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onis-my.sharepoint.com/personal/rbrowning_cardon_us/Documents/Documents/UiPath/Robotic Processes/Corporate/Accounting/CreateDynamicsEntities/Data/Inputs/"/>
    </mc:Choice>
  </mc:AlternateContent>
  <xr:revisionPtr revIDLastSave="116" documentId="8_{3FE179D9-1EF3-4B6F-A91E-4450CC12F60D}" xr6:coauthVersionLast="46" xr6:coauthVersionMax="46" xr10:uidLastSave="{82F55F9E-1651-47F1-9B4F-90A724E49D32}"/>
  <bookViews>
    <workbookView xWindow="-120" yWindow="-120" windowWidth="21840" windowHeight="38040" activeTab="2" xr2:uid="{AA1214C1-A9E0-4C11-A8AB-234244606368}"/>
  </bookViews>
  <sheets>
    <sheet name="Legal Entities" sheetId="1" r:id="rId1"/>
    <sheet name="Business Units" sheetId="2" r:id="rId2"/>
    <sheet name="Departm" sheetId="3" r:id="rId3"/>
    <sheet name="Legal Entities Copy" sheetId="5" r:id="rId4"/>
  </sheets>
  <definedNames>
    <definedName name="_xlnm._FilterDatabase" localSheetId="0" hidden="1">'Legal Entities'!$A$7:$T$7</definedName>
    <definedName name="_xlnm._FilterDatabase" localSheetId="3" hidden="1">'Legal Entities Copy'!$A$7:$T$58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8" i="1" l="1"/>
  <c r="Z58" i="1"/>
  <c r="Y58" i="1"/>
  <c r="X58" i="1"/>
  <c r="W58" i="1"/>
  <c r="V58" i="1"/>
  <c r="AA57" i="1"/>
  <c r="Z57" i="1"/>
  <c r="Y57" i="1"/>
  <c r="X57" i="1"/>
  <c r="W57" i="1"/>
  <c r="V57" i="1"/>
  <c r="AA56" i="1"/>
  <c r="Z56" i="1"/>
  <c r="Y56" i="1"/>
  <c r="X56" i="1"/>
  <c r="W56" i="1"/>
  <c r="V56" i="1"/>
  <c r="AA55" i="1"/>
  <c r="Z55" i="1"/>
  <c r="Y55" i="1"/>
  <c r="X55" i="1"/>
  <c r="W55" i="1"/>
  <c r="V55" i="1"/>
  <c r="AA54" i="1"/>
  <c r="Z54" i="1"/>
  <c r="Y54" i="1"/>
  <c r="X54" i="1"/>
  <c r="W54" i="1"/>
  <c r="V54" i="1"/>
  <c r="AA53" i="1"/>
  <c r="Z53" i="1"/>
  <c r="Y53" i="1"/>
  <c r="X53" i="1"/>
  <c r="W53" i="1"/>
  <c r="V53" i="1"/>
  <c r="AA52" i="1"/>
  <c r="Z52" i="1"/>
  <c r="Y52" i="1"/>
  <c r="X52" i="1"/>
  <c r="W52" i="1"/>
  <c r="V52" i="1"/>
  <c r="AA51" i="1"/>
  <c r="Z51" i="1"/>
  <c r="Y51" i="1"/>
  <c r="X51" i="1"/>
  <c r="W51" i="1"/>
  <c r="V51" i="1"/>
  <c r="AA50" i="1"/>
  <c r="Z50" i="1"/>
  <c r="Y50" i="1"/>
  <c r="X50" i="1"/>
  <c r="W50" i="1"/>
  <c r="V50" i="1"/>
  <c r="AA49" i="1"/>
  <c r="Z49" i="1"/>
  <c r="Y49" i="1"/>
  <c r="X49" i="1"/>
  <c r="W49" i="1"/>
  <c r="V49" i="1"/>
  <c r="AA48" i="1"/>
  <c r="Z48" i="1"/>
  <c r="Y48" i="1"/>
  <c r="X48" i="1"/>
  <c r="W48" i="1"/>
  <c r="V48" i="1"/>
  <c r="AA47" i="1"/>
  <c r="Z47" i="1"/>
  <c r="Y47" i="1"/>
  <c r="X47" i="1"/>
  <c r="W47" i="1"/>
  <c r="V47" i="1"/>
  <c r="AA46" i="1"/>
  <c r="Z46" i="1"/>
  <c r="Y46" i="1"/>
  <c r="X46" i="1"/>
  <c r="W46" i="1"/>
  <c r="V46" i="1"/>
  <c r="AA45" i="1"/>
  <c r="Z45" i="1"/>
  <c r="Y45" i="1"/>
  <c r="X45" i="1"/>
  <c r="W45" i="1"/>
  <c r="V45" i="1"/>
  <c r="AA44" i="1"/>
  <c r="Z44" i="1"/>
  <c r="Y44" i="1"/>
  <c r="X44" i="1"/>
  <c r="W44" i="1"/>
  <c r="V44" i="1"/>
  <c r="AA43" i="1"/>
  <c r="Z43" i="1"/>
  <c r="Y43" i="1"/>
  <c r="X43" i="1"/>
  <c r="W43" i="1"/>
  <c r="V43" i="1"/>
  <c r="AA42" i="1"/>
  <c r="Z42" i="1"/>
  <c r="Y42" i="1"/>
  <c r="X42" i="1"/>
  <c r="W42" i="1"/>
  <c r="V42" i="1"/>
  <c r="AA41" i="1"/>
  <c r="Z41" i="1"/>
  <c r="Y41" i="1"/>
  <c r="X41" i="1"/>
  <c r="W41" i="1"/>
  <c r="V41" i="1"/>
  <c r="AA40" i="1"/>
  <c r="Z40" i="1"/>
  <c r="Y40" i="1"/>
  <c r="X40" i="1"/>
  <c r="W40" i="1"/>
  <c r="V40" i="1"/>
  <c r="AA39" i="1"/>
  <c r="Z39" i="1"/>
  <c r="Y39" i="1"/>
  <c r="X39" i="1"/>
  <c r="W39" i="1"/>
  <c r="V39" i="1"/>
  <c r="AA38" i="1"/>
  <c r="Z38" i="1"/>
  <c r="Y38" i="1"/>
  <c r="X38" i="1"/>
  <c r="W38" i="1"/>
  <c r="V38" i="1"/>
  <c r="AA37" i="1"/>
  <c r="Z37" i="1"/>
  <c r="Y37" i="1"/>
  <c r="X37" i="1"/>
  <c r="W37" i="1"/>
  <c r="V37" i="1"/>
  <c r="AA36" i="1"/>
  <c r="Z36" i="1"/>
  <c r="Y36" i="1"/>
  <c r="X36" i="1"/>
  <c r="W36" i="1"/>
  <c r="V36" i="1"/>
  <c r="AA35" i="1"/>
  <c r="Z35" i="1"/>
  <c r="Y35" i="1"/>
  <c r="X35" i="1"/>
  <c r="W35" i="1"/>
  <c r="V35" i="1"/>
  <c r="AA34" i="1"/>
  <c r="Z34" i="1"/>
  <c r="Y34" i="1"/>
  <c r="X34" i="1"/>
  <c r="W34" i="1"/>
  <c r="V34" i="1"/>
  <c r="AA33" i="1"/>
  <c r="Z33" i="1"/>
  <c r="Y33" i="1"/>
  <c r="X33" i="1"/>
  <c r="W33" i="1"/>
  <c r="V33" i="1"/>
  <c r="AA32" i="1"/>
  <c r="Z32" i="1"/>
  <c r="Y32" i="1"/>
  <c r="X32" i="1"/>
  <c r="W32" i="1"/>
  <c r="V32" i="1"/>
  <c r="AA31" i="1"/>
  <c r="Z31" i="1"/>
  <c r="Y31" i="1"/>
  <c r="X31" i="1"/>
  <c r="W31" i="1"/>
  <c r="V31" i="1"/>
  <c r="AA30" i="1"/>
  <c r="Z30" i="1"/>
  <c r="Y30" i="1"/>
  <c r="X30" i="1"/>
  <c r="W30" i="1"/>
  <c r="V30" i="1"/>
  <c r="AA29" i="1"/>
  <c r="Z29" i="1"/>
  <c r="Y29" i="1"/>
  <c r="X29" i="1"/>
  <c r="W29" i="1"/>
  <c r="V29" i="1"/>
  <c r="AA28" i="1"/>
  <c r="Z28" i="1"/>
  <c r="Y28" i="1"/>
  <c r="X28" i="1"/>
  <c r="W28" i="1"/>
  <c r="V28" i="1"/>
  <c r="AA27" i="1"/>
  <c r="Z27" i="1"/>
  <c r="Y27" i="1"/>
  <c r="X27" i="1"/>
  <c r="W27" i="1"/>
  <c r="V27" i="1"/>
  <c r="AA26" i="1"/>
  <c r="Z26" i="1"/>
  <c r="Y26" i="1"/>
  <c r="X26" i="1"/>
  <c r="W26" i="1"/>
  <c r="V26" i="1"/>
  <c r="AA25" i="1"/>
  <c r="Z25" i="1"/>
  <c r="Y25" i="1"/>
  <c r="X25" i="1"/>
  <c r="W25" i="1"/>
  <c r="V25" i="1"/>
  <c r="AA24" i="1"/>
  <c r="Z24" i="1"/>
  <c r="Y24" i="1"/>
  <c r="X24" i="1"/>
  <c r="W24" i="1"/>
  <c r="V24" i="1"/>
  <c r="AA23" i="1"/>
  <c r="Z23" i="1"/>
  <c r="Y23" i="1"/>
  <c r="X23" i="1"/>
  <c r="W23" i="1"/>
  <c r="V23" i="1"/>
  <c r="AA22" i="1"/>
  <c r="Z22" i="1"/>
  <c r="Y22" i="1"/>
  <c r="X22" i="1"/>
  <c r="W22" i="1"/>
  <c r="V22" i="1"/>
  <c r="AA21" i="1"/>
  <c r="Z21" i="1"/>
  <c r="Y21" i="1"/>
  <c r="X21" i="1"/>
  <c r="W21" i="1"/>
  <c r="V21" i="1"/>
  <c r="AA20" i="1"/>
  <c r="Z20" i="1"/>
  <c r="Y20" i="1"/>
  <c r="X20" i="1"/>
  <c r="W20" i="1"/>
  <c r="V20" i="1"/>
  <c r="AA19" i="1"/>
  <c r="Z19" i="1"/>
  <c r="Y19" i="1"/>
  <c r="X19" i="1"/>
  <c r="W19" i="1"/>
  <c r="V19" i="1"/>
  <c r="AA18" i="1"/>
  <c r="Z18" i="1"/>
  <c r="Y18" i="1"/>
  <c r="X18" i="1"/>
  <c r="W18" i="1"/>
  <c r="V18" i="1"/>
  <c r="AA17" i="1"/>
  <c r="Z17" i="1"/>
  <c r="Y17" i="1"/>
  <c r="X17" i="1"/>
  <c r="W17" i="1"/>
  <c r="V17" i="1"/>
  <c r="AA16" i="1"/>
  <c r="Z16" i="1"/>
  <c r="Y16" i="1"/>
  <c r="X16" i="1"/>
  <c r="W16" i="1"/>
  <c r="V16" i="1"/>
  <c r="AA15" i="1"/>
  <c r="Z15" i="1"/>
  <c r="Y15" i="1"/>
  <c r="X15" i="1"/>
  <c r="W15" i="1"/>
  <c r="V15" i="1"/>
  <c r="AA14" i="1"/>
  <c r="Z14" i="1"/>
  <c r="Y14" i="1"/>
  <c r="X14" i="1"/>
  <c r="W14" i="1"/>
  <c r="V14" i="1"/>
  <c r="AA13" i="1"/>
  <c r="Z13" i="1"/>
  <c r="Y13" i="1"/>
  <c r="X13" i="1"/>
  <c r="W13" i="1"/>
  <c r="V13" i="1"/>
  <c r="AA12" i="1"/>
  <c r="Z12" i="1"/>
  <c r="Y12" i="1"/>
  <c r="X12" i="1"/>
  <c r="W12" i="1"/>
  <c r="V12" i="1"/>
  <c r="AA11" i="1"/>
  <c r="Z11" i="1"/>
  <c r="Y11" i="1"/>
  <c r="X11" i="1"/>
  <c r="W11" i="1"/>
  <c r="V11" i="1"/>
  <c r="AA10" i="1"/>
  <c r="Z10" i="1"/>
  <c r="Y10" i="1"/>
  <c r="X10" i="1"/>
  <c r="W10" i="1"/>
  <c r="V10" i="1"/>
  <c r="AA9" i="1"/>
  <c r="Z9" i="1"/>
  <c r="Y9" i="1"/>
  <c r="X9" i="1"/>
  <c r="W9" i="1"/>
  <c r="V9" i="1"/>
  <c r="AA8" i="1"/>
  <c r="Z8" i="1"/>
  <c r="Y8" i="1"/>
  <c r="X8" i="1"/>
  <c r="W8" i="1"/>
  <c r="V8" i="1"/>
  <c r="AA58" i="5"/>
  <c r="Z58" i="5"/>
  <c r="Y58" i="5"/>
  <c r="X58" i="5"/>
  <c r="W58" i="5"/>
  <c r="V58" i="5"/>
  <c r="AA57" i="5"/>
  <c r="Z57" i="5"/>
  <c r="Y57" i="5"/>
  <c r="X57" i="5"/>
  <c r="W57" i="5"/>
  <c r="V57" i="5"/>
  <c r="AA56" i="5"/>
  <c r="Z56" i="5"/>
  <c r="Y56" i="5"/>
  <c r="X56" i="5"/>
  <c r="W56" i="5"/>
  <c r="V56" i="5"/>
  <c r="AA55" i="5"/>
  <c r="Z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Z50" i="5"/>
  <c r="Y50" i="5"/>
  <c r="X50" i="5"/>
  <c r="W50" i="5"/>
  <c r="V50" i="5"/>
  <c r="AA49" i="5"/>
  <c r="Z49" i="5"/>
  <c r="Y49" i="5"/>
  <c r="X49" i="5"/>
  <c r="W49" i="5"/>
  <c r="V49" i="5"/>
  <c r="AA48" i="5"/>
  <c r="Z48" i="5"/>
  <c r="Y48" i="5"/>
  <c r="X48" i="5"/>
  <c r="W48" i="5"/>
  <c r="V48" i="5"/>
  <c r="AA47" i="5"/>
  <c r="Z47" i="5"/>
  <c r="Y47" i="5"/>
  <c r="X47" i="5"/>
  <c r="W47" i="5"/>
  <c r="V47" i="5"/>
  <c r="AA46" i="5"/>
  <c r="Z46" i="5"/>
  <c r="Y46" i="5"/>
  <c r="X46" i="5"/>
  <c r="W46" i="5"/>
  <c r="V46" i="5"/>
  <c r="AA45" i="5"/>
  <c r="Z45" i="5"/>
  <c r="Y45" i="5"/>
  <c r="X45" i="5"/>
  <c r="W45" i="5"/>
  <c r="V45" i="5"/>
  <c r="AA44" i="5"/>
  <c r="Z44" i="5"/>
  <c r="Y44" i="5"/>
  <c r="X44" i="5"/>
  <c r="W44" i="5"/>
  <c r="V44" i="5"/>
  <c r="AA43" i="5"/>
  <c r="Z43" i="5"/>
  <c r="Y43" i="5"/>
  <c r="X43" i="5"/>
  <c r="W43" i="5"/>
  <c r="V43" i="5"/>
  <c r="AA42" i="5"/>
  <c r="Z42" i="5"/>
  <c r="Y42" i="5"/>
  <c r="X42" i="5"/>
  <c r="W42" i="5"/>
  <c r="V42" i="5"/>
  <c r="AA41" i="5"/>
  <c r="Z41" i="5"/>
  <c r="Y41" i="5"/>
  <c r="X41" i="5"/>
  <c r="W41" i="5"/>
  <c r="V41" i="5"/>
  <c r="AA40" i="5"/>
  <c r="Z40" i="5"/>
  <c r="Y40" i="5"/>
  <c r="X40" i="5"/>
  <c r="W40" i="5"/>
  <c r="V40" i="5"/>
  <c r="AA39" i="5"/>
  <c r="Z39" i="5"/>
  <c r="Y39" i="5"/>
  <c r="X39" i="5"/>
  <c r="W39" i="5"/>
  <c r="V39" i="5"/>
  <c r="AA38" i="5"/>
  <c r="Z38" i="5"/>
  <c r="Y38" i="5"/>
  <c r="X38" i="5"/>
  <c r="W38" i="5"/>
  <c r="V38" i="5"/>
  <c r="AA37" i="5"/>
  <c r="Z37" i="5"/>
  <c r="Y37" i="5"/>
  <c r="X37" i="5"/>
  <c r="W37" i="5"/>
  <c r="V37" i="5"/>
  <c r="AA36" i="5"/>
  <c r="Z36" i="5"/>
  <c r="Y36" i="5"/>
  <c r="X36" i="5"/>
  <c r="W36" i="5"/>
  <c r="V36" i="5"/>
  <c r="AA35" i="5"/>
  <c r="Z35" i="5"/>
  <c r="Y35" i="5"/>
  <c r="X35" i="5"/>
  <c r="W35" i="5"/>
  <c r="V35" i="5"/>
  <c r="AA34" i="5"/>
  <c r="Z34" i="5"/>
  <c r="Y34" i="5"/>
  <c r="X34" i="5"/>
  <c r="W34" i="5"/>
  <c r="V34" i="5"/>
  <c r="AA33" i="5"/>
  <c r="Z33" i="5"/>
  <c r="Y33" i="5"/>
  <c r="X33" i="5"/>
  <c r="W33" i="5"/>
  <c r="V33" i="5"/>
  <c r="AA32" i="5"/>
  <c r="Z32" i="5"/>
  <c r="Y32" i="5"/>
  <c r="X32" i="5"/>
  <c r="W32" i="5"/>
  <c r="V32" i="5"/>
  <c r="AA31" i="5"/>
  <c r="Z31" i="5"/>
  <c r="Y31" i="5"/>
  <c r="X31" i="5"/>
  <c r="W31" i="5"/>
  <c r="V31" i="5"/>
  <c r="AA30" i="5"/>
  <c r="Z30" i="5"/>
  <c r="Y30" i="5"/>
  <c r="X30" i="5"/>
  <c r="W30" i="5"/>
  <c r="V30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Z27" i="5"/>
  <c r="Y27" i="5"/>
  <c r="X27" i="5"/>
  <c r="W27" i="5"/>
  <c r="V27" i="5"/>
  <c r="AA26" i="5"/>
  <c r="Z26" i="5"/>
  <c r="Y26" i="5"/>
  <c r="X26" i="5"/>
  <c r="W26" i="5"/>
  <c r="V26" i="5"/>
  <c r="AA25" i="5"/>
  <c r="Z25" i="5"/>
  <c r="Y25" i="5"/>
  <c r="X25" i="5"/>
  <c r="W25" i="5"/>
  <c r="V25" i="5"/>
  <c r="AA24" i="5"/>
  <c r="Z24" i="5"/>
  <c r="Y24" i="5"/>
  <c r="X24" i="5"/>
  <c r="W24" i="5"/>
  <c r="V24" i="5"/>
  <c r="AA23" i="5"/>
  <c r="Z23" i="5"/>
  <c r="Y23" i="5"/>
  <c r="X23" i="5"/>
  <c r="W23" i="5"/>
  <c r="V23" i="5"/>
  <c r="AA22" i="5"/>
  <c r="Z22" i="5"/>
  <c r="Y22" i="5"/>
  <c r="X22" i="5"/>
  <c r="W22" i="5"/>
  <c r="V22" i="5"/>
  <c r="AA21" i="5"/>
  <c r="Z21" i="5"/>
  <c r="Y21" i="5"/>
  <c r="X21" i="5"/>
  <c r="W21" i="5"/>
  <c r="V21" i="5"/>
  <c r="AA20" i="5"/>
  <c r="Z20" i="5"/>
  <c r="Y20" i="5"/>
  <c r="X20" i="5"/>
  <c r="W20" i="5"/>
  <c r="V20" i="5"/>
  <c r="AA19" i="5"/>
  <c r="Z19" i="5"/>
  <c r="Y19" i="5"/>
  <c r="X19" i="5"/>
  <c r="W19" i="5"/>
  <c r="V19" i="5"/>
  <c r="AA18" i="5"/>
  <c r="Z18" i="5"/>
  <c r="Y18" i="5"/>
  <c r="X18" i="5"/>
  <c r="W18" i="5"/>
  <c r="V18" i="5"/>
  <c r="AA17" i="5"/>
  <c r="Z17" i="5"/>
  <c r="Y17" i="5"/>
  <c r="X17" i="5"/>
  <c r="W17" i="5"/>
  <c r="V17" i="5"/>
  <c r="AA16" i="5"/>
  <c r="Z16" i="5"/>
  <c r="Y16" i="5"/>
  <c r="X16" i="5"/>
  <c r="W16" i="5"/>
  <c r="V16" i="5"/>
  <c r="AA15" i="5"/>
  <c r="Z15" i="5"/>
  <c r="Y15" i="5"/>
  <c r="X15" i="5"/>
  <c r="W15" i="5"/>
  <c r="V15" i="5"/>
  <c r="AA14" i="5"/>
  <c r="Z14" i="5"/>
  <c r="Y14" i="5"/>
  <c r="X14" i="5"/>
  <c r="W14" i="5"/>
  <c r="V14" i="5"/>
  <c r="AA13" i="5"/>
  <c r="Z13" i="5"/>
  <c r="Y13" i="5"/>
  <c r="X13" i="5"/>
  <c r="W13" i="5"/>
  <c r="V13" i="5"/>
  <c r="AA12" i="5"/>
  <c r="Z12" i="5"/>
  <c r="Y12" i="5"/>
  <c r="X12" i="5"/>
  <c r="W12" i="5"/>
  <c r="V12" i="5"/>
  <c r="AA11" i="5"/>
  <c r="Z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AA8" i="5"/>
  <c r="Z8" i="5"/>
  <c r="Y8" i="5"/>
  <c r="X8" i="5"/>
  <c r="W8" i="5"/>
  <c r="V8" i="5"/>
</calcChain>
</file>

<file path=xl/sharedStrings.xml><?xml version="1.0" encoding="utf-8"?>
<sst xmlns="http://schemas.openxmlformats.org/spreadsheetml/2006/main" count="2435" uniqueCount="393">
  <si>
    <t>Legal Entities</t>
  </si>
  <si>
    <t>Create Legal entities in D365 F&amp;O</t>
  </si>
  <si>
    <t>Path: Organizational administration &gt; Organizations &gt; Legal entities</t>
  </si>
  <si>
    <t xml:space="preserve">Sample data on Line 8.  All field values are required.  If a Text field, then character length is expressed in brackets (). </t>
  </si>
  <si>
    <t>Address</t>
  </si>
  <si>
    <t>Name (32)</t>
  </si>
  <si>
    <t>Company Code (4 letters are required)</t>
  </si>
  <si>
    <t>Search name (20)</t>
  </si>
  <si>
    <t>Country/ Region</t>
  </si>
  <si>
    <t>Use for financial consolidation process</t>
  </si>
  <si>
    <t>Use for financial elimination process</t>
  </si>
  <si>
    <t>Tax registration number</t>
  </si>
  <si>
    <t>Language</t>
  </si>
  <si>
    <t>Time Zone</t>
  </si>
  <si>
    <t>Name or Description (32)</t>
  </si>
  <si>
    <t>Purpose</t>
  </si>
  <si>
    <t>Country/ Region2</t>
  </si>
  <si>
    <t>Zip/ Postal code</t>
  </si>
  <si>
    <t>Street</t>
  </si>
  <si>
    <t>City</t>
  </si>
  <si>
    <t>State</t>
  </si>
  <si>
    <t>Primary (for Legal Entity)</t>
  </si>
  <si>
    <t>Primary for Country/Region. Required to control US-specific features.</t>
  </si>
  <si>
    <t>Business Unit</t>
  </si>
  <si>
    <t>USA</t>
  </si>
  <si>
    <t>No</t>
  </si>
  <si>
    <t>en-US</t>
  </si>
  <si>
    <t>Eastern Time</t>
  </si>
  <si>
    <t>Business</t>
  </si>
  <si>
    <t>47401-5454</t>
  </si>
  <si>
    <t>2749 E Covenanter Dr.</t>
  </si>
  <si>
    <t>Bloomington</t>
  </si>
  <si>
    <t>IN</t>
  </si>
  <si>
    <t>Yes</t>
  </si>
  <si>
    <t>CarDon Management Company LLC</t>
  </si>
  <si>
    <t>CDMC</t>
  </si>
  <si>
    <t>CarDon Management</t>
  </si>
  <si>
    <t>27-4080277</t>
  </si>
  <si>
    <t>Heart of CarDon LLC</t>
  </si>
  <si>
    <t>HOCD</t>
  </si>
  <si>
    <t>Heart of Cardon</t>
  </si>
  <si>
    <t>26-1192696</t>
  </si>
  <si>
    <t>Moore Operating Group, Inc.</t>
  </si>
  <si>
    <t>MOGI</t>
  </si>
  <si>
    <t>Moore Oper</t>
  </si>
  <si>
    <t>26-3935788</t>
  </si>
  <si>
    <t xml:space="preserve">Bell Trace, Inc. </t>
  </si>
  <si>
    <t>BELT</t>
  </si>
  <si>
    <t>Bell INC</t>
  </si>
  <si>
    <t>35-2047516</t>
  </si>
  <si>
    <t>47408-4405</t>
  </si>
  <si>
    <t>800 Bell Trace Circle</t>
  </si>
  <si>
    <t xml:space="preserve">Brookside Village, Inc. </t>
  </si>
  <si>
    <t>BRSV</t>
  </si>
  <si>
    <t xml:space="preserve">Brookside </t>
  </si>
  <si>
    <t>35-2103396</t>
  </si>
  <si>
    <t>47546-3761</t>
  </si>
  <si>
    <t>1111 Church Ave.</t>
  </si>
  <si>
    <t>Jasper</t>
  </si>
  <si>
    <t>The Reserve at Hamilton Trace</t>
  </si>
  <si>
    <t>TRHT</t>
  </si>
  <si>
    <t>The Reserve</t>
  </si>
  <si>
    <t>46-4691198</t>
  </si>
  <si>
    <t>46037-8273</t>
  </si>
  <si>
    <t>9974 Federalist Dr</t>
  </si>
  <si>
    <t>Fishers</t>
  </si>
  <si>
    <t>Lifespan Home Health LLC</t>
  </si>
  <si>
    <t>LSHH</t>
  </si>
  <si>
    <t>Home Health</t>
  </si>
  <si>
    <t>26-1298495</t>
  </si>
  <si>
    <t>Lifespan Therapy LLC</t>
  </si>
  <si>
    <t>LSTH</t>
  </si>
  <si>
    <t>Therapy</t>
  </si>
  <si>
    <t>26-1298653</t>
  </si>
  <si>
    <t>46032-2923</t>
  </si>
  <si>
    <t>118 Medical Drive</t>
  </si>
  <si>
    <t>Carmel</t>
  </si>
  <si>
    <t>Indianapolis</t>
  </si>
  <si>
    <t>Cardon VI, Inc</t>
  </si>
  <si>
    <t>CDVP</t>
  </si>
  <si>
    <t>CarDon VI</t>
  </si>
  <si>
    <t>35-1728373</t>
  </si>
  <si>
    <t>Paoli H &amp; L Property LLC</t>
  </si>
  <si>
    <t>PHLP</t>
  </si>
  <si>
    <t>Paoli Prop</t>
  </si>
  <si>
    <t xml:space="preserve">20-5502475  </t>
  </si>
  <si>
    <t>47454-9670</t>
  </si>
  <si>
    <t>559 Longest St.</t>
  </si>
  <si>
    <t>Paoli</t>
  </si>
  <si>
    <t>CarDon RE Investment Company LLC</t>
  </si>
  <si>
    <t>CREP</t>
  </si>
  <si>
    <t>Creic</t>
  </si>
  <si>
    <t>26-3936525</t>
  </si>
  <si>
    <t xml:space="preserve">Altenheim H&amp;L Property LLC </t>
  </si>
  <si>
    <t>AHLP</t>
  </si>
  <si>
    <t>Altenheim Property</t>
  </si>
  <si>
    <t>27-0744006</t>
  </si>
  <si>
    <t>46237-1230</t>
  </si>
  <si>
    <t>3525 E. Hanna Ave.</t>
  </si>
  <si>
    <t xml:space="preserve">Arbor Trace H&amp;L Property LLC </t>
  </si>
  <si>
    <t>ATLP</t>
  </si>
  <si>
    <t>Arbor Property</t>
  </si>
  <si>
    <t>20-4502066</t>
  </si>
  <si>
    <t>47374-7443</t>
  </si>
  <si>
    <t>3701 Hodgin Rd.</t>
  </si>
  <si>
    <t>Richmond</t>
  </si>
  <si>
    <t>Aspen Trace Property LLC</t>
  </si>
  <si>
    <t>ASTP</t>
  </si>
  <si>
    <t>Aspen Property</t>
  </si>
  <si>
    <t>30-0766796</t>
  </si>
  <si>
    <t>46143-9609</t>
  </si>
  <si>
    <t>3154 South SR 135</t>
  </si>
  <si>
    <t>Greenwood</t>
  </si>
  <si>
    <t xml:space="preserve">BC4, L.L.C.  </t>
  </si>
  <si>
    <t>BCCP</t>
  </si>
  <si>
    <t>Brown Cty Prop.</t>
  </si>
  <si>
    <t>83-0431259</t>
  </si>
  <si>
    <t>55 E. Willow St.</t>
  </si>
  <si>
    <t>Nashville</t>
  </si>
  <si>
    <t>Bell Trace H &amp; L LLC</t>
  </si>
  <si>
    <t>BTHP</t>
  </si>
  <si>
    <t>Little Bell H&amp;L</t>
  </si>
  <si>
    <t>26-3416288</t>
  </si>
  <si>
    <t>725 Bell Trace Circle</t>
  </si>
  <si>
    <t xml:space="preserve">Bell Trace LLC </t>
  </si>
  <si>
    <t>BELP</t>
  </si>
  <si>
    <t>Little Bell LLC</t>
  </si>
  <si>
    <t>26-3416263</t>
  </si>
  <si>
    <t xml:space="preserve">Carmel H&amp;L Property LLC </t>
  </si>
  <si>
    <t>CHLP</t>
  </si>
  <si>
    <t>Carmel Property</t>
  </si>
  <si>
    <t>26-0875530</t>
  </si>
  <si>
    <t>118 Medical Dr.</t>
  </si>
  <si>
    <t>Countryside Cherish Property</t>
  </si>
  <si>
    <t>CSCP</t>
  </si>
  <si>
    <t>Countryside Prop.</t>
  </si>
  <si>
    <t>20-8521382</t>
  </si>
  <si>
    <t>46016-5938</t>
  </si>
  <si>
    <t>205 Marine Dr.</t>
  </si>
  <si>
    <t>Anderson</t>
  </si>
  <si>
    <t>Greenwood H &amp; L Property LLC</t>
  </si>
  <si>
    <t>GHLP</t>
  </si>
  <si>
    <t>Greenwood Prop.</t>
  </si>
  <si>
    <t>20-4265305</t>
  </si>
  <si>
    <t>46142-1820</t>
  </si>
  <si>
    <t>937 Fry Road</t>
  </si>
  <si>
    <t xml:space="preserve">Hamilton Trace Cottages LLC   </t>
  </si>
  <si>
    <t>HTCP</t>
  </si>
  <si>
    <t>Hamilton Cottages</t>
  </si>
  <si>
    <t>46-4691131</t>
  </si>
  <si>
    <t>Hamilton Trace Property LLC</t>
  </si>
  <si>
    <t>HTPP</t>
  </si>
  <si>
    <t>Hamilton Prop</t>
  </si>
  <si>
    <t>27-2304831</t>
  </si>
  <si>
    <t>11851 Cumberland Rd.</t>
  </si>
  <si>
    <t>Hamilton Trace Senior Hsg Prp</t>
  </si>
  <si>
    <t>HTSP</t>
  </si>
  <si>
    <t>Hamilton Senior</t>
  </si>
  <si>
    <t>46-4691059</t>
  </si>
  <si>
    <t>Harbour Manor Property, LLC</t>
  </si>
  <si>
    <t>HARP</t>
  </si>
  <si>
    <t>Harbour Prop</t>
  </si>
  <si>
    <t>20-8521469</t>
  </si>
  <si>
    <t>46062-8723</t>
  </si>
  <si>
    <t>1667 Sheridan Rd.</t>
  </si>
  <si>
    <t>Noblesville</t>
  </si>
  <si>
    <t>Jasper Assisted Living, LLC</t>
  </si>
  <si>
    <t>JALP</t>
  </si>
  <si>
    <t>Jasper Prop</t>
  </si>
  <si>
    <t>35-2075493</t>
  </si>
  <si>
    <t>Lincoln Hills Property LLC</t>
  </si>
  <si>
    <t>LNHP</t>
  </si>
  <si>
    <t>Lincoln Prop</t>
  </si>
  <si>
    <t>82-3463030</t>
  </si>
  <si>
    <t>47150-4618</t>
  </si>
  <si>
    <t>326 Country Club Dr.</t>
  </si>
  <si>
    <t>New Albany,</t>
  </si>
  <si>
    <t>MM Property LLC</t>
  </si>
  <si>
    <t>MMPP</t>
  </si>
  <si>
    <t>Morristown Prop</t>
  </si>
  <si>
    <t>81-2367727</t>
  </si>
  <si>
    <t>46161-9633</t>
  </si>
  <si>
    <t>868 S. Washington St.</t>
  </si>
  <si>
    <t>Morristown</t>
  </si>
  <si>
    <t>Plainfield Holdings, LLC</t>
  </si>
  <si>
    <t>PFHP</t>
  </si>
  <si>
    <t>Plainfield Cumber</t>
  </si>
  <si>
    <t>46-4233679</t>
  </si>
  <si>
    <t>46168-5501</t>
  </si>
  <si>
    <t>1925 Reeves Rd.</t>
  </si>
  <si>
    <t>Plainfield</t>
  </si>
  <si>
    <t>Rawlins House Property LLC</t>
  </si>
  <si>
    <t>RHPP</t>
  </si>
  <si>
    <t>Rawlins Prop</t>
  </si>
  <si>
    <t>20-8521502</t>
  </si>
  <si>
    <t>46064-8730</t>
  </si>
  <si>
    <t>300 JH Walker Dr.</t>
  </si>
  <si>
    <t>Pendleton</t>
  </si>
  <si>
    <t>UH, LLC</t>
  </si>
  <si>
    <t>UHLP</t>
  </si>
  <si>
    <t>University Prop</t>
  </si>
  <si>
    <t>35-2146339</t>
  </si>
  <si>
    <t>46227-0962</t>
  </si>
  <si>
    <t>1380 E. County Line Rd. S.</t>
  </si>
  <si>
    <t>Westfield CD Holdings, LLC</t>
  </si>
  <si>
    <t>WCHP</t>
  </si>
  <si>
    <t>Westfield Copper</t>
  </si>
  <si>
    <t>47-1672021</t>
  </si>
  <si>
    <t>46074-9870</t>
  </si>
  <si>
    <t>1250 W. 146th St.</t>
  </si>
  <si>
    <t>Westfield</t>
  </si>
  <si>
    <t>Riverview Altenheim</t>
  </si>
  <si>
    <t>RVAH</t>
  </si>
  <si>
    <t>RV Altenheim</t>
  </si>
  <si>
    <t>35-1128943</t>
  </si>
  <si>
    <t>Riverview Aspen</t>
  </si>
  <si>
    <t>RVAS</t>
  </si>
  <si>
    <t>RV Aspen</t>
  </si>
  <si>
    <t>Riverview Arbor</t>
  </si>
  <si>
    <t>RVAT</t>
  </si>
  <si>
    <t>RV Arbour</t>
  </si>
  <si>
    <t>Riverview Bell Trace HL</t>
  </si>
  <si>
    <t>RVBH</t>
  </si>
  <si>
    <t>RV Bell H&amp;L</t>
  </si>
  <si>
    <t>Riverview Brown Cty</t>
  </si>
  <si>
    <t>RVBC</t>
  </si>
  <si>
    <t>RV Brown</t>
  </si>
  <si>
    <t>Riverview Carmel</t>
  </si>
  <si>
    <t>RVCH</t>
  </si>
  <si>
    <t>RV Carmel</t>
  </si>
  <si>
    <t>Riverview Copper Trace</t>
  </si>
  <si>
    <t>RVCO</t>
  </si>
  <si>
    <t>RV Copper</t>
  </si>
  <si>
    <t>Riverview Countryside</t>
  </si>
  <si>
    <t>RVCS</t>
  </si>
  <si>
    <t>RV Countryside</t>
  </si>
  <si>
    <t>Riverview Cumberland T</t>
  </si>
  <si>
    <t>RVCU</t>
  </si>
  <si>
    <t>RV Cumberland</t>
  </si>
  <si>
    <t>Riverview Greenwood</t>
  </si>
  <si>
    <t>RVGH</t>
  </si>
  <si>
    <t>RV Greenwood</t>
  </si>
  <si>
    <t>Riverview Harbour Manor</t>
  </si>
  <si>
    <t>RVHM</t>
  </si>
  <si>
    <t>RV Harbour</t>
  </si>
  <si>
    <t>Rivervew Lincoln Hills</t>
  </si>
  <si>
    <t>RVLI</t>
  </si>
  <si>
    <t>RV Lincoln</t>
  </si>
  <si>
    <t>Riverview Morristown M</t>
  </si>
  <si>
    <t>RVMM</t>
  </si>
  <si>
    <t>RV Morristown</t>
  </si>
  <si>
    <t>Riverview Paoli</t>
  </si>
  <si>
    <t>RVPH</t>
  </si>
  <si>
    <t>RV Paoli</t>
  </si>
  <si>
    <t>Riverview Rawlins</t>
  </si>
  <si>
    <t>RVRH</t>
  </si>
  <si>
    <t>RV Rawlins</t>
  </si>
  <si>
    <t>Riverview University</t>
  </si>
  <si>
    <t>RVUH</t>
  </si>
  <si>
    <t>RV University</t>
  </si>
  <si>
    <t>Good Samaritan Terrace</t>
  </si>
  <si>
    <t>GSST</t>
  </si>
  <si>
    <t>Solabron Terrace</t>
  </si>
  <si>
    <t>35-6001532</t>
  </si>
  <si>
    <t>47712-5431</t>
  </si>
  <si>
    <t>1701 McDowell Rd.</t>
  </si>
  <si>
    <t>Evansville</t>
  </si>
  <si>
    <t xml:space="preserve">Hendricks Hamilton </t>
  </si>
  <si>
    <t>HHTH</t>
  </si>
  <si>
    <t>Hendricks Hamilton</t>
  </si>
  <si>
    <t>35-1361243</t>
  </si>
  <si>
    <t>Solarbron Pointe</t>
  </si>
  <si>
    <t>SBPE</t>
  </si>
  <si>
    <t>The Pointe</t>
  </si>
  <si>
    <t>35-1544098</t>
  </si>
  <si>
    <t>47712-5408</t>
  </si>
  <si>
    <t>1501 McDowell Rd.</t>
  </si>
  <si>
    <t>ISH Cedar Village</t>
  </si>
  <si>
    <t>ICVS</t>
  </si>
  <si>
    <t>Cedar</t>
  </si>
  <si>
    <t>46-3385153</t>
  </si>
  <si>
    <t>5467 Cedar Village Dr.</t>
  </si>
  <si>
    <t>Mason</t>
  </si>
  <si>
    <t>OH</t>
  </si>
  <si>
    <t>Operating units of type: Business units</t>
  </si>
  <si>
    <t>Create Operating unit type: Business units in D365 F&amp;O</t>
  </si>
  <si>
    <t xml:space="preserve">Path: Organizational administration &gt; Organizations &gt; Operating units &gt; New/Create a new operating unit of type: Business unit </t>
  </si>
  <si>
    <t xml:space="preserve">Sample data on Line 8.  All field values are required unless otherwise indicated.  If a Text field, then character length is expressed in brackets (). </t>
  </si>
  <si>
    <t>Name (50)</t>
  </si>
  <si>
    <t>Business unit number</t>
  </si>
  <si>
    <t>Manager's Name (optional)</t>
  </si>
  <si>
    <t>Name or description of address (32)</t>
  </si>
  <si>
    <t>Primary for Business unit</t>
  </si>
  <si>
    <t>Primary for Country/Region</t>
  </si>
  <si>
    <t>Management</t>
  </si>
  <si>
    <t>Will inherit Name on the Worker/(Employee)</t>
  </si>
  <si>
    <t>Real Estate</t>
  </si>
  <si>
    <t>Operating - Owned</t>
  </si>
  <si>
    <t>Ops. Owned</t>
  </si>
  <si>
    <t>Operation Owned</t>
  </si>
  <si>
    <t>Operating - Managed</t>
  </si>
  <si>
    <t>Ops. Managed</t>
  </si>
  <si>
    <t>Operation Managed</t>
  </si>
  <si>
    <t>Operating units of type: Departments</t>
  </si>
  <si>
    <t>Create Operating unit type: Department in D365 F&amp;O</t>
  </si>
  <si>
    <t>Path: Organizational administration &gt; Organizations &gt; Operating units &gt; New/Create a new operating unit of type: Department</t>
  </si>
  <si>
    <t>Primary for Department</t>
  </si>
  <si>
    <t>Corporate</t>
  </si>
  <si>
    <t>Administrative</t>
  </si>
  <si>
    <t>Accounting</t>
  </si>
  <si>
    <t>Legal</t>
  </si>
  <si>
    <t>Marketing</t>
  </si>
  <si>
    <t>IT</t>
  </si>
  <si>
    <t>Social Serv</t>
  </si>
  <si>
    <t>Activities</t>
  </si>
  <si>
    <t>Beauty Shop</t>
  </si>
  <si>
    <t>General Nursing</t>
  </si>
  <si>
    <t>Direct Care Nursing - Skilled</t>
  </si>
  <si>
    <t>Direct Care Nursing - AL</t>
  </si>
  <si>
    <t>Nurse Administration</t>
  </si>
  <si>
    <t>Physical Therapy</t>
  </si>
  <si>
    <t>Respiratory Therapy</t>
  </si>
  <si>
    <t>Speech Therapy</t>
  </si>
  <si>
    <t>Occupational Therapy</t>
  </si>
  <si>
    <t>Pharmacy</t>
  </si>
  <si>
    <t>Housekeeping</t>
  </si>
  <si>
    <t>Laundry</t>
  </si>
  <si>
    <t>Maintenance</t>
  </si>
  <si>
    <t>Dietary</t>
  </si>
  <si>
    <t>Journal Name Setup</t>
  </si>
  <si>
    <t>Allocation</t>
  </si>
  <si>
    <t>Cutover</t>
  </si>
  <si>
    <t>General Journal + Template</t>
  </si>
  <si>
    <t>General Journal</t>
  </si>
  <si>
    <t>InterCompany</t>
  </si>
  <si>
    <t>Periodic</t>
  </si>
  <si>
    <t>IntercoDR</t>
  </si>
  <si>
    <t>IntercoCR</t>
  </si>
  <si>
    <t>MOG</t>
  </si>
  <si>
    <t>ASP</t>
  </si>
  <si>
    <t>BEL</t>
  </si>
  <si>
    <t>CMC</t>
  </si>
  <si>
    <t>BSV</t>
  </si>
  <si>
    <t>LHH</t>
  </si>
  <si>
    <t>ATP</t>
  </si>
  <si>
    <t>CCP</t>
  </si>
  <si>
    <t>HSP</t>
  </si>
  <si>
    <t>HOC</t>
  </si>
  <si>
    <t>LST</t>
  </si>
  <si>
    <t>HTC</t>
  </si>
  <si>
    <t>HTP</t>
  </si>
  <si>
    <t>CRE</t>
  </si>
  <si>
    <t>PHP</t>
  </si>
  <si>
    <t>CVI</t>
  </si>
  <si>
    <t>HTR</t>
  </si>
  <si>
    <t>AHP</t>
  </si>
  <si>
    <t>BTL</t>
  </si>
  <si>
    <t>JAL</t>
  </si>
  <si>
    <t>LNP</t>
  </si>
  <si>
    <t>MMP</t>
  </si>
  <si>
    <t>PFH</t>
  </si>
  <si>
    <t>WCH</t>
  </si>
  <si>
    <t>RVC</t>
  </si>
  <si>
    <t>BC4</t>
  </si>
  <si>
    <t>RAH</t>
  </si>
  <si>
    <t>RAS</t>
  </si>
  <si>
    <t>RAT</t>
  </si>
  <si>
    <t>RBH</t>
  </si>
  <si>
    <t>RBC</t>
  </si>
  <si>
    <t>RCH</t>
  </si>
  <si>
    <t>RCO</t>
  </si>
  <si>
    <t>RCU</t>
  </si>
  <si>
    <t>RGH</t>
  </si>
  <si>
    <t>RHM</t>
  </si>
  <si>
    <t>RLI</t>
  </si>
  <si>
    <t>RMM</t>
  </si>
  <si>
    <t>RPH</t>
  </si>
  <si>
    <t>RRH</t>
  </si>
  <si>
    <t>RUH</t>
  </si>
  <si>
    <t>GST</t>
  </si>
  <si>
    <t>HHT</t>
  </si>
  <si>
    <t>SBP</t>
  </si>
  <si>
    <t>CVS</t>
  </si>
  <si>
    <t>U51</t>
  </si>
  <si>
    <t>R06</t>
  </si>
  <si>
    <t>H08</t>
  </si>
  <si>
    <t>GRP</t>
  </si>
  <si>
    <t>C05</t>
  </si>
  <si>
    <t>BT4</t>
  </si>
  <si>
    <t>Banking Trans. Type</t>
  </si>
  <si>
    <t>01,02,05,06,09,12</t>
  </si>
  <si>
    <t>01,02,03,04,05,06,09,12</t>
  </si>
  <si>
    <t>01,02,05,06,09,10,12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</si>
</sst>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CCFF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rgb="FFFFD966"/>
      </bottom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2" fillId="0" borderId="1" xfId="0" applyFont="1" applyBorder="1"/>
    <xf numFmtId="0" fontId="2" fillId="6" borderId="0" xfId="0" applyFont="1" applyFill="1"/>
    <xf numFmtId="0" fontId="3" fillId="0" borderId="0" xfId="0" applyFont="1"/>
    <xf numFmtId="0" fontId="9" fillId="0" borderId="0" xfId="0" applyFont="1" applyAlignment="1">
      <alignment horizontal="left"/>
    </xf>
    <xf numFmtId="0" fontId="2" fillId="0" borderId="2" xfId="0" applyFont="1" applyBorder="1"/>
    <xf numFmtId="0" fontId="2" fillId="0" borderId="0" xfId="0" applyFont="1" applyAlignment="1"/>
    <xf numFmtId="0" fontId="8" fillId="4" borderId="0" xfId="0" applyFont="1" applyFill="1" applyAlignment="1"/>
    <xf numFmtId="0" fontId="2" fillId="6" borderId="0" xfId="0" applyFont="1" applyFill="1" applyAlignment="1"/>
    <xf numFmtId="0" fontId="0" fillId="0" borderId="0" xfId="0" applyAlignment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9" borderId="3" xfId="0" applyFill="1" applyBorder="1"/>
    <xf numFmtId="0" fontId="0" fillId="0" borderId="3" xfId="0" applyBorder="1"/>
    <xf numFmtId="0" fontId="2" fillId="0" borderId="0" xfId="0" applyFont="1"/>
    <xf numFmtId="0" fontId="7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533-5877-4BA6-953D-4F72B3FF872E}">
  <dimension ref="A1:AC58"/>
  <sheetViews>
    <sheetView workbookViewId="0">
      <selection activeCell="E24" sqref="E24"/>
    </sheetView>
  </sheetViews>
  <sheetFormatPr defaultRowHeight="15" x14ac:dyDescent="0.25"/>
  <cols>
    <col min="1" max="1" width="40.7109375" customWidth="1"/>
    <col min="2" max="2" width="9.140625" customWidth="1"/>
    <col min="3" max="3" width="19.85546875" customWidth="1"/>
    <col min="4" max="4" width="8.85546875" customWidth="1"/>
    <col min="5" max="5" width="8.5703125" customWidth="1"/>
    <col min="6" max="6" width="9" customWidth="1"/>
    <col min="7" max="7" width="11.5703125" customWidth="1"/>
    <col min="8" max="8" width="9.28515625" customWidth="1"/>
    <col min="9" max="9" width="12.42578125" customWidth="1"/>
    <col min="10" max="10" width="33.28515625" customWidth="1"/>
    <col min="11" max="11" width="8.7109375" customWidth="1"/>
    <col min="12" max="12" width="16.5703125" customWidth="1"/>
    <col min="13" max="13" width="15.28515625" customWidth="1"/>
    <col min="14" max="14" width="29.42578125" customWidth="1"/>
    <col min="15" max="15" width="12.42578125" customWidth="1"/>
    <col min="16" max="16" width="5.5703125" customWidth="1"/>
    <col min="17" max="17" width="23.28515625" customWidth="1"/>
    <col min="18" max="18" width="22.7109375" customWidth="1"/>
    <col min="19" max="20" width="9.140625" customWidth="1"/>
    <col min="21" max="21" width="18.7109375" bestFit="1" customWidth="1"/>
    <col min="22" max="22" width="11.42578125" customWidth="1"/>
    <col min="23" max="23" width="10.5703125" customWidth="1"/>
    <col min="24" max="24" width="10.7109375" customWidth="1"/>
    <col min="25" max="25" width="10.85546875" customWidth="1"/>
    <col min="26" max="26" width="11" customWidth="1"/>
    <col min="27" max="27" width="11.42578125" customWidth="1"/>
    <col min="28" max="28" width="11.140625" customWidth="1"/>
    <col min="29" max="29" width="11.5703125" customWidth="1"/>
  </cols>
  <sheetData>
    <row r="1" spans="1:29" ht="23.25" x14ac:dyDescent="0.35">
      <c r="A1" s="1" t="s">
        <v>0</v>
      </c>
      <c r="B1" s="1"/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6"/>
      <c r="R1" s="36"/>
      <c r="S1" s="3"/>
      <c r="T1" s="3"/>
    </row>
    <row r="2" spans="1:29" ht="23.25" x14ac:dyDescent="0.35">
      <c r="A2" s="4" t="s">
        <v>1</v>
      </c>
      <c r="B2" s="1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6"/>
      <c r="R2" s="36"/>
      <c r="S2" s="3"/>
      <c r="T2" s="3"/>
    </row>
    <row r="3" spans="1:2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6"/>
      <c r="R3" s="36"/>
      <c r="S3" s="3"/>
      <c r="T3" s="3"/>
    </row>
    <row r="4" spans="1:29" ht="30" x14ac:dyDescent="0.25">
      <c r="A4" s="9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6"/>
      <c r="R4" s="36"/>
      <c r="S4" s="3"/>
      <c r="T4" s="3"/>
    </row>
    <row r="5" spans="1:29" ht="45" x14ac:dyDescent="0.25">
      <c r="A5" s="29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6"/>
      <c r="R5" s="36"/>
      <c r="S5" s="3"/>
      <c r="T5" s="3"/>
    </row>
    <row r="6" spans="1:29" ht="15" customHeight="1" x14ac:dyDescent="0.25">
      <c r="A6" s="5"/>
      <c r="B6" s="5"/>
      <c r="C6" s="6"/>
      <c r="D6" s="5"/>
      <c r="E6" s="5"/>
      <c r="F6" s="5"/>
      <c r="G6" s="7"/>
      <c r="H6" s="7"/>
      <c r="I6" s="8"/>
      <c r="J6" s="34" t="s">
        <v>4</v>
      </c>
      <c r="K6" s="34"/>
      <c r="L6" s="34"/>
      <c r="M6" s="34"/>
      <c r="N6" s="34"/>
      <c r="O6" s="34"/>
      <c r="P6" s="34"/>
      <c r="Q6" s="34"/>
      <c r="R6" s="34"/>
      <c r="S6" s="9"/>
      <c r="T6" s="9"/>
      <c r="V6" s="35" t="s">
        <v>329</v>
      </c>
      <c r="W6" s="35"/>
      <c r="X6" s="35"/>
      <c r="Y6" s="35"/>
      <c r="Z6" s="35"/>
      <c r="AA6" s="35"/>
    </row>
    <row r="7" spans="1:29" ht="75" x14ac:dyDescent="0.25">
      <c r="A7" s="10" t="s">
        <v>5</v>
      </c>
      <c r="B7" s="10" t="s">
        <v>6</v>
      </c>
      <c r="C7" s="10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0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 t="s">
        <v>20</v>
      </c>
      <c r="Q7" s="10" t="s">
        <v>21</v>
      </c>
      <c r="R7" s="11" t="s">
        <v>22</v>
      </c>
      <c r="S7" s="3"/>
      <c r="T7" s="26" t="s">
        <v>23</v>
      </c>
      <c r="U7" s="27" t="s">
        <v>389</v>
      </c>
      <c r="V7" s="27" t="s">
        <v>330</v>
      </c>
      <c r="W7" s="27" t="s">
        <v>331</v>
      </c>
      <c r="X7" s="27" t="s">
        <v>332</v>
      </c>
      <c r="Y7" s="27" t="s">
        <v>333</v>
      </c>
      <c r="Z7" s="27" t="s">
        <v>334</v>
      </c>
      <c r="AA7" s="27" t="s">
        <v>335</v>
      </c>
      <c r="AB7" s="27" t="s">
        <v>336</v>
      </c>
      <c r="AC7" s="27" t="s">
        <v>337</v>
      </c>
    </row>
    <row r="8" spans="1:29" x14ac:dyDescent="0.25">
      <c r="A8" s="33" t="s">
        <v>34</v>
      </c>
      <c r="B8" s="33" t="s">
        <v>35</v>
      </c>
      <c r="C8" s="33" t="s">
        <v>36</v>
      </c>
      <c r="D8" s="33" t="s">
        <v>24</v>
      </c>
      <c r="E8" s="33" t="s">
        <v>25</v>
      </c>
      <c r="F8" s="33" t="s">
        <v>25</v>
      </c>
      <c r="G8" s="33" t="s">
        <v>37</v>
      </c>
      <c r="H8" s="33" t="s">
        <v>26</v>
      </c>
      <c r="I8" s="33" t="s">
        <v>27</v>
      </c>
      <c r="J8" s="33" t="s">
        <v>34</v>
      </c>
      <c r="K8" s="33" t="s">
        <v>28</v>
      </c>
      <c r="L8" s="33" t="s">
        <v>24</v>
      </c>
      <c r="M8" s="9" t="s">
        <v>29</v>
      </c>
      <c r="N8" s="9" t="s">
        <v>30</v>
      </c>
      <c r="O8" s="33" t="s">
        <v>31</v>
      </c>
      <c r="P8" s="33" t="s">
        <v>32</v>
      </c>
      <c r="Q8" s="33" t="s">
        <v>33</v>
      </c>
      <c r="R8" s="20" t="s">
        <v>33</v>
      </c>
      <c r="S8" s="20" t="s">
        <v>341</v>
      </c>
      <c r="T8" s="12">
        <v>10</v>
      </c>
      <c r="U8" s="31" t="s">
        <v>390</v>
      </c>
      <c r="V8" s="16" t="str">
        <f t="shared" ref="V8:V58" si="0">CONCATENATE("Alloc_",$B8)</f>
        <v>Alloc_CDMC</v>
      </c>
      <c r="W8" s="16" t="str">
        <f t="shared" ref="W8:W58" si="1">CONCATENATE("Ctvr_",$B8)</f>
        <v>Ctvr_CDMC</v>
      </c>
      <c r="X8" s="16" t="str">
        <f t="shared" ref="X8:X58" si="2">CONCATENATE("GJrT_",$B8)</f>
        <v>GJrT_CDMC</v>
      </c>
      <c r="Y8" s="16" t="str">
        <f t="shared" ref="Y8:Y58" si="3">CONCATENATE("GnJr_",$B8)</f>
        <v>GnJr_CDMC</v>
      </c>
      <c r="Z8" s="16" t="str">
        <f t="shared" ref="Z8:Z58" si="4">CONCATENATE("InCo_",$B8)</f>
        <v>InCo_CDMC</v>
      </c>
      <c r="AA8" s="16" t="str">
        <f t="shared" ref="AA8:AA58" si="5">CONCATENATE("Peri_",$B8)</f>
        <v>Peri_CDMC</v>
      </c>
      <c r="AB8">
        <v>12501</v>
      </c>
      <c r="AC8">
        <v>22501</v>
      </c>
    </row>
    <row r="9" spans="1:29" x14ac:dyDescent="0.25">
      <c r="A9" s="16" t="s">
        <v>38</v>
      </c>
      <c r="B9" s="16" t="s">
        <v>39</v>
      </c>
      <c r="C9" s="16" t="s">
        <v>40</v>
      </c>
      <c r="D9" s="16" t="s">
        <v>24</v>
      </c>
      <c r="E9" s="16" t="s">
        <v>25</v>
      </c>
      <c r="F9" s="16" t="s">
        <v>25</v>
      </c>
      <c r="G9" s="16" t="s">
        <v>41</v>
      </c>
      <c r="H9" s="16" t="s">
        <v>26</v>
      </c>
      <c r="I9" s="16" t="s">
        <v>27</v>
      </c>
      <c r="J9" s="16" t="s">
        <v>38</v>
      </c>
      <c r="K9" s="16" t="s">
        <v>28</v>
      </c>
      <c r="L9" s="16" t="s">
        <v>24</v>
      </c>
      <c r="M9" s="14" t="s">
        <v>29</v>
      </c>
      <c r="N9" s="14" t="s">
        <v>30</v>
      </c>
      <c r="O9" s="16" t="s">
        <v>31</v>
      </c>
      <c r="P9" s="16" t="s">
        <v>32</v>
      </c>
      <c r="Q9" s="16" t="s">
        <v>33</v>
      </c>
      <c r="R9" s="22" t="s">
        <v>33</v>
      </c>
      <c r="S9" s="22" t="s">
        <v>347</v>
      </c>
      <c r="T9" s="12">
        <v>10</v>
      </c>
      <c r="U9" s="31" t="s">
        <v>391</v>
      </c>
      <c r="V9" s="16" t="str">
        <f t="shared" si="0"/>
        <v>Alloc_HOCD</v>
      </c>
      <c r="W9" s="16" t="str">
        <f t="shared" si="1"/>
        <v>Ctvr_HOCD</v>
      </c>
      <c r="X9" s="16" t="str">
        <f t="shared" si="2"/>
        <v>GJrT_HOCD</v>
      </c>
      <c r="Y9" s="16" t="str">
        <f t="shared" si="3"/>
        <v>GnJr_HOCD</v>
      </c>
      <c r="Z9" s="16" t="str">
        <f t="shared" si="4"/>
        <v>InCo_HOCD</v>
      </c>
      <c r="AA9" s="16" t="str">
        <f t="shared" si="5"/>
        <v>Peri_HOCD</v>
      </c>
      <c r="AB9">
        <v>12505</v>
      </c>
      <c r="AC9" s="28">
        <v>22505</v>
      </c>
    </row>
    <row r="10" spans="1:29" x14ac:dyDescent="0.25">
      <c r="A10" s="33" t="s">
        <v>42</v>
      </c>
      <c r="B10" s="25" t="s">
        <v>43</v>
      </c>
      <c r="C10" s="33" t="s">
        <v>44</v>
      </c>
      <c r="D10" s="33" t="s">
        <v>24</v>
      </c>
      <c r="E10" s="33" t="s">
        <v>25</v>
      </c>
      <c r="F10" s="33" t="s">
        <v>25</v>
      </c>
      <c r="G10" s="33" t="s">
        <v>45</v>
      </c>
      <c r="H10" s="33" t="s">
        <v>26</v>
      </c>
      <c r="I10" s="33" t="s">
        <v>27</v>
      </c>
      <c r="J10" s="33" t="s">
        <v>42</v>
      </c>
      <c r="K10" s="33" t="s">
        <v>28</v>
      </c>
      <c r="L10" s="33" t="s">
        <v>24</v>
      </c>
      <c r="M10" s="9" t="s">
        <v>29</v>
      </c>
      <c r="N10" s="9" t="s">
        <v>30</v>
      </c>
      <c r="O10" s="33" t="s">
        <v>31</v>
      </c>
      <c r="P10" s="33" t="s">
        <v>32</v>
      </c>
      <c r="Q10" s="33" t="s">
        <v>33</v>
      </c>
      <c r="R10" s="20" t="s">
        <v>33</v>
      </c>
      <c r="S10" s="20" t="s">
        <v>338</v>
      </c>
      <c r="T10" s="12">
        <v>10</v>
      </c>
      <c r="U10" s="32" t="s">
        <v>390</v>
      </c>
      <c r="V10" s="16" t="str">
        <f t="shared" si="0"/>
        <v>Alloc_MOGI</v>
      </c>
      <c r="W10" s="16" t="str">
        <f t="shared" si="1"/>
        <v>Ctvr_MOGI</v>
      </c>
      <c r="X10" s="16" t="str">
        <f t="shared" si="2"/>
        <v>GJrT_MOGI</v>
      </c>
      <c r="Y10" s="16" t="str">
        <f t="shared" si="3"/>
        <v>GnJr_MOGI</v>
      </c>
      <c r="Z10" s="16" t="str">
        <f t="shared" si="4"/>
        <v>InCo_MOGI</v>
      </c>
      <c r="AA10" s="16" t="str">
        <f t="shared" si="5"/>
        <v>Peri_MOGI</v>
      </c>
      <c r="AB10">
        <v>12530</v>
      </c>
      <c r="AC10" s="28">
        <v>22530</v>
      </c>
    </row>
    <row r="11" spans="1:29" x14ac:dyDescent="0.25">
      <c r="A11" s="16" t="s">
        <v>46</v>
      </c>
      <c r="B11" s="16" t="s">
        <v>47</v>
      </c>
      <c r="C11" s="16" t="s">
        <v>48</v>
      </c>
      <c r="D11" s="16" t="s">
        <v>24</v>
      </c>
      <c r="E11" s="16" t="s">
        <v>25</v>
      </c>
      <c r="F11" s="16" t="s">
        <v>25</v>
      </c>
      <c r="G11" s="16" t="s">
        <v>49</v>
      </c>
      <c r="H11" s="16" t="s">
        <v>26</v>
      </c>
      <c r="I11" s="16" t="s">
        <v>27</v>
      </c>
      <c r="J11" s="16" t="s">
        <v>46</v>
      </c>
      <c r="K11" s="16" t="s">
        <v>28</v>
      </c>
      <c r="L11" s="16" t="s">
        <v>24</v>
      </c>
      <c r="M11" s="16" t="s">
        <v>50</v>
      </c>
      <c r="N11" s="16" t="s">
        <v>51</v>
      </c>
      <c r="O11" s="16" t="s">
        <v>31</v>
      </c>
      <c r="P11" s="16" t="s">
        <v>32</v>
      </c>
      <c r="Q11" s="16" t="s">
        <v>33</v>
      </c>
      <c r="R11" s="22" t="s">
        <v>33</v>
      </c>
      <c r="S11" s="22" t="s">
        <v>340</v>
      </c>
      <c r="T11" s="12">
        <v>30</v>
      </c>
      <c r="U11" s="32" t="s">
        <v>390</v>
      </c>
      <c r="V11" s="16" t="str">
        <f t="shared" si="0"/>
        <v>Alloc_BELT</v>
      </c>
      <c r="W11" s="16" t="str">
        <f t="shared" si="1"/>
        <v>Ctvr_BELT</v>
      </c>
      <c r="X11" s="16" t="str">
        <f t="shared" si="2"/>
        <v>GJrT_BELT</v>
      </c>
      <c r="Y11" s="16" t="str">
        <f t="shared" si="3"/>
        <v>GnJr_BELT</v>
      </c>
      <c r="Z11" s="16" t="str">
        <f t="shared" si="4"/>
        <v>InCo_BELT</v>
      </c>
      <c r="AA11" s="16" t="str">
        <f t="shared" si="5"/>
        <v>Peri_BELT</v>
      </c>
      <c r="AB11">
        <v>12520</v>
      </c>
      <c r="AC11" s="28">
        <v>22520</v>
      </c>
    </row>
    <row r="12" spans="1:29" x14ac:dyDescent="0.25">
      <c r="A12" s="33" t="s">
        <v>52</v>
      </c>
      <c r="B12" s="25" t="s">
        <v>53</v>
      </c>
      <c r="C12" s="33" t="s">
        <v>54</v>
      </c>
      <c r="D12" s="33" t="s">
        <v>24</v>
      </c>
      <c r="E12" s="33" t="s">
        <v>25</v>
      </c>
      <c r="F12" s="33" t="s">
        <v>25</v>
      </c>
      <c r="G12" s="33" t="s">
        <v>55</v>
      </c>
      <c r="H12" s="33" t="s">
        <v>26</v>
      </c>
      <c r="I12" s="33" t="s">
        <v>27</v>
      </c>
      <c r="J12" s="33" t="s">
        <v>52</v>
      </c>
      <c r="K12" s="33" t="s">
        <v>28</v>
      </c>
      <c r="L12" s="33" t="s">
        <v>24</v>
      </c>
      <c r="M12" s="33" t="s">
        <v>56</v>
      </c>
      <c r="N12" s="33" t="s">
        <v>57</v>
      </c>
      <c r="O12" s="33" t="s">
        <v>58</v>
      </c>
      <c r="P12" s="33" t="s">
        <v>32</v>
      </c>
      <c r="Q12" s="33" t="s">
        <v>33</v>
      </c>
      <c r="R12" s="20" t="s">
        <v>33</v>
      </c>
      <c r="S12" s="20" t="s">
        <v>342</v>
      </c>
      <c r="T12" s="12">
        <v>30</v>
      </c>
      <c r="U12" s="31" t="s">
        <v>390</v>
      </c>
      <c r="V12" s="16" t="str">
        <f t="shared" si="0"/>
        <v>Alloc_BRSV</v>
      </c>
      <c r="W12" s="16" t="str">
        <f t="shared" si="1"/>
        <v>Ctvr_BRSV</v>
      </c>
      <c r="X12" s="16" t="str">
        <f t="shared" si="2"/>
        <v>GJrT_BRSV</v>
      </c>
      <c r="Y12" s="16" t="str">
        <f t="shared" si="3"/>
        <v>GnJr_BRSV</v>
      </c>
      <c r="Z12" s="16" t="str">
        <f t="shared" si="4"/>
        <v>InCo_BRSV</v>
      </c>
      <c r="AA12" s="16" t="str">
        <f t="shared" si="5"/>
        <v>Peri_BRSV</v>
      </c>
      <c r="AB12">
        <v>12521</v>
      </c>
      <c r="AC12" s="28">
        <v>22521</v>
      </c>
    </row>
    <row r="13" spans="1:29" x14ac:dyDescent="0.25">
      <c r="A13" s="16" t="s">
        <v>59</v>
      </c>
      <c r="B13" s="16" t="s">
        <v>60</v>
      </c>
      <c r="C13" s="16" t="s">
        <v>61</v>
      </c>
      <c r="D13" s="16" t="s">
        <v>24</v>
      </c>
      <c r="E13" s="16" t="s">
        <v>25</v>
      </c>
      <c r="F13" s="16" t="s">
        <v>25</v>
      </c>
      <c r="G13" s="16" t="s">
        <v>62</v>
      </c>
      <c r="H13" s="16" t="s">
        <v>26</v>
      </c>
      <c r="I13" s="16" t="s">
        <v>27</v>
      </c>
      <c r="J13" s="16" t="s">
        <v>59</v>
      </c>
      <c r="K13" s="16" t="s">
        <v>28</v>
      </c>
      <c r="L13" s="16" t="s">
        <v>24</v>
      </c>
      <c r="M13" s="16" t="s">
        <v>63</v>
      </c>
      <c r="N13" s="16" t="s">
        <v>64</v>
      </c>
      <c r="O13" s="16" t="s">
        <v>65</v>
      </c>
      <c r="P13" s="16" t="s">
        <v>32</v>
      </c>
      <c r="Q13" s="16" t="s">
        <v>33</v>
      </c>
      <c r="R13" s="22" t="s">
        <v>33</v>
      </c>
      <c r="S13" s="22" t="s">
        <v>354</v>
      </c>
      <c r="T13" s="12">
        <v>30</v>
      </c>
      <c r="U13" s="32" t="s">
        <v>392</v>
      </c>
      <c r="V13" s="16" t="str">
        <f t="shared" si="0"/>
        <v>Alloc_TRHT</v>
      </c>
      <c r="W13" s="16" t="str">
        <f t="shared" si="1"/>
        <v>Ctvr_TRHT</v>
      </c>
      <c r="X13" s="16" t="str">
        <f t="shared" si="2"/>
        <v>GJrT_TRHT</v>
      </c>
      <c r="Y13" s="16" t="str">
        <f t="shared" si="3"/>
        <v>GnJr_TRHT</v>
      </c>
      <c r="Z13" s="16" t="str">
        <f t="shared" si="4"/>
        <v>InCo_TRHT</v>
      </c>
      <c r="AA13" s="16" t="str">
        <f t="shared" si="5"/>
        <v>Peri_TRHT</v>
      </c>
      <c r="AB13">
        <v>12569</v>
      </c>
      <c r="AC13" s="28">
        <v>22569</v>
      </c>
    </row>
    <row r="14" spans="1:29" x14ac:dyDescent="0.25">
      <c r="A14" s="33" t="s">
        <v>66</v>
      </c>
      <c r="B14" s="33" t="s">
        <v>67</v>
      </c>
      <c r="C14" s="33" t="s">
        <v>68</v>
      </c>
      <c r="D14" s="33" t="s">
        <v>24</v>
      </c>
      <c r="E14" s="33" t="s">
        <v>25</v>
      </c>
      <c r="F14" s="33" t="s">
        <v>25</v>
      </c>
      <c r="G14" s="33" t="s">
        <v>69</v>
      </c>
      <c r="H14" s="33" t="s">
        <v>26</v>
      </c>
      <c r="I14" s="33" t="s">
        <v>27</v>
      </c>
      <c r="J14" s="33" t="s">
        <v>66</v>
      </c>
      <c r="K14" s="33" t="s">
        <v>28</v>
      </c>
      <c r="L14" s="33" t="s">
        <v>24</v>
      </c>
      <c r="M14" s="33" t="s">
        <v>50</v>
      </c>
      <c r="N14" s="33" t="s">
        <v>51</v>
      </c>
      <c r="O14" s="33" t="s">
        <v>31</v>
      </c>
      <c r="P14" s="33" t="s">
        <v>32</v>
      </c>
      <c r="Q14" s="33" t="s">
        <v>33</v>
      </c>
      <c r="R14" s="20" t="s">
        <v>33</v>
      </c>
      <c r="S14" s="20" t="s">
        <v>343</v>
      </c>
      <c r="T14" s="12">
        <v>30</v>
      </c>
      <c r="U14" s="31" t="s">
        <v>390</v>
      </c>
      <c r="V14" s="16" t="str">
        <f t="shared" si="0"/>
        <v>Alloc_LSHH</v>
      </c>
      <c r="W14" s="16" t="str">
        <f t="shared" si="1"/>
        <v>Ctvr_LSHH</v>
      </c>
      <c r="X14" s="16" t="str">
        <f t="shared" si="2"/>
        <v>GJrT_LSHH</v>
      </c>
      <c r="Y14" s="16" t="str">
        <f t="shared" si="3"/>
        <v>GnJr_LSHH</v>
      </c>
      <c r="Z14" s="16" t="str">
        <f t="shared" si="4"/>
        <v>InCo_LSHH</v>
      </c>
      <c r="AA14" s="16" t="str">
        <f t="shared" si="5"/>
        <v>Peri_LSHH</v>
      </c>
      <c r="AB14">
        <v>12548</v>
      </c>
      <c r="AC14" s="28">
        <v>22548</v>
      </c>
    </row>
    <row r="15" spans="1:29" x14ac:dyDescent="0.25">
      <c r="A15" s="16" t="s">
        <v>70</v>
      </c>
      <c r="B15" s="16" t="s">
        <v>71</v>
      </c>
      <c r="C15" s="16" t="s">
        <v>72</v>
      </c>
      <c r="D15" s="16" t="s">
        <v>24</v>
      </c>
      <c r="E15" s="16" t="s">
        <v>25</v>
      </c>
      <c r="F15" s="16" t="s">
        <v>25</v>
      </c>
      <c r="G15" s="16" t="s">
        <v>73</v>
      </c>
      <c r="H15" s="16" t="s">
        <v>26</v>
      </c>
      <c r="I15" s="16" t="s">
        <v>27</v>
      </c>
      <c r="J15" s="16" t="s">
        <v>70</v>
      </c>
      <c r="K15" s="16" t="s">
        <v>28</v>
      </c>
      <c r="L15" s="16" t="s">
        <v>24</v>
      </c>
      <c r="M15" s="16" t="s">
        <v>74</v>
      </c>
      <c r="N15" s="16" t="s">
        <v>75</v>
      </c>
      <c r="O15" s="16" t="s">
        <v>76</v>
      </c>
      <c r="P15" s="16" t="s">
        <v>32</v>
      </c>
      <c r="Q15" s="16" t="s">
        <v>33</v>
      </c>
      <c r="R15" s="22" t="s">
        <v>33</v>
      </c>
      <c r="S15" s="22" t="s">
        <v>348</v>
      </c>
      <c r="T15" s="12">
        <v>30</v>
      </c>
      <c r="U15" s="32" t="s">
        <v>390</v>
      </c>
      <c r="V15" s="16" t="str">
        <f t="shared" si="0"/>
        <v>Alloc_LSTH</v>
      </c>
      <c r="W15" s="16" t="str">
        <f t="shared" si="1"/>
        <v>Ctvr_LSTH</v>
      </c>
      <c r="X15" s="16" t="str">
        <f t="shared" si="2"/>
        <v>GJrT_LSTH</v>
      </c>
      <c r="Y15" s="16" t="str">
        <f t="shared" si="3"/>
        <v>GnJr_LSTH</v>
      </c>
      <c r="Z15" s="16" t="str">
        <f t="shared" si="4"/>
        <v>InCo_LSTH</v>
      </c>
      <c r="AA15" s="16" t="str">
        <f t="shared" si="5"/>
        <v>Peri_LSTH</v>
      </c>
      <c r="AB15" s="28">
        <v>12549</v>
      </c>
      <c r="AC15" s="28">
        <v>22549</v>
      </c>
    </row>
    <row r="16" spans="1:29" x14ac:dyDescent="0.25">
      <c r="A16" s="16" t="s">
        <v>78</v>
      </c>
      <c r="B16" s="16" t="s">
        <v>79</v>
      </c>
      <c r="C16" s="16" t="s">
        <v>80</v>
      </c>
      <c r="D16" s="16" t="s">
        <v>24</v>
      </c>
      <c r="E16" s="16" t="s">
        <v>25</v>
      </c>
      <c r="F16" s="16" t="s">
        <v>25</v>
      </c>
      <c r="G16" s="16" t="s">
        <v>81</v>
      </c>
      <c r="H16" s="16" t="s">
        <v>26</v>
      </c>
      <c r="I16" s="16" t="s">
        <v>27</v>
      </c>
      <c r="J16" s="16" t="s">
        <v>78</v>
      </c>
      <c r="K16" s="16" t="s">
        <v>28</v>
      </c>
      <c r="L16" s="16" t="s">
        <v>24</v>
      </c>
      <c r="M16" s="14" t="s">
        <v>29</v>
      </c>
      <c r="N16" s="14" t="s">
        <v>30</v>
      </c>
      <c r="O16" s="16" t="s">
        <v>31</v>
      </c>
      <c r="P16" s="16" t="s">
        <v>32</v>
      </c>
      <c r="Q16" s="16" t="s">
        <v>33</v>
      </c>
      <c r="R16" s="22" t="s">
        <v>33</v>
      </c>
      <c r="S16" s="22" t="s">
        <v>353</v>
      </c>
      <c r="T16" s="12">
        <v>20</v>
      </c>
      <c r="U16" s="32" t="s">
        <v>390</v>
      </c>
      <c r="V16" s="16" t="str">
        <f t="shared" si="0"/>
        <v>Alloc_CDVP</v>
      </c>
      <c r="W16" s="16" t="str">
        <f t="shared" si="1"/>
        <v>Ctvr_CDVP</v>
      </c>
      <c r="X16" s="16" t="str">
        <f t="shared" si="2"/>
        <v>GJrT_CDVP</v>
      </c>
      <c r="Y16" s="16" t="str">
        <f t="shared" si="3"/>
        <v>GnJr_CDVP</v>
      </c>
      <c r="Z16" s="16" t="str">
        <f t="shared" si="4"/>
        <v>InCo_CDVP</v>
      </c>
      <c r="AA16" s="16" t="str">
        <f t="shared" si="5"/>
        <v>Peri_CDVP</v>
      </c>
      <c r="AB16" s="28">
        <v>12607</v>
      </c>
      <c r="AC16" s="28">
        <v>22607</v>
      </c>
    </row>
    <row r="17" spans="1:29" x14ac:dyDescent="0.25">
      <c r="A17" s="33" t="s">
        <v>82</v>
      </c>
      <c r="B17" s="33" t="s">
        <v>83</v>
      </c>
      <c r="C17" s="33" t="s">
        <v>84</v>
      </c>
      <c r="D17" s="33" t="s">
        <v>24</v>
      </c>
      <c r="E17" s="33" t="s">
        <v>25</v>
      </c>
      <c r="F17" s="33" t="s">
        <v>25</v>
      </c>
      <c r="G17" s="33" t="s">
        <v>85</v>
      </c>
      <c r="H17" s="33" t="s">
        <v>26</v>
      </c>
      <c r="I17" s="33" t="s">
        <v>27</v>
      </c>
      <c r="J17" s="33" t="s">
        <v>82</v>
      </c>
      <c r="K17" s="33" t="s">
        <v>28</v>
      </c>
      <c r="L17" s="33" t="s">
        <v>24</v>
      </c>
      <c r="M17" s="33" t="s">
        <v>86</v>
      </c>
      <c r="N17" s="33" t="s">
        <v>87</v>
      </c>
      <c r="O17" s="33" t="s">
        <v>88</v>
      </c>
      <c r="P17" s="33" t="s">
        <v>32</v>
      </c>
      <c r="Q17" s="33" t="s">
        <v>33</v>
      </c>
      <c r="R17" s="20" t="s">
        <v>33</v>
      </c>
      <c r="S17" s="20" t="s">
        <v>352</v>
      </c>
      <c r="T17" s="12">
        <v>20</v>
      </c>
      <c r="U17" s="32" t="s">
        <v>390</v>
      </c>
      <c r="V17" s="16" t="str">
        <f t="shared" si="0"/>
        <v>Alloc_PHLP</v>
      </c>
      <c r="W17" s="16" t="str">
        <f t="shared" si="1"/>
        <v>Ctvr_PHLP</v>
      </c>
      <c r="X17" s="16" t="str">
        <f t="shared" si="2"/>
        <v>GJrT_PHLP</v>
      </c>
      <c r="Y17" s="16" t="str">
        <f t="shared" si="3"/>
        <v>GnJr_PHLP</v>
      </c>
      <c r="Z17" s="16" t="str">
        <f t="shared" si="4"/>
        <v>InCo_PHLP</v>
      </c>
      <c r="AA17" s="16" t="str">
        <f t="shared" si="5"/>
        <v>Peri_PHLP</v>
      </c>
      <c r="AB17" s="28">
        <v>12619</v>
      </c>
      <c r="AC17" s="28">
        <v>22619</v>
      </c>
    </row>
    <row r="18" spans="1:29" x14ac:dyDescent="0.25">
      <c r="A18" s="16" t="s">
        <v>89</v>
      </c>
      <c r="B18" s="24" t="s">
        <v>90</v>
      </c>
      <c r="C18" s="16" t="s">
        <v>91</v>
      </c>
      <c r="D18" s="16" t="s">
        <v>24</v>
      </c>
      <c r="E18" s="16" t="s">
        <v>25</v>
      </c>
      <c r="F18" s="16" t="s">
        <v>25</v>
      </c>
      <c r="G18" s="16" t="s">
        <v>92</v>
      </c>
      <c r="H18" s="16" t="s">
        <v>26</v>
      </c>
      <c r="I18" s="16" t="s">
        <v>27</v>
      </c>
      <c r="J18" s="16" t="s">
        <v>89</v>
      </c>
      <c r="K18" s="16" t="s">
        <v>28</v>
      </c>
      <c r="L18" s="16" t="s">
        <v>24</v>
      </c>
      <c r="M18" s="14" t="s">
        <v>29</v>
      </c>
      <c r="N18" s="14" t="s">
        <v>30</v>
      </c>
      <c r="O18" s="16" t="s">
        <v>31</v>
      </c>
      <c r="P18" s="16" t="s">
        <v>32</v>
      </c>
      <c r="Q18" s="16" t="s">
        <v>33</v>
      </c>
      <c r="R18" s="22" t="s">
        <v>33</v>
      </c>
      <c r="S18" s="22" t="s">
        <v>351</v>
      </c>
      <c r="T18" s="12">
        <v>20</v>
      </c>
      <c r="U18" s="31" t="s">
        <v>390</v>
      </c>
      <c r="V18" s="16" t="str">
        <f t="shared" si="0"/>
        <v>Alloc_CREP</v>
      </c>
      <c r="W18" s="16" t="str">
        <f t="shared" si="1"/>
        <v>Ctvr_CREP</v>
      </c>
      <c r="X18" s="16" t="str">
        <f t="shared" si="2"/>
        <v>GJrT_CREP</v>
      </c>
      <c r="Y18" s="16" t="str">
        <f t="shared" si="3"/>
        <v>GnJr_CREP</v>
      </c>
      <c r="Z18" s="16" t="str">
        <f t="shared" si="4"/>
        <v>InCo_CREP</v>
      </c>
      <c r="AA18" s="16" t="str">
        <f t="shared" si="5"/>
        <v>Peri_CREP</v>
      </c>
      <c r="AB18" s="28">
        <v>12610</v>
      </c>
      <c r="AC18" s="28">
        <v>22610</v>
      </c>
    </row>
    <row r="19" spans="1:29" x14ac:dyDescent="0.25">
      <c r="A19" s="33" t="s">
        <v>93</v>
      </c>
      <c r="B19" s="33" t="s">
        <v>94</v>
      </c>
      <c r="C19" s="33" t="s">
        <v>95</v>
      </c>
      <c r="D19" s="33" t="s">
        <v>24</v>
      </c>
      <c r="E19" s="33" t="s">
        <v>25</v>
      </c>
      <c r="F19" s="33" t="s">
        <v>25</v>
      </c>
      <c r="G19" s="33" t="s">
        <v>96</v>
      </c>
      <c r="H19" s="33" t="s">
        <v>26</v>
      </c>
      <c r="I19" s="33" t="s">
        <v>27</v>
      </c>
      <c r="J19" s="33" t="s">
        <v>93</v>
      </c>
      <c r="K19" s="33" t="s">
        <v>28</v>
      </c>
      <c r="L19" s="33" t="s">
        <v>24</v>
      </c>
      <c r="M19" s="33" t="s">
        <v>97</v>
      </c>
      <c r="N19" s="33" t="s">
        <v>98</v>
      </c>
      <c r="O19" s="33" t="s">
        <v>77</v>
      </c>
      <c r="P19" s="33" t="s">
        <v>32</v>
      </c>
      <c r="Q19" s="33" t="s">
        <v>33</v>
      </c>
      <c r="R19" s="20" t="s">
        <v>33</v>
      </c>
      <c r="S19" s="20" t="s">
        <v>355</v>
      </c>
      <c r="T19" s="12">
        <v>20</v>
      </c>
      <c r="U19" s="31" t="s">
        <v>390</v>
      </c>
      <c r="V19" s="16" t="str">
        <f t="shared" si="0"/>
        <v>Alloc_AHLP</v>
      </c>
      <c r="W19" s="16" t="str">
        <f t="shared" si="1"/>
        <v>Ctvr_AHLP</v>
      </c>
      <c r="X19" s="16" t="str">
        <f t="shared" si="2"/>
        <v>GJrT_AHLP</v>
      </c>
      <c r="Y19" s="16" t="str">
        <f t="shared" si="3"/>
        <v>GnJr_AHLP</v>
      </c>
      <c r="Z19" s="16" t="str">
        <f t="shared" si="4"/>
        <v>InCo_AHLP</v>
      </c>
      <c r="AA19" s="16" t="str">
        <f t="shared" si="5"/>
        <v>Peri_AHLP</v>
      </c>
      <c r="AB19" s="28">
        <v>12600</v>
      </c>
      <c r="AC19" s="28">
        <v>22600</v>
      </c>
    </row>
    <row r="20" spans="1:29" x14ac:dyDescent="0.25">
      <c r="A20" s="16" t="s">
        <v>99</v>
      </c>
      <c r="B20" s="16" t="s">
        <v>100</v>
      </c>
      <c r="C20" s="16" t="s">
        <v>101</v>
      </c>
      <c r="D20" s="16" t="s">
        <v>24</v>
      </c>
      <c r="E20" s="16" t="s">
        <v>25</v>
      </c>
      <c r="F20" s="16" t="s">
        <v>25</v>
      </c>
      <c r="G20" s="16" t="s">
        <v>102</v>
      </c>
      <c r="H20" s="16" t="s">
        <v>26</v>
      </c>
      <c r="I20" s="16" t="s">
        <v>27</v>
      </c>
      <c r="J20" s="16" t="s">
        <v>99</v>
      </c>
      <c r="K20" s="16" t="s">
        <v>28</v>
      </c>
      <c r="L20" s="16" t="s">
        <v>24</v>
      </c>
      <c r="M20" s="16" t="s">
        <v>103</v>
      </c>
      <c r="N20" s="16" t="s">
        <v>104</v>
      </c>
      <c r="O20" s="16" t="s">
        <v>105</v>
      </c>
      <c r="P20" s="16" t="s">
        <v>32</v>
      </c>
      <c r="Q20" s="16" t="s">
        <v>33</v>
      </c>
      <c r="R20" s="22" t="s">
        <v>33</v>
      </c>
      <c r="S20" s="20" t="s">
        <v>344</v>
      </c>
      <c r="T20" s="12">
        <v>20</v>
      </c>
      <c r="U20" s="31" t="s">
        <v>390</v>
      </c>
      <c r="V20" s="16" t="str">
        <f t="shared" si="0"/>
        <v>Alloc_ATLP</v>
      </c>
      <c r="W20" s="16" t="str">
        <f t="shared" si="1"/>
        <v>Ctvr_ATLP</v>
      </c>
      <c r="X20" s="16" t="str">
        <f t="shared" si="2"/>
        <v>GJrT_ATLP</v>
      </c>
      <c r="Y20" s="16" t="str">
        <f t="shared" si="3"/>
        <v>GnJr_ATLP</v>
      </c>
      <c r="Z20" s="16" t="str">
        <f t="shared" si="4"/>
        <v>InCo_ATLP</v>
      </c>
      <c r="AA20" s="16" t="str">
        <f t="shared" si="5"/>
        <v>Peri_ATLP</v>
      </c>
      <c r="AB20" s="28">
        <v>12602</v>
      </c>
      <c r="AC20" s="28">
        <v>22602</v>
      </c>
    </row>
    <row r="21" spans="1:29" x14ac:dyDescent="0.25">
      <c r="A21" s="33" t="s">
        <v>106</v>
      </c>
      <c r="B21" s="33" t="s">
        <v>107</v>
      </c>
      <c r="C21" s="33" t="s">
        <v>108</v>
      </c>
      <c r="D21" s="33" t="s">
        <v>24</v>
      </c>
      <c r="E21" s="33" t="s">
        <v>25</v>
      </c>
      <c r="F21" s="33" t="s">
        <v>25</v>
      </c>
      <c r="G21" s="33" t="s">
        <v>109</v>
      </c>
      <c r="H21" s="33" t="s">
        <v>26</v>
      </c>
      <c r="I21" s="33" t="s">
        <v>27</v>
      </c>
      <c r="J21" s="33" t="s">
        <v>106</v>
      </c>
      <c r="K21" s="33" t="s">
        <v>28</v>
      </c>
      <c r="L21" s="33" t="s">
        <v>24</v>
      </c>
      <c r="M21" s="33" t="s">
        <v>110</v>
      </c>
      <c r="N21" s="33" t="s">
        <v>111</v>
      </c>
      <c r="O21" s="33" t="s">
        <v>112</v>
      </c>
      <c r="P21" s="33" t="s">
        <v>32</v>
      </c>
      <c r="Q21" s="33" t="s">
        <v>33</v>
      </c>
      <c r="R21" s="20" t="s">
        <v>33</v>
      </c>
      <c r="S21" s="20" t="s">
        <v>339</v>
      </c>
      <c r="T21" s="12">
        <v>20</v>
      </c>
      <c r="U21" s="32" t="s">
        <v>390</v>
      </c>
      <c r="V21" s="16" t="str">
        <f t="shared" si="0"/>
        <v>Alloc_ASTP</v>
      </c>
      <c r="W21" s="16" t="str">
        <f t="shared" si="1"/>
        <v>Ctvr_ASTP</v>
      </c>
      <c r="X21" s="16" t="str">
        <f t="shared" si="2"/>
        <v>GJrT_ASTP</v>
      </c>
      <c r="Y21" s="16" t="str">
        <f t="shared" si="3"/>
        <v>GnJr_ASTP</v>
      </c>
      <c r="Z21" s="16" t="str">
        <f t="shared" si="4"/>
        <v>InCo_ASTP</v>
      </c>
      <c r="AA21" s="16" t="str">
        <f t="shared" si="5"/>
        <v>Peri_ASTP</v>
      </c>
      <c r="AB21" s="28">
        <v>12603</v>
      </c>
      <c r="AC21" s="28">
        <v>22603</v>
      </c>
    </row>
    <row r="22" spans="1:29" x14ac:dyDescent="0.25">
      <c r="A22" s="16" t="s">
        <v>113</v>
      </c>
      <c r="B22" s="16" t="s">
        <v>114</v>
      </c>
      <c r="C22" s="16" t="s">
        <v>115</v>
      </c>
      <c r="D22" s="16" t="s">
        <v>24</v>
      </c>
      <c r="E22" s="16" t="s">
        <v>25</v>
      </c>
      <c r="F22" s="16" t="s">
        <v>25</v>
      </c>
      <c r="G22" s="16" t="s">
        <v>116</v>
      </c>
      <c r="H22" s="16" t="s">
        <v>26</v>
      </c>
      <c r="I22" s="16" t="s">
        <v>27</v>
      </c>
      <c r="J22" s="16" t="s">
        <v>113</v>
      </c>
      <c r="K22" s="16" t="s">
        <v>28</v>
      </c>
      <c r="L22" s="16" t="s">
        <v>24</v>
      </c>
      <c r="M22" s="16">
        <v>47448</v>
      </c>
      <c r="N22" s="16" t="s">
        <v>117</v>
      </c>
      <c r="O22" s="16" t="s">
        <v>118</v>
      </c>
      <c r="P22" s="16" t="s">
        <v>32</v>
      </c>
      <c r="Q22" s="16" t="s">
        <v>33</v>
      </c>
      <c r="R22" s="22" t="s">
        <v>33</v>
      </c>
      <c r="S22" s="20" t="s">
        <v>363</v>
      </c>
      <c r="T22" s="12">
        <v>20</v>
      </c>
      <c r="U22" s="32" t="s">
        <v>390</v>
      </c>
      <c r="V22" s="16" t="str">
        <f t="shared" si="0"/>
        <v>Alloc_BCCP</v>
      </c>
      <c r="W22" s="16" t="str">
        <f t="shared" si="1"/>
        <v>Ctvr_BCCP</v>
      </c>
      <c r="X22" s="16" t="str">
        <f t="shared" si="2"/>
        <v>GJrT_BCCP</v>
      </c>
      <c r="Y22" s="16" t="str">
        <f t="shared" si="3"/>
        <v>GnJr_BCCP</v>
      </c>
      <c r="Z22" s="16" t="str">
        <f t="shared" si="4"/>
        <v>InCo_BCCP</v>
      </c>
      <c r="AA22" s="16" t="str">
        <f t="shared" si="5"/>
        <v>Peri_BCCP</v>
      </c>
      <c r="AB22" s="28">
        <v>12604</v>
      </c>
      <c r="AC22" s="28">
        <v>22604</v>
      </c>
    </row>
    <row r="23" spans="1:29" x14ac:dyDescent="0.25">
      <c r="A23" s="33" t="s">
        <v>119</v>
      </c>
      <c r="B23" s="33" t="s">
        <v>120</v>
      </c>
      <c r="C23" s="33" t="s">
        <v>121</v>
      </c>
      <c r="D23" s="33" t="s">
        <v>24</v>
      </c>
      <c r="E23" s="33" t="s">
        <v>25</v>
      </c>
      <c r="F23" s="33" t="s">
        <v>25</v>
      </c>
      <c r="G23" s="33" t="s">
        <v>122</v>
      </c>
      <c r="H23" s="33" t="s">
        <v>26</v>
      </c>
      <c r="I23" s="33" t="s">
        <v>27</v>
      </c>
      <c r="J23" s="33" t="s">
        <v>119</v>
      </c>
      <c r="K23" s="33" t="s">
        <v>28</v>
      </c>
      <c r="L23" s="33" t="s">
        <v>24</v>
      </c>
      <c r="M23" s="33" t="s">
        <v>50</v>
      </c>
      <c r="N23" s="33" t="s">
        <v>123</v>
      </c>
      <c r="O23" s="33" t="s">
        <v>31</v>
      </c>
      <c r="P23" s="33" t="s">
        <v>32</v>
      </c>
      <c r="Q23" s="33" t="s">
        <v>33</v>
      </c>
      <c r="R23" s="20" t="s">
        <v>33</v>
      </c>
      <c r="S23" s="20" t="s">
        <v>388</v>
      </c>
      <c r="T23" s="12">
        <v>20</v>
      </c>
      <c r="U23" s="31" t="s">
        <v>390</v>
      </c>
      <c r="V23" s="16" t="str">
        <f t="shared" si="0"/>
        <v>Alloc_BTHP</v>
      </c>
      <c r="W23" s="16" t="str">
        <f t="shared" si="1"/>
        <v>Ctvr_BTHP</v>
      </c>
      <c r="X23" s="16" t="str">
        <f t="shared" si="2"/>
        <v>GJrT_BTHP</v>
      </c>
      <c r="Y23" s="16" t="str">
        <f t="shared" si="3"/>
        <v>GnJr_BTHP</v>
      </c>
      <c r="Z23" s="16" t="str">
        <f t="shared" si="4"/>
        <v>InCo_BTHP</v>
      </c>
      <c r="AA23" s="16" t="str">
        <f t="shared" si="5"/>
        <v>Peri_BTHP</v>
      </c>
      <c r="AB23" s="28">
        <v>12605</v>
      </c>
      <c r="AC23" s="28">
        <v>22605</v>
      </c>
    </row>
    <row r="24" spans="1:29" x14ac:dyDescent="0.25">
      <c r="A24" s="16" t="s">
        <v>124</v>
      </c>
      <c r="B24" s="16" t="s">
        <v>125</v>
      </c>
      <c r="C24" s="16" t="s">
        <v>126</v>
      </c>
      <c r="D24" s="16" t="s">
        <v>24</v>
      </c>
      <c r="E24" s="16" t="s">
        <v>25</v>
      </c>
      <c r="F24" s="16" t="s">
        <v>25</v>
      </c>
      <c r="G24" s="16" t="s">
        <v>127</v>
      </c>
      <c r="H24" s="16" t="s">
        <v>26</v>
      </c>
      <c r="I24" s="16" t="s">
        <v>27</v>
      </c>
      <c r="J24" s="16" t="s">
        <v>124</v>
      </c>
      <c r="K24" s="16" t="s">
        <v>28</v>
      </c>
      <c r="L24" s="16" t="s">
        <v>24</v>
      </c>
      <c r="M24" s="16" t="s">
        <v>50</v>
      </c>
      <c r="N24" s="16" t="s">
        <v>51</v>
      </c>
      <c r="O24" s="16" t="s">
        <v>31</v>
      </c>
      <c r="P24" s="16" t="s">
        <v>32</v>
      </c>
      <c r="Q24" s="16" t="s">
        <v>33</v>
      </c>
      <c r="R24" s="22" t="s">
        <v>33</v>
      </c>
      <c r="S24" s="20" t="s">
        <v>356</v>
      </c>
      <c r="T24" s="12">
        <v>20</v>
      </c>
      <c r="U24" s="31" t="s">
        <v>390</v>
      </c>
      <c r="V24" s="16" t="str">
        <f t="shared" si="0"/>
        <v>Alloc_BELP</v>
      </c>
      <c r="W24" s="16" t="str">
        <f t="shared" si="1"/>
        <v>Ctvr_BELP</v>
      </c>
      <c r="X24" s="16" t="str">
        <f t="shared" si="2"/>
        <v>GJrT_BELP</v>
      </c>
      <c r="Y24" s="16" t="str">
        <f t="shared" si="3"/>
        <v>GnJr_BELP</v>
      </c>
      <c r="Z24" s="16" t="str">
        <f t="shared" si="4"/>
        <v>InCo_BELP</v>
      </c>
      <c r="AA24" s="16" t="str">
        <f t="shared" si="5"/>
        <v>Peri_BELP</v>
      </c>
      <c r="AB24" s="28">
        <v>12606</v>
      </c>
      <c r="AC24" s="28">
        <v>22606</v>
      </c>
    </row>
    <row r="25" spans="1:29" x14ac:dyDescent="0.25">
      <c r="A25" s="33" t="s">
        <v>128</v>
      </c>
      <c r="B25" s="33" t="s">
        <v>129</v>
      </c>
      <c r="C25" s="33" t="s">
        <v>130</v>
      </c>
      <c r="D25" s="33" t="s">
        <v>24</v>
      </c>
      <c r="E25" s="33" t="s">
        <v>25</v>
      </c>
      <c r="F25" s="33" t="s">
        <v>25</v>
      </c>
      <c r="G25" s="33" t="s">
        <v>131</v>
      </c>
      <c r="H25" s="33" t="s">
        <v>26</v>
      </c>
      <c r="I25" s="33" t="s">
        <v>27</v>
      </c>
      <c r="J25" s="33" t="s">
        <v>128</v>
      </c>
      <c r="K25" s="33" t="s">
        <v>28</v>
      </c>
      <c r="L25" s="33" t="s">
        <v>24</v>
      </c>
      <c r="M25" s="33" t="s">
        <v>74</v>
      </c>
      <c r="N25" s="33" t="s">
        <v>132</v>
      </c>
      <c r="O25" s="33" t="s">
        <v>76</v>
      </c>
      <c r="P25" s="33" t="s">
        <v>32</v>
      </c>
      <c r="Q25" s="33" t="s">
        <v>33</v>
      </c>
      <c r="R25" s="20" t="s">
        <v>33</v>
      </c>
      <c r="S25" s="20" t="s">
        <v>345</v>
      </c>
      <c r="T25" s="12">
        <v>20</v>
      </c>
      <c r="U25" s="32" t="s">
        <v>390</v>
      </c>
      <c r="V25" s="16" t="str">
        <f t="shared" si="0"/>
        <v>Alloc_CHLP</v>
      </c>
      <c r="W25" s="16" t="str">
        <f t="shared" si="1"/>
        <v>Ctvr_CHLP</v>
      </c>
      <c r="X25" s="16" t="str">
        <f t="shared" si="2"/>
        <v>GJrT_CHLP</v>
      </c>
      <c r="Y25" s="16" t="str">
        <f t="shared" si="3"/>
        <v>GnJr_CHLP</v>
      </c>
      <c r="Z25" s="16" t="str">
        <f t="shared" si="4"/>
        <v>InCo_CHLP</v>
      </c>
      <c r="AA25" s="16" t="str">
        <f t="shared" si="5"/>
        <v>Peri_CHLP</v>
      </c>
      <c r="AB25" s="28">
        <v>12608</v>
      </c>
      <c r="AC25" s="28">
        <v>22608</v>
      </c>
    </row>
    <row r="26" spans="1:29" x14ac:dyDescent="0.25">
      <c r="A26" s="16" t="s">
        <v>133</v>
      </c>
      <c r="B26" s="16" t="s">
        <v>134</v>
      </c>
      <c r="C26" s="16" t="s">
        <v>135</v>
      </c>
      <c r="D26" s="16" t="s">
        <v>24</v>
      </c>
      <c r="E26" s="16" t="s">
        <v>25</v>
      </c>
      <c r="F26" s="16" t="s">
        <v>25</v>
      </c>
      <c r="G26" s="16" t="s">
        <v>136</v>
      </c>
      <c r="H26" s="16" t="s">
        <v>26</v>
      </c>
      <c r="I26" s="16" t="s">
        <v>27</v>
      </c>
      <c r="J26" s="16" t="s">
        <v>133</v>
      </c>
      <c r="K26" s="16" t="s">
        <v>28</v>
      </c>
      <c r="L26" s="16" t="s">
        <v>24</v>
      </c>
      <c r="M26" s="16" t="s">
        <v>137</v>
      </c>
      <c r="N26" s="16" t="s">
        <v>138</v>
      </c>
      <c r="O26" s="16" t="s">
        <v>139</v>
      </c>
      <c r="P26" s="16" t="s">
        <v>32</v>
      </c>
      <c r="Q26" s="16" t="s">
        <v>33</v>
      </c>
      <c r="R26" s="22" t="s">
        <v>33</v>
      </c>
      <c r="S26" s="20" t="s">
        <v>387</v>
      </c>
      <c r="T26" s="12">
        <v>20</v>
      </c>
      <c r="U26" s="31" t="s">
        <v>390</v>
      </c>
      <c r="V26" s="16" t="str">
        <f t="shared" si="0"/>
        <v>Alloc_CSCP</v>
      </c>
      <c r="W26" s="16" t="str">
        <f t="shared" si="1"/>
        <v>Ctvr_CSCP</v>
      </c>
      <c r="X26" s="16" t="str">
        <f t="shared" si="2"/>
        <v>GJrT_CSCP</v>
      </c>
      <c r="Y26" s="16" t="str">
        <f t="shared" si="3"/>
        <v>GnJr_CSCP</v>
      </c>
      <c r="Z26" s="16" t="str">
        <f t="shared" si="4"/>
        <v>InCo_CSCP</v>
      </c>
      <c r="AA26" s="16" t="str">
        <f t="shared" si="5"/>
        <v>Peri_CSCP</v>
      </c>
      <c r="AB26" s="28">
        <v>12609</v>
      </c>
      <c r="AC26" s="28">
        <v>22609</v>
      </c>
    </row>
    <row r="27" spans="1:29" x14ac:dyDescent="0.25">
      <c r="A27" s="33" t="s">
        <v>140</v>
      </c>
      <c r="B27" s="15" t="s">
        <v>141</v>
      </c>
      <c r="C27" s="33" t="s">
        <v>142</v>
      </c>
      <c r="D27" s="33" t="s">
        <v>24</v>
      </c>
      <c r="E27" s="33" t="s">
        <v>25</v>
      </c>
      <c r="F27" s="33" t="s">
        <v>25</v>
      </c>
      <c r="G27" s="33" t="s">
        <v>143</v>
      </c>
      <c r="H27" s="33" t="s">
        <v>26</v>
      </c>
      <c r="I27" s="33" t="s">
        <v>27</v>
      </c>
      <c r="J27" s="33" t="s">
        <v>140</v>
      </c>
      <c r="K27" s="33" t="s">
        <v>28</v>
      </c>
      <c r="L27" s="33" t="s">
        <v>24</v>
      </c>
      <c r="M27" s="33" t="s">
        <v>144</v>
      </c>
      <c r="N27" s="33" t="s">
        <v>145</v>
      </c>
      <c r="O27" s="33" t="s">
        <v>112</v>
      </c>
      <c r="P27" s="33" t="s">
        <v>32</v>
      </c>
      <c r="Q27" s="33" t="s">
        <v>33</v>
      </c>
      <c r="R27" s="20" t="s">
        <v>33</v>
      </c>
      <c r="S27" s="20" t="s">
        <v>386</v>
      </c>
      <c r="T27" s="12">
        <v>20</v>
      </c>
      <c r="U27" s="32" t="s">
        <v>390</v>
      </c>
      <c r="V27" s="16" t="str">
        <f t="shared" si="0"/>
        <v>Alloc_GHLP</v>
      </c>
      <c r="W27" s="16" t="str">
        <f t="shared" si="1"/>
        <v>Ctvr_GHLP</v>
      </c>
      <c r="X27" s="16" t="str">
        <f t="shared" si="2"/>
        <v>GJrT_GHLP</v>
      </c>
      <c r="Y27" s="16" t="str">
        <f t="shared" si="3"/>
        <v>GnJr_GHLP</v>
      </c>
      <c r="Z27" s="16" t="str">
        <f t="shared" si="4"/>
        <v>InCo_GHLP</v>
      </c>
      <c r="AA27" s="16" t="str">
        <f t="shared" si="5"/>
        <v>Peri_GHLP</v>
      </c>
      <c r="AB27" s="28">
        <v>12611</v>
      </c>
      <c r="AC27" s="28">
        <v>22611</v>
      </c>
    </row>
    <row r="28" spans="1:29" x14ac:dyDescent="0.25">
      <c r="A28" s="16" t="s">
        <v>146</v>
      </c>
      <c r="B28" s="16" t="s">
        <v>147</v>
      </c>
      <c r="C28" s="16" t="s">
        <v>148</v>
      </c>
      <c r="D28" s="16" t="s">
        <v>24</v>
      </c>
      <c r="E28" s="16" t="s">
        <v>25</v>
      </c>
      <c r="F28" s="16" t="s">
        <v>25</v>
      </c>
      <c r="G28" s="16" t="s">
        <v>149</v>
      </c>
      <c r="H28" s="16" t="s">
        <v>26</v>
      </c>
      <c r="I28" s="16" t="s">
        <v>27</v>
      </c>
      <c r="J28" s="16" t="s">
        <v>146</v>
      </c>
      <c r="K28" s="16" t="s">
        <v>28</v>
      </c>
      <c r="L28" s="16" t="s">
        <v>24</v>
      </c>
      <c r="M28" s="16" t="s">
        <v>63</v>
      </c>
      <c r="N28" s="16" t="s">
        <v>64</v>
      </c>
      <c r="O28" s="16" t="s">
        <v>65</v>
      </c>
      <c r="P28" s="16" t="s">
        <v>32</v>
      </c>
      <c r="Q28" s="16" t="s">
        <v>33</v>
      </c>
      <c r="R28" s="22" t="s">
        <v>33</v>
      </c>
      <c r="S28" s="20" t="s">
        <v>349</v>
      </c>
      <c r="T28" s="12">
        <v>20</v>
      </c>
      <c r="U28" s="31" t="s">
        <v>390</v>
      </c>
      <c r="V28" s="16" t="str">
        <f t="shared" si="0"/>
        <v>Alloc_HTCP</v>
      </c>
      <c r="W28" s="16" t="str">
        <f t="shared" si="1"/>
        <v>Ctvr_HTCP</v>
      </c>
      <c r="X28" s="16" t="str">
        <f t="shared" si="2"/>
        <v>GJrT_HTCP</v>
      </c>
      <c r="Y28" s="16" t="str">
        <f t="shared" si="3"/>
        <v>GnJr_HTCP</v>
      </c>
      <c r="Z28" s="16" t="str">
        <f t="shared" si="4"/>
        <v>InCo_HTCP</v>
      </c>
      <c r="AA28" s="16" t="str">
        <f t="shared" si="5"/>
        <v>Peri_HTCP</v>
      </c>
      <c r="AB28" s="28">
        <v>12612</v>
      </c>
      <c r="AC28" s="28">
        <v>22612</v>
      </c>
    </row>
    <row r="29" spans="1:29" x14ac:dyDescent="0.25">
      <c r="A29" s="33" t="s">
        <v>150</v>
      </c>
      <c r="B29" s="33" t="s">
        <v>151</v>
      </c>
      <c r="C29" s="33" t="s">
        <v>152</v>
      </c>
      <c r="D29" s="33" t="s">
        <v>24</v>
      </c>
      <c r="E29" s="33" t="s">
        <v>25</v>
      </c>
      <c r="F29" s="33" t="s">
        <v>25</v>
      </c>
      <c r="G29" s="33" t="s">
        <v>153</v>
      </c>
      <c r="H29" s="33" t="s">
        <v>26</v>
      </c>
      <c r="I29" s="33" t="s">
        <v>27</v>
      </c>
      <c r="J29" s="33" t="s">
        <v>150</v>
      </c>
      <c r="K29" s="33" t="s">
        <v>28</v>
      </c>
      <c r="L29" s="33" t="s">
        <v>24</v>
      </c>
      <c r="M29" s="33" t="s">
        <v>63</v>
      </c>
      <c r="N29" s="33" t="s">
        <v>154</v>
      </c>
      <c r="O29" s="33" t="s">
        <v>65</v>
      </c>
      <c r="P29" s="33" t="s">
        <v>32</v>
      </c>
      <c r="Q29" s="33" t="s">
        <v>33</v>
      </c>
      <c r="R29" s="20" t="s">
        <v>33</v>
      </c>
      <c r="S29" s="20" t="s">
        <v>350</v>
      </c>
      <c r="T29" s="12">
        <v>20</v>
      </c>
      <c r="U29" s="32" t="s">
        <v>390</v>
      </c>
      <c r="V29" s="16" t="str">
        <f t="shared" si="0"/>
        <v>Alloc_HTPP</v>
      </c>
      <c r="W29" s="16" t="str">
        <f t="shared" si="1"/>
        <v>Ctvr_HTPP</v>
      </c>
      <c r="X29" s="16" t="str">
        <f t="shared" si="2"/>
        <v>GJrT_HTPP</v>
      </c>
      <c r="Y29" s="16" t="str">
        <f t="shared" si="3"/>
        <v>GnJr_HTPP</v>
      </c>
      <c r="Z29" s="16" t="str">
        <f t="shared" si="4"/>
        <v>InCo_HTPP</v>
      </c>
      <c r="AA29" s="16" t="str">
        <f t="shared" si="5"/>
        <v>Peri_HTPP</v>
      </c>
      <c r="AB29" s="28">
        <v>12613</v>
      </c>
      <c r="AC29" s="28">
        <v>22613</v>
      </c>
    </row>
    <row r="30" spans="1:29" x14ac:dyDescent="0.25">
      <c r="A30" s="16" t="s">
        <v>155</v>
      </c>
      <c r="B30" s="16" t="s">
        <v>156</v>
      </c>
      <c r="C30" s="16" t="s">
        <v>157</v>
      </c>
      <c r="D30" s="16" t="s">
        <v>24</v>
      </c>
      <c r="E30" s="16" t="s">
        <v>25</v>
      </c>
      <c r="F30" s="16" t="s">
        <v>25</v>
      </c>
      <c r="G30" s="16" t="s">
        <v>158</v>
      </c>
      <c r="H30" s="16" t="s">
        <v>26</v>
      </c>
      <c r="I30" s="16" t="s">
        <v>27</v>
      </c>
      <c r="J30" s="16" t="s">
        <v>155</v>
      </c>
      <c r="K30" s="16" t="s">
        <v>28</v>
      </c>
      <c r="L30" s="16" t="s">
        <v>24</v>
      </c>
      <c r="M30" s="16" t="s">
        <v>63</v>
      </c>
      <c r="N30" s="16" t="s">
        <v>154</v>
      </c>
      <c r="O30" s="16" t="s">
        <v>65</v>
      </c>
      <c r="P30" s="16" t="s">
        <v>32</v>
      </c>
      <c r="Q30" s="16" t="s">
        <v>33</v>
      </c>
      <c r="R30" s="22" t="s">
        <v>33</v>
      </c>
      <c r="S30" s="20" t="s">
        <v>346</v>
      </c>
      <c r="T30" s="12">
        <v>20</v>
      </c>
      <c r="U30" s="31" t="s">
        <v>390</v>
      </c>
      <c r="V30" s="16" t="str">
        <f t="shared" si="0"/>
        <v>Alloc_HTSP</v>
      </c>
      <c r="W30" s="16" t="str">
        <f t="shared" si="1"/>
        <v>Ctvr_HTSP</v>
      </c>
      <c r="X30" s="16" t="str">
        <f t="shared" si="2"/>
        <v>GJrT_HTSP</v>
      </c>
      <c r="Y30" s="16" t="str">
        <f t="shared" si="3"/>
        <v>GnJr_HTSP</v>
      </c>
      <c r="Z30" s="16" t="str">
        <f t="shared" si="4"/>
        <v>InCo_HTSP</v>
      </c>
      <c r="AA30" s="16" t="str">
        <f t="shared" si="5"/>
        <v>Peri_HTSP</v>
      </c>
      <c r="AB30" s="28">
        <v>12569</v>
      </c>
      <c r="AC30" s="28">
        <v>22569</v>
      </c>
    </row>
    <row r="31" spans="1:29" x14ac:dyDescent="0.25">
      <c r="A31" s="33" t="s">
        <v>159</v>
      </c>
      <c r="B31" s="33" t="s">
        <v>160</v>
      </c>
      <c r="C31" s="33" t="s">
        <v>161</v>
      </c>
      <c r="D31" s="33" t="s">
        <v>24</v>
      </c>
      <c r="E31" s="33" t="s">
        <v>25</v>
      </c>
      <c r="F31" s="33" t="s">
        <v>25</v>
      </c>
      <c r="G31" s="33" t="s">
        <v>162</v>
      </c>
      <c r="H31" s="33" t="s">
        <v>26</v>
      </c>
      <c r="I31" s="33" t="s">
        <v>27</v>
      </c>
      <c r="J31" s="33" t="s">
        <v>159</v>
      </c>
      <c r="K31" s="33" t="s">
        <v>28</v>
      </c>
      <c r="L31" s="33" t="s">
        <v>24</v>
      </c>
      <c r="M31" s="33" t="s">
        <v>163</v>
      </c>
      <c r="N31" s="33" t="s">
        <v>164</v>
      </c>
      <c r="O31" s="33" t="s">
        <v>165</v>
      </c>
      <c r="P31" s="33" t="s">
        <v>32</v>
      </c>
      <c r="Q31" s="33" t="s">
        <v>33</v>
      </c>
      <c r="R31" s="20" t="s">
        <v>33</v>
      </c>
      <c r="S31" s="20" t="s">
        <v>385</v>
      </c>
      <c r="T31" s="12">
        <v>20</v>
      </c>
      <c r="U31" s="31" t="s">
        <v>390</v>
      </c>
      <c r="V31" s="16" t="str">
        <f t="shared" si="0"/>
        <v>Alloc_HARP</v>
      </c>
      <c r="W31" s="16" t="str">
        <f t="shared" si="1"/>
        <v>Ctvr_HARP</v>
      </c>
      <c r="X31" s="16" t="str">
        <f t="shared" si="2"/>
        <v>GJrT_HARP</v>
      </c>
      <c r="Y31" s="16" t="str">
        <f t="shared" si="3"/>
        <v>GnJr_HARP</v>
      </c>
      <c r="Z31" s="16" t="str">
        <f t="shared" si="4"/>
        <v>InCo_HARP</v>
      </c>
      <c r="AA31" s="16" t="str">
        <f t="shared" si="5"/>
        <v>Peri_HARP</v>
      </c>
      <c r="AB31" s="28">
        <v>12615</v>
      </c>
      <c r="AC31" s="28">
        <v>22615</v>
      </c>
    </row>
    <row r="32" spans="1:29" x14ac:dyDescent="0.25">
      <c r="A32" s="16" t="s">
        <v>166</v>
      </c>
      <c r="B32" s="24" t="s">
        <v>167</v>
      </c>
      <c r="C32" s="16" t="s">
        <v>168</v>
      </c>
      <c r="D32" s="16" t="s">
        <v>24</v>
      </c>
      <c r="E32" s="16" t="s">
        <v>25</v>
      </c>
      <c r="F32" s="16" t="s">
        <v>25</v>
      </c>
      <c r="G32" s="16" t="s">
        <v>169</v>
      </c>
      <c r="H32" s="16" t="s">
        <v>26</v>
      </c>
      <c r="I32" s="16" t="s">
        <v>27</v>
      </c>
      <c r="J32" s="16" t="s">
        <v>166</v>
      </c>
      <c r="K32" s="16" t="s">
        <v>28</v>
      </c>
      <c r="L32" s="16" t="s">
        <v>24</v>
      </c>
      <c r="M32" s="16" t="s">
        <v>56</v>
      </c>
      <c r="N32" s="16" t="s">
        <v>57</v>
      </c>
      <c r="O32" s="16" t="s">
        <v>58</v>
      </c>
      <c r="P32" s="16" t="s">
        <v>32</v>
      </c>
      <c r="Q32" s="16" t="s">
        <v>33</v>
      </c>
      <c r="R32" s="22" t="s">
        <v>33</v>
      </c>
      <c r="S32" s="20" t="s">
        <v>357</v>
      </c>
      <c r="T32" s="12">
        <v>20</v>
      </c>
      <c r="U32" s="31" t="s">
        <v>390</v>
      </c>
      <c r="V32" s="16" t="str">
        <f t="shared" si="0"/>
        <v>Alloc_JALP</v>
      </c>
      <c r="W32" s="16" t="str">
        <f t="shared" si="1"/>
        <v>Ctvr_JALP</v>
      </c>
      <c r="X32" s="16" t="str">
        <f t="shared" si="2"/>
        <v>GJrT_JALP</v>
      </c>
      <c r="Y32" s="16" t="str">
        <f t="shared" si="3"/>
        <v>GnJr_JALP</v>
      </c>
      <c r="Z32" s="16" t="str">
        <f t="shared" si="4"/>
        <v>InCo_JALP</v>
      </c>
      <c r="AA32" s="16" t="str">
        <f t="shared" si="5"/>
        <v>Peri_JALP</v>
      </c>
      <c r="AB32" s="28">
        <v>12616</v>
      </c>
      <c r="AC32" s="28">
        <v>22616</v>
      </c>
    </row>
    <row r="33" spans="1:29" x14ac:dyDescent="0.25">
      <c r="A33" s="33" t="s">
        <v>170</v>
      </c>
      <c r="B33" s="33" t="s">
        <v>171</v>
      </c>
      <c r="C33" s="33" t="s">
        <v>172</v>
      </c>
      <c r="D33" s="33" t="s">
        <v>24</v>
      </c>
      <c r="E33" s="33" t="s">
        <v>25</v>
      </c>
      <c r="F33" s="33" t="s">
        <v>25</v>
      </c>
      <c r="G33" s="33" t="s">
        <v>173</v>
      </c>
      <c r="H33" s="33" t="s">
        <v>26</v>
      </c>
      <c r="I33" s="33" t="s">
        <v>27</v>
      </c>
      <c r="J33" s="33" t="s">
        <v>170</v>
      </c>
      <c r="K33" s="33" t="s">
        <v>28</v>
      </c>
      <c r="L33" s="33" t="s">
        <v>24</v>
      </c>
      <c r="M33" s="33" t="s">
        <v>174</v>
      </c>
      <c r="N33" s="33" t="s">
        <v>175</v>
      </c>
      <c r="O33" s="33" t="s">
        <v>176</v>
      </c>
      <c r="P33" s="33" t="s">
        <v>32</v>
      </c>
      <c r="Q33" s="33" t="s">
        <v>33</v>
      </c>
      <c r="R33" s="20" t="s">
        <v>33</v>
      </c>
      <c r="S33" s="20" t="s">
        <v>358</v>
      </c>
      <c r="T33" s="12">
        <v>20</v>
      </c>
      <c r="U33" s="32" t="s">
        <v>390</v>
      </c>
      <c r="V33" s="16" t="str">
        <f t="shared" si="0"/>
        <v>Alloc_LNHP</v>
      </c>
      <c r="W33" s="16" t="str">
        <f t="shared" si="1"/>
        <v>Ctvr_LNHP</v>
      </c>
      <c r="X33" s="16" t="str">
        <f t="shared" si="2"/>
        <v>GJrT_LNHP</v>
      </c>
      <c r="Y33" s="16" t="str">
        <f t="shared" si="3"/>
        <v>GnJr_LNHP</v>
      </c>
      <c r="Z33" s="16" t="str">
        <f t="shared" si="4"/>
        <v>InCo_LNHP</v>
      </c>
      <c r="AA33" s="16" t="str">
        <f t="shared" si="5"/>
        <v>Peri_LNHP</v>
      </c>
      <c r="AB33" s="28">
        <v>12617</v>
      </c>
      <c r="AC33" s="28">
        <v>22617</v>
      </c>
    </row>
    <row r="34" spans="1:29" x14ac:dyDescent="0.25">
      <c r="A34" s="16" t="s">
        <v>177</v>
      </c>
      <c r="B34" s="16" t="s">
        <v>178</v>
      </c>
      <c r="C34" s="16" t="s">
        <v>179</v>
      </c>
      <c r="D34" s="16" t="s">
        <v>24</v>
      </c>
      <c r="E34" s="16" t="s">
        <v>25</v>
      </c>
      <c r="F34" s="16" t="s">
        <v>25</v>
      </c>
      <c r="G34" s="16" t="s">
        <v>180</v>
      </c>
      <c r="H34" s="16" t="s">
        <v>26</v>
      </c>
      <c r="I34" s="16" t="s">
        <v>27</v>
      </c>
      <c r="J34" s="16" t="s">
        <v>177</v>
      </c>
      <c r="K34" s="16" t="s">
        <v>28</v>
      </c>
      <c r="L34" s="16" t="s">
        <v>24</v>
      </c>
      <c r="M34" s="16" t="s">
        <v>181</v>
      </c>
      <c r="N34" s="16" t="s">
        <v>182</v>
      </c>
      <c r="O34" s="16" t="s">
        <v>183</v>
      </c>
      <c r="P34" s="16" t="s">
        <v>32</v>
      </c>
      <c r="Q34" s="16" t="s">
        <v>33</v>
      </c>
      <c r="R34" s="22" t="s">
        <v>33</v>
      </c>
      <c r="S34" s="20" t="s">
        <v>359</v>
      </c>
      <c r="T34" s="12">
        <v>20</v>
      </c>
      <c r="U34" s="31" t="s">
        <v>390</v>
      </c>
      <c r="V34" s="16" t="str">
        <f t="shared" si="0"/>
        <v>Alloc_MMPP</v>
      </c>
      <c r="W34" s="16" t="str">
        <f t="shared" si="1"/>
        <v>Ctvr_MMPP</v>
      </c>
      <c r="X34" s="16" t="str">
        <f t="shared" si="2"/>
        <v>GJrT_MMPP</v>
      </c>
      <c r="Y34" s="16" t="str">
        <f t="shared" si="3"/>
        <v>GnJr_MMPP</v>
      </c>
      <c r="Z34" s="16" t="str">
        <f t="shared" si="4"/>
        <v>InCo_MMPP</v>
      </c>
      <c r="AA34" s="16" t="str">
        <f t="shared" si="5"/>
        <v>Peri_MMPP</v>
      </c>
      <c r="AB34" s="28">
        <v>12618</v>
      </c>
      <c r="AC34" s="28">
        <v>22618</v>
      </c>
    </row>
    <row r="35" spans="1:29" x14ac:dyDescent="0.25">
      <c r="A35" s="33" t="s">
        <v>184</v>
      </c>
      <c r="B35" s="33" t="s">
        <v>185</v>
      </c>
      <c r="C35" s="33" t="s">
        <v>186</v>
      </c>
      <c r="D35" s="33" t="s">
        <v>24</v>
      </c>
      <c r="E35" s="33" t="s">
        <v>25</v>
      </c>
      <c r="F35" s="33" t="s">
        <v>25</v>
      </c>
      <c r="G35" s="33" t="s">
        <v>187</v>
      </c>
      <c r="H35" s="33" t="s">
        <v>26</v>
      </c>
      <c r="I35" s="33" t="s">
        <v>27</v>
      </c>
      <c r="J35" s="33" t="s">
        <v>184</v>
      </c>
      <c r="K35" s="33" t="s">
        <v>28</v>
      </c>
      <c r="L35" s="33" t="s">
        <v>24</v>
      </c>
      <c r="M35" s="33" t="s">
        <v>188</v>
      </c>
      <c r="N35" s="33" t="s">
        <v>189</v>
      </c>
      <c r="O35" s="33" t="s">
        <v>190</v>
      </c>
      <c r="P35" s="33" t="s">
        <v>32</v>
      </c>
      <c r="Q35" s="33" t="s">
        <v>33</v>
      </c>
      <c r="R35" s="20" t="s">
        <v>33</v>
      </c>
      <c r="S35" s="20" t="s">
        <v>360</v>
      </c>
      <c r="T35" s="12">
        <v>20</v>
      </c>
      <c r="U35" s="31" t="s">
        <v>390</v>
      </c>
      <c r="V35" s="16" t="str">
        <f t="shared" si="0"/>
        <v>Alloc_PFHP</v>
      </c>
      <c r="W35" s="16" t="str">
        <f t="shared" si="1"/>
        <v>Ctvr_PFHP</v>
      </c>
      <c r="X35" s="16" t="str">
        <f t="shared" si="2"/>
        <v>GJrT_PFHP</v>
      </c>
      <c r="Y35" s="16" t="str">
        <f t="shared" si="3"/>
        <v>GnJr_PFHP</v>
      </c>
      <c r="Z35" s="16" t="str">
        <f t="shared" si="4"/>
        <v>InCo_PFHP</v>
      </c>
      <c r="AA35" s="16" t="str">
        <f t="shared" si="5"/>
        <v>Peri_PFHP</v>
      </c>
      <c r="AB35" s="28">
        <v>12620</v>
      </c>
      <c r="AC35" s="28">
        <v>22620</v>
      </c>
    </row>
    <row r="36" spans="1:29" x14ac:dyDescent="0.25">
      <c r="A36" s="16" t="s">
        <v>191</v>
      </c>
      <c r="B36" s="16" t="s">
        <v>192</v>
      </c>
      <c r="C36" s="16" t="s">
        <v>193</v>
      </c>
      <c r="D36" s="16" t="s">
        <v>24</v>
      </c>
      <c r="E36" s="16" t="s">
        <v>25</v>
      </c>
      <c r="F36" s="16" t="s">
        <v>25</v>
      </c>
      <c r="G36" s="16" t="s">
        <v>194</v>
      </c>
      <c r="H36" s="16" t="s">
        <v>26</v>
      </c>
      <c r="I36" s="16" t="s">
        <v>27</v>
      </c>
      <c r="J36" s="16" t="s">
        <v>191</v>
      </c>
      <c r="K36" s="16" t="s">
        <v>28</v>
      </c>
      <c r="L36" s="16" t="s">
        <v>24</v>
      </c>
      <c r="M36" s="16" t="s">
        <v>195</v>
      </c>
      <c r="N36" s="16" t="s">
        <v>196</v>
      </c>
      <c r="O36" s="16" t="s">
        <v>197</v>
      </c>
      <c r="P36" s="16" t="s">
        <v>32</v>
      </c>
      <c r="Q36" s="16" t="s">
        <v>33</v>
      </c>
      <c r="R36" s="22" t="s">
        <v>33</v>
      </c>
      <c r="S36" s="20" t="s">
        <v>384</v>
      </c>
      <c r="T36" s="12">
        <v>20</v>
      </c>
      <c r="U36" s="31" t="s">
        <v>390</v>
      </c>
      <c r="V36" s="16" t="str">
        <f t="shared" si="0"/>
        <v>Alloc_RHPP</v>
      </c>
      <c r="W36" s="16" t="str">
        <f t="shared" si="1"/>
        <v>Ctvr_RHPP</v>
      </c>
      <c r="X36" s="16" t="str">
        <f t="shared" si="2"/>
        <v>GJrT_RHPP</v>
      </c>
      <c r="Y36" s="16" t="str">
        <f t="shared" si="3"/>
        <v>GnJr_RHPP</v>
      </c>
      <c r="Z36" s="16" t="str">
        <f t="shared" si="4"/>
        <v>InCo_RHPP</v>
      </c>
      <c r="AA36" s="16" t="str">
        <f t="shared" si="5"/>
        <v>Peri_RHPP</v>
      </c>
      <c r="AB36" s="28">
        <v>12621</v>
      </c>
      <c r="AC36" s="28">
        <v>22621</v>
      </c>
    </row>
    <row r="37" spans="1:29" x14ac:dyDescent="0.25">
      <c r="A37" s="33" t="s">
        <v>198</v>
      </c>
      <c r="B37" s="33" t="s">
        <v>199</v>
      </c>
      <c r="C37" s="33" t="s">
        <v>200</v>
      </c>
      <c r="D37" s="33" t="s">
        <v>24</v>
      </c>
      <c r="E37" s="33" t="s">
        <v>25</v>
      </c>
      <c r="F37" s="33" t="s">
        <v>25</v>
      </c>
      <c r="G37" s="33" t="s">
        <v>201</v>
      </c>
      <c r="H37" s="33" t="s">
        <v>26</v>
      </c>
      <c r="I37" s="33" t="s">
        <v>27</v>
      </c>
      <c r="J37" s="33" t="s">
        <v>198</v>
      </c>
      <c r="K37" s="33" t="s">
        <v>28</v>
      </c>
      <c r="L37" s="33" t="s">
        <v>24</v>
      </c>
      <c r="M37" s="33" t="s">
        <v>202</v>
      </c>
      <c r="N37" s="33" t="s">
        <v>203</v>
      </c>
      <c r="O37" s="33" t="s">
        <v>77</v>
      </c>
      <c r="P37" s="33" t="s">
        <v>32</v>
      </c>
      <c r="Q37" s="33" t="s">
        <v>33</v>
      </c>
      <c r="R37" s="20" t="s">
        <v>33</v>
      </c>
      <c r="S37" s="20" t="s">
        <v>383</v>
      </c>
      <c r="T37" s="12">
        <v>20</v>
      </c>
      <c r="U37" s="31" t="s">
        <v>390</v>
      </c>
      <c r="V37" s="16" t="str">
        <f t="shared" si="0"/>
        <v>Alloc_UHLP</v>
      </c>
      <c r="W37" s="16" t="str">
        <f t="shared" si="1"/>
        <v>Ctvr_UHLP</v>
      </c>
      <c r="X37" s="16" t="str">
        <f t="shared" si="2"/>
        <v>GJrT_UHLP</v>
      </c>
      <c r="Y37" s="16" t="str">
        <f t="shared" si="3"/>
        <v>GnJr_UHLP</v>
      </c>
      <c r="Z37" s="16" t="str">
        <f t="shared" si="4"/>
        <v>InCo_UHLP</v>
      </c>
      <c r="AA37" s="16" t="str">
        <f t="shared" si="5"/>
        <v>Peri_UHLP</v>
      </c>
      <c r="AB37" s="28">
        <v>12622</v>
      </c>
      <c r="AC37" s="28">
        <v>22622</v>
      </c>
    </row>
    <row r="38" spans="1:29" x14ac:dyDescent="0.25">
      <c r="A38" s="16" t="s">
        <v>204</v>
      </c>
      <c r="B38" s="16" t="s">
        <v>205</v>
      </c>
      <c r="C38" s="16" t="s">
        <v>206</v>
      </c>
      <c r="D38" s="16" t="s">
        <v>24</v>
      </c>
      <c r="E38" s="16" t="s">
        <v>25</v>
      </c>
      <c r="F38" s="16" t="s">
        <v>25</v>
      </c>
      <c r="G38" s="16" t="s">
        <v>207</v>
      </c>
      <c r="H38" s="16" t="s">
        <v>26</v>
      </c>
      <c r="I38" s="16" t="s">
        <v>27</v>
      </c>
      <c r="J38" s="16" t="s">
        <v>204</v>
      </c>
      <c r="K38" s="16" t="s">
        <v>28</v>
      </c>
      <c r="L38" s="16" t="s">
        <v>24</v>
      </c>
      <c r="M38" s="16" t="s">
        <v>208</v>
      </c>
      <c r="N38" s="16" t="s">
        <v>209</v>
      </c>
      <c r="O38" s="16" t="s">
        <v>210</v>
      </c>
      <c r="P38" s="16" t="s">
        <v>32</v>
      </c>
      <c r="Q38" s="16" t="s">
        <v>33</v>
      </c>
      <c r="R38" s="22" t="s">
        <v>33</v>
      </c>
      <c r="S38" s="20" t="s">
        <v>361</v>
      </c>
      <c r="T38" s="12">
        <v>20</v>
      </c>
      <c r="U38" s="32" t="s">
        <v>390</v>
      </c>
      <c r="V38" s="16" t="str">
        <f t="shared" si="0"/>
        <v>Alloc_WCHP</v>
      </c>
      <c r="W38" s="16" t="str">
        <f t="shared" si="1"/>
        <v>Ctvr_WCHP</v>
      </c>
      <c r="X38" s="16" t="str">
        <f t="shared" si="2"/>
        <v>GJrT_WCHP</v>
      </c>
      <c r="Y38" s="16" t="str">
        <f t="shared" si="3"/>
        <v>GnJr_WCHP</v>
      </c>
      <c r="Z38" s="16" t="str">
        <f t="shared" si="4"/>
        <v>InCo_WCHP</v>
      </c>
      <c r="AA38" s="16" t="str">
        <f t="shared" si="5"/>
        <v>Peri_WCHP</v>
      </c>
      <c r="AB38" s="28">
        <v>12623</v>
      </c>
      <c r="AC38" s="28">
        <v>22623</v>
      </c>
    </row>
    <row r="39" spans="1:29" x14ac:dyDescent="0.25">
      <c r="A39" s="33" t="s">
        <v>211</v>
      </c>
      <c r="B39" s="33" t="s">
        <v>212</v>
      </c>
      <c r="C39" s="33" t="s">
        <v>213</v>
      </c>
      <c r="D39" s="33" t="s">
        <v>24</v>
      </c>
      <c r="E39" s="33" t="s">
        <v>25</v>
      </c>
      <c r="F39" s="33" t="s">
        <v>25</v>
      </c>
      <c r="G39" s="33" t="s">
        <v>214</v>
      </c>
      <c r="H39" s="33" t="s">
        <v>26</v>
      </c>
      <c r="I39" s="33" t="s">
        <v>27</v>
      </c>
      <c r="J39" s="33" t="s">
        <v>211</v>
      </c>
      <c r="K39" s="33" t="s">
        <v>28</v>
      </c>
      <c r="L39" s="33" t="s">
        <v>24</v>
      </c>
      <c r="M39" s="33" t="s">
        <v>97</v>
      </c>
      <c r="N39" s="33" t="s">
        <v>98</v>
      </c>
      <c r="O39" s="33" t="s">
        <v>77</v>
      </c>
      <c r="P39" s="33" t="s">
        <v>32</v>
      </c>
      <c r="Q39" s="33" t="s">
        <v>33</v>
      </c>
      <c r="R39" s="20" t="s">
        <v>33</v>
      </c>
      <c r="S39" s="20" t="s">
        <v>364</v>
      </c>
      <c r="T39" s="12">
        <v>31</v>
      </c>
      <c r="U39" s="32" t="s">
        <v>390</v>
      </c>
      <c r="V39" s="16" t="str">
        <f t="shared" si="0"/>
        <v>Alloc_RVAH</v>
      </c>
      <c r="W39" s="16" t="str">
        <f t="shared" si="1"/>
        <v>Ctvr_RVAH</v>
      </c>
      <c r="X39" s="16" t="str">
        <f t="shared" si="2"/>
        <v>GJrT_RVAH</v>
      </c>
      <c r="Y39" s="16" t="str">
        <f t="shared" si="3"/>
        <v>GnJr_RVAH</v>
      </c>
      <c r="Z39" s="16" t="str">
        <f t="shared" si="4"/>
        <v>InCo_RVAH</v>
      </c>
      <c r="AA39" s="16" t="str">
        <f t="shared" si="5"/>
        <v>Peri_RVAH</v>
      </c>
      <c r="AB39" s="28">
        <v>12550</v>
      </c>
      <c r="AC39" s="28">
        <v>22550</v>
      </c>
    </row>
    <row r="40" spans="1:29" x14ac:dyDescent="0.25">
      <c r="A40" s="16" t="s">
        <v>215</v>
      </c>
      <c r="B40" s="16" t="s">
        <v>216</v>
      </c>
      <c r="C40" s="16" t="s">
        <v>217</v>
      </c>
      <c r="D40" s="16" t="s">
        <v>24</v>
      </c>
      <c r="E40" s="16" t="s">
        <v>25</v>
      </c>
      <c r="F40" s="16" t="s">
        <v>25</v>
      </c>
      <c r="G40" s="16" t="s">
        <v>214</v>
      </c>
      <c r="H40" s="16" t="s">
        <v>26</v>
      </c>
      <c r="I40" s="16" t="s">
        <v>27</v>
      </c>
      <c r="J40" s="16" t="s">
        <v>215</v>
      </c>
      <c r="K40" s="16" t="s">
        <v>28</v>
      </c>
      <c r="L40" s="16" t="s">
        <v>24</v>
      </c>
      <c r="M40" s="16" t="s">
        <v>110</v>
      </c>
      <c r="N40" s="16" t="s">
        <v>111</v>
      </c>
      <c r="O40" s="16" t="s">
        <v>112</v>
      </c>
      <c r="P40" s="16" t="s">
        <v>32</v>
      </c>
      <c r="Q40" s="16" t="s">
        <v>33</v>
      </c>
      <c r="R40" s="22" t="s">
        <v>33</v>
      </c>
      <c r="S40" s="20" t="s">
        <v>365</v>
      </c>
      <c r="T40" s="12">
        <v>31</v>
      </c>
      <c r="U40" s="32" t="s">
        <v>390</v>
      </c>
      <c r="V40" s="16" t="str">
        <f t="shared" si="0"/>
        <v>Alloc_RVAS</v>
      </c>
      <c r="W40" s="16" t="str">
        <f t="shared" si="1"/>
        <v>Ctvr_RVAS</v>
      </c>
      <c r="X40" s="16" t="str">
        <f t="shared" si="2"/>
        <v>GJrT_RVAS</v>
      </c>
      <c r="Y40" s="16" t="str">
        <f t="shared" si="3"/>
        <v>GnJr_RVAS</v>
      </c>
      <c r="Z40" s="16" t="str">
        <f t="shared" si="4"/>
        <v>InCo_RVAS</v>
      </c>
      <c r="AA40" s="16" t="str">
        <f t="shared" si="5"/>
        <v>Peri_RVAS</v>
      </c>
      <c r="AB40" s="28">
        <v>12551</v>
      </c>
      <c r="AC40" s="28">
        <v>22551</v>
      </c>
    </row>
    <row r="41" spans="1:29" x14ac:dyDescent="0.25">
      <c r="A41" s="33" t="s">
        <v>218</v>
      </c>
      <c r="B41" s="33" t="s">
        <v>219</v>
      </c>
      <c r="C41" s="33" t="s">
        <v>220</v>
      </c>
      <c r="D41" s="33" t="s">
        <v>24</v>
      </c>
      <c r="E41" s="33" t="s">
        <v>25</v>
      </c>
      <c r="F41" s="33" t="s">
        <v>25</v>
      </c>
      <c r="G41" s="33" t="s">
        <v>214</v>
      </c>
      <c r="H41" s="33" t="s">
        <v>26</v>
      </c>
      <c r="I41" s="33" t="s">
        <v>27</v>
      </c>
      <c r="J41" s="33" t="s">
        <v>218</v>
      </c>
      <c r="K41" s="33" t="s">
        <v>28</v>
      </c>
      <c r="L41" s="33" t="s">
        <v>24</v>
      </c>
      <c r="M41" s="33" t="s">
        <v>103</v>
      </c>
      <c r="N41" s="33" t="s">
        <v>104</v>
      </c>
      <c r="O41" s="33" t="s">
        <v>105</v>
      </c>
      <c r="P41" s="33" t="s">
        <v>32</v>
      </c>
      <c r="Q41" s="33" t="s">
        <v>33</v>
      </c>
      <c r="R41" s="20" t="s">
        <v>33</v>
      </c>
      <c r="S41" s="20" t="s">
        <v>366</v>
      </c>
      <c r="T41" s="12">
        <v>31</v>
      </c>
      <c r="U41" s="32" t="s">
        <v>390</v>
      </c>
      <c r="V41" s="16" t="str">
        <f t="shared" si="0"/>
        <v>Alloc_RVAT</v>
      </c>
      <c r="W41" s="16" t="str">
        <f t="shared" si="1"/>
        <v>Ctvr_RVAT</v>
      </c>
      <c r="X41" s="16" t="str">
        <f t="shared" si="2"/>
        <v>GJrT_RVAT</v>
      </c>
      <c r="Y41" s="16" t="str">
        <f t="shared" si="3"/>
        <v>GnJr_RVAT</v>
      </c>
      <c r="Z41" s="16" t="str">
        <f t="shared" si="4"/>
        <v>InCo_RVAT</v>
      </c>
      <c r="AA41" s="16" t="str">
        <f t="shared" si="5"/>
        <v>Peri_RVAT</v>
      </c>
      <c r="AB41" s="28">
        <v>12552</v>
      </c>
      <c r="AC41" s="28">
        <v>22552</v>
      </c>
    </row>
    <row r="42" spans="1:29" x14ac:dyDescent="0.25">
      <c r="A42" s="16" t="s">
        <v>221</v>
      </c>
      <c r="B42" s="16" t="s">
        <v>222</v>
      </c>
      <c r="C42" s="16" t="s">
        <v>223</v>
      </c>
      <c r="D42" s="16" t="s">
        <v>24</v>
      </c>
      <c r="E42" s="16" t="s">
        <v>25</v>
      </c>
      <c r="F42" s="16" t="s">
        <v>25</v>
      </c>
      <c r="G42" s="16" t="s">
        <v>214</v>
      </c>
      <c r="H42" s="16" t="s">
        <v>26</v>
      </c>
      <c r="I42" s="16" t="s">
        <v>27</v>
      </c>
      <c r="J42" s="16" t="s">
        <v>221</v>
      </c>
      <c r="K42" s="16" t="s">
        <v>28</v>
      </c>
      <c r="L42" s="16" t="s">
        <v>24</v>
      </c>
      <c r="M42" s="16" t="s">
        <v>50</v>
      </c>
      <c r="N42" s="16" t="s">
        <v>123</v>
      </c>
      <c r="O42" s="16" t="s">
        <v>31</v>
      </c>
      <c r="P42" s="16" t="s">
        <v>32</v>
      </c>
      <c r="Q42" s="16" t="s">
        <v>33</v>
      </c>
      <c r="R42" s="22" t="s">
        <v>33</v>
      </c>
      <c r="S42" s="20" t="s">
        <v>367</v>
      </c>
      <c r="T42" s="12">
        <v>31</v>
      </c>
      <c r="U42" s="31" t="s">
        <v>390</v>
      </c>
      <c r="V42" s="16" t="str">
        <f t="shared" si="0"/>
        <v>Alloc_RVBH</v>
      </c>
      <c r="W42" s="16" t="str">
        <f t="shared" si="1"/>
        <v>Ctvr_RVBH</v>
      </c>
      <c r="X42" s="16" t="str">
        <f t="shared" si="2"/>
        <v>GJrT_RVBH</v>
      </c>
      <c r="Y42" s="16" t="str">
        <f t="shared" si="3"/>
        <v>GnJr_RVBH</v>
      </c>
      <c r="Z42" s="16" t="str">
        <f t="shared" si="4"/>
        <v>InCo_RVBH</v>
      </c>
      <c r="AA42" s="16" t="str">
        <f t="shared" si="5"/>
        <v>Peri_RVBH</v>
      </c>
      <c r="AB42" s="28">
        <v>12554</v>
      </c>
      <c r="AC42" s="28">
        <v>22554</v>
      </c>
    </row>
    <row r="43" spans="1:29" x14ac:dyDescent="0.25">
      <c r="A43" s="33" t="s">
        <v>224</v>
      </c>
      <c r="B43" s="33" t="s">
        <v>225</v>
      </c>
      <c r="C43" s="33" t="s">
        <v>226</v>
      </c>
      <c r="D43" s="33" t="s">
        <v>24</v>
      </c>
      <c r="E43" s="33" t="s">
        <v>25</v>
      </c>
      <c r="F43" s="33" t="s">
        <v>25</v>
      </c>
      <c r="G43" s="33" t="s">
        <v>214</v>
      </c>
      <c r="H43" s="33" t="s">
        <v>26</v>
      </c>
      <c r="I43" s="33" t="s">
        <v>27</v>
      </c>
      <c r="J43" s="33" t="s">
        <v>224</v>
      </c>
      <c r="K43" s="33" t="s">
        <v>28</v>
      </c>
      <c r="L43" s="33" t="s">
        <v>24</v>
      </c>
      <c r="M43" s="33">
        <v>47448</v>
      </c>
      <c r="N43" s="33" t="s">
        <v>117</v>
      </c>
      <c r="O43" s="33" t="s">
        <v>118</v>
      </c>
      <c r="P43" s="33" t="s">
        <v>32</v>
      </c>
      <c r="Q43" s="33" t="s">
        <v>33</v>
      </c>
      <c r="R43" s="20" t="s">
        <v>33</v>
      </c>
      <c r="S43" s="20" t="s">
        <v>368</v>
      </c>
      <c r="T43" s="12">
        <v>31</v>
      </c>
      <c r="U43" s="31" t="s">
        <v>390</v>
      </c>
      <c r="V43" s="16" t="str">
        <f t="shared" si="0"/>
        <v>Alloc_RVBC</v>
      </c>
      <c r="W43" s="16" t="str">
        <f t="shared" si="1"/>
        <v>Ctvr_RVBC</v>
      </c>
      <c r="X43" s="16" t="str">
        <f t="shared" si="2"/>
        <v>GJrT_RVBC</v>
      </c>
      <c r="Y43" s="16" t="str">
        <f t="shared" si="3"/>
        <v>GnJr_RVBC</v>
      </c>
      <c r="Z43" s="16" t="str">
        <f t="shared" si="4"/>
        <v>InCo_RVBC</v>
      </c>
      <c r="AA43" s="16" t="str">
        <f t="shared" si="5"/>
        <v>Peri_RVBC</v>
      </c>
      <c r="AB43" s="28">
        <v>12553</v>
      </c>
      <c r="AC43" s="28">
        <v>22553</v>
      </c>
    </row>
    <row r="44" spans="1:29" x14ac:dyDescent="0.25">
      <c r="A44" s="16" t="s">
        <v>227</v>
      </c>
      <c r="B44" s="16" t="s">
        <v>228</v>
      </c>
      <c r="C44" s="16" t="s">
        <v>229</v>
      </c>
      <c r="D44" s="16" t="s">
        <v>24</v>
      </c>
      <c r="E44" s="16" t="s">
        <v>25</v>
      </c>
      <c r="F44" s="16" t="s">
        <v>25</v>
      </c>
      <c r="G44" s="16" t="s">
        <v>214</v>
      </c>
      <c r="H44" s="16" t="s">
        <v>26</v>
      </c>
      <c r="I44" s="16" t="s">
        <v>27</v>
      </c>
      <c r="J44" s="16" t="s">
        <v>227</v>
      </c>
      <c r="K44" s="16" t="s">
        <v>28</v>
      </c>
      <c r="L44" s="16" t="s">
        <v>24</v>
      </c>
      <c r="M44" s="16" t="s">
        <v>74</v>
      </c>
      <c r="N44" s="16" t="s">
        <v>132</v>
      </c>
      <c r="O44" s="16" t="s">
        <v>76</v>
      </c>
      <c r="P44" s="16" t="s">
        <v>32</v>
      </c>
      <c r="Q44" s="16" t="s">
        <v>33</v>
      </c>
      <c r="R44" s="22" t="s">
        <v>33</v>
      </c>
      <c r="S44" s="20" t="s">
        <v>369</v>
      </c>
      <c r="T44" s="12">
        <v>31</v>
      </c>
      <c r="U44" s="32" t="s">
        <v>390</v>
      </c>
      <c r="V44" s="16" t="str">
        <f t="shared" si="0"/>
        <v>Alloc_RVCH</v>
      </c>
      <c r="W44" s="16" t="str">
        <f t="shared" si="1"/>
        <v>Ctvr_RVCH</v>
      </c>
      <c r="X44" s="16" t="str">
        <f t="shared" si="2"/>
        <v>GJrT_RVCH</v>
      </c>
      <c r="Y44" s="16" t="str">
        <f t="shared" si="3"/>
        <v>GnJr_RVCH</v>
      </c>
      <c r="Z44" s="16" t="str">
        <f t="shared" si="4"/>
        <v>InCo_RVCH</v>
      </c>
      <c r="AA44" s="16" t="str">
        <f t="shared" si="5"/>
        <v>Peri_RVCH</v>
      </c>
      <c r="AB44" s="28">
        <v>12555</v>
      </c>
      <c r="AC44" s="28">
        <v>22555</v>
      </c>
    </row>
    <row r="45" spans="1:29" x14ac:dyDescent="0.25">
      <c r="A45" s="33" t="s">
        <v>230</v>
      </c>
      <c r="B45" s="33" t="s">
        <v>231</v>
      </c>
      <c r="C45" s="33" t="s">
        <v>232</v>
      </c>
      <c r="D45" s="33" t="s">
        <v>24</v>
      </c>
      <c r="E45" s="33" t="s">
        <v>25</v>
      </c>
      <c r="F45" s="33" t="s">
        <v>25</v>
      </c>
      <c r="G45" s="33" t="s">
        <v>214</v>
      </c>
      <c r="H45" s="33" t="s">
        <v>26</v>
      </c>
      <c r="I45" s="33" t="s">
        <v>27</v>
      </c>
      <c r="J45" s="33" t="s">
        <v>230</v>
      </c>
      <c r="K45" s="33" t="s">
        <v>28</v>
      </c>
      <c r="L45" s="33" t="s">
        <v>24</v>
      </c>
      <c r="M45" s="33" t="s">
        <v>208</v>
      </c>
      <c r="N45" s="33" t="s">
        <v>209</v>
      </c>
      <c r="O45" s="33" t="s">
        <v>210</v>
      </c>
      <c r="P45" s="33" t="s">
        <v>32</v>
      </c>
      <c r="Q45" s="33" t="s">
        <v>33</v>
      </c>
      <c r="R45" s="20" t="s">
        <v>33</v>
      </c>
      <c r="S45" s="20" t="s">
        <v>370</v>
      </c>
      <c r="T45" s="12">
        <v>31</v>
      </c>
      <c r="U45" s="32" t="s">
        <v>390</v>
      </c>
      <c r="V45" s="16" t="str">
        <f t="shared" si="0"/>
        <v>Alloc_RVCO</v>
      </c>
      <c r="W45" s="16" t="str">
        <f t="shared" si="1"/>
        <v>Ctvr_RVCO</v>
      </c>
      <c r="X45" s="16" t="str">
        <f t="shared" si="2"/>
        <v>GJrT_RVCO</v>
      </c>
      <c r="Y45" s="16" t="str">
        <f t="shared" si="3"/>
        <v>GnJr_RVCO</v>
      </c>
      <c r="Z45" s="16" t="str">
        <f t="shared" si="4"/>
        <v>InCo_RVCO</v>
      </c>
      <c r="AA45" s="16" t="str">
        <f t="shared" si="5"/>
        <v>Peri_RVCO</v>
      </c>
      <c r="AB45" s="28">
        <v>12556</v>
      </c>
      <c r="AC45" s="28">
        <v>22556</v>
      </c>
    </row>
    <row r="46" spans="1:29" x14ac:dyDescent="0.25">
      <c r="A46" s="16" t="s">
        <v>233</v>
      </c>
      <c r="B46" s="16" t="s">
        <v>234</v>
      </c>
      <c r="C46" s="16" t="s">
        <v>235</v>
      </c>
      <c r="D46" s="16" t="s">
        <v>24</v>
      </c>
      <c r="E46" s="16" t="s">
        <v>25</v>
      </c>
      <c r="F46" s="16" t="s">
        <v>25</v>
      </c>
      <c r="G46" s="16" t="s">
        <v>214</v>
      </c>
      <c r="H46" s="16" t="s">
        <v>26</v>
      </c>
      <c r="I46" s="16" t="s">
        <v>27</v>
      </c>
      <c r="J46" s="16" t="s">
        <v>233</v>
      </c>
      <c r="K46" s="16" t="s">
        <v>28</v>
      </c>
      <c r="L46" s="16" t="s">
        <v>24</v>
      </c>
      <c r="M46" s="16" t="s">
        <v>137</v>
      </c>
      <c r="N46" s="16" t="s">
        <v>138</v>
      </c>
      <c r="O46" s="16" t="s">
        <v>139</v>
      </c>
      <c r="P46" s="16" t="s">
        <v>32</v>
      </c>
      <c r="Q46" s="16" t="s">
        <v>33</v>
      </c>
      <c r="R46" s="22" t="s">
        <v>33</v>
      </c>
      <c r="S46" s="20" t="s">
        <v>362</v>
      </c>
      <c r="T46" s="12">
        <v>31</v>
      </c>
      <c r="U46" s="31" t="s">
        <v>390</v>
      </c>
      <c r="V46" s="16" t="str">
        <f t="shared" si="0"/>
        <v>Alloc_RVCS</v>
      </c>
      <c r="W46" s="16" t="str">
        <f t="shared" si="1"/>
        <v>Ctvr_RVCS</v>
      </c>
      <c r="X46" s="16" t="str">
        <f t="shared" si="2"/>
        <v>GJrT_RVCS</v>
      </c>
      <c r="Y46" s="16" t="str">
        <f t="shared" si="3"/>
        <v>GnJr_RVCS</v>
      </c>
      <c r="Z46" s="16" t="str">
        <f t="shared" si="4"/>
        <v>InCo_RVCS</v>
      </c>
      <c r="AA46" s="16" t="str">
        <f t="shared" si="5"/>
        <v>Peri_RVCS</v>
      </c>
      <c r="AB46" s="28">
        <v>12558</v>
      </c>
      <c r="AC46" s="28">
        <v>22558</v>
      </c>
    </row>
    <row r="47" spans="1:29" x14ac:dyDescent="0.25">
      <c r="A47" s="33" t="s">
        <v>236</v>
      </c>
      <c r="B47" s="33" t="s">
        <v>237</v>
      </c>
      <c r="C47" s="33" t="s">
        <v>238</v>
      </c>
      <c r="D47" s="33" t="s">
        <v>24</v>
      </c>
      <c r="E47" s="33" t="s">
        <v>25</v>
      </c>
      <c r="F47" s="33" t="s">
        <v>25</v>
      </c>
      <c r="G47" s="33" t="s">
        <v>214</v>
      </c>
      <c r="H47" s="33" t="s">
        <v>26</v>
      </c>
      <c r="I47" s="33" t="s">
        <v>27</v>
      </c>
      <c r="J47" s="33" t="s">
        <v>236</v>
      </c>
      <c r="K47" s="33" t="s">
        <v>28</v>
      </c>
      <c r="L47" s="33" t="s">
        <v>24</v>
      </c>
      <c r="M47" s="33" t="s">
        <v>188</v>
      </c>
      <c r="N47" s="33" t="s">
        <v>189</v>
      </c>
      <c r="O47" s="33" t="s">
        <v>190</v>
      </c>
      <c r="P47" s="33" t="s">
        <v>32</v>
      </c>
      <c r="Q47" s="33" t="s">
        <v>33</v>
      </c>
      <c r="R47" s="20" t="s">
        <v>33</v>
      </c>
      <c r="S47" s="20" t="s">
        <v>371</v>
      </c>
      <c r="T47" s="12">
        <v>31</v>
      </c>
      <c r="U47" s="31" t="s">
        <v>390</v>
      </c>
      <c r="V47" s="16" t="str">
        <f t="shared" si="0"/>
        <v>Alloc_RVCU</v>
      </c>
      <c r="W47" s="16" t="str">
        <f t="shared" si="1"/>
        <v>Ctvr_RVCU</v>
      </c>
      <c r="X47" s="16" t="str">
        <f t="shared" si="2"/>
        <v>GJrT_RVCU</v>
      </c>
      <c r="Y47" s="16" t="str">
        <f t="shared" si="3"/>
        <v>GnJr_RVCU</v>
      </c>
      <c r="Z47" s="16" t="str">
        <f t="shared" si="4"/>
        <v>InCo_RVCU</v>
      </c>
      <c r="AA47" s="16" t="str">
        <f t="shared" si="5"/>
        <v>Peri_RVCU</v>
      </c>
      <c r="AB47" s="28">
        <v>12557</v>
      </c>
      <c r="AC47" s="28">
        <v>22557</v>
      </c>
    </row>
    <row r="48" spans="1:29" x14ac:dyDescent="0.25">
      <c r="A48" s="16" t="s">
        <v>239</v>
      </c>
      <c r="B48" s="16" t="s">
        <v>240</v>
      </c>
      <c r="C48" s="16" t="s">
        <v>241</v>
      </c>
      <c r="D48" s="16" t="s">
        <v>24</v>
      </c>
      <c r="E48" s="16" t="s">
        <v>25</v>
      </c>
      <c r="F48" s="16" t="s">
        <v>25</v>
      </c>
      <c r="G48" s="16" t="s">
        <v>214</v>
      </c>
      <c r="H48" s="16" t="s">
        <v>26</v>
      </c>
      <c r="I48" s="16" t="s">
        <v>27</v>
      </c>
      <c r="J48" s="16" t="s">
        <v>239</v>
      </c>
      <c r="K48" s="16" t="s">
        <v>28</v>
      </c>
      <c r="L48" s="16" t="s">
        <v>24</v>
      </c>
      <c r="M48" s="16" t="s">
        <v>144</v>
      </c>
      <c r="N48" s="16" t="s">
        <v>145</v>
      </c>
      <c r="O48" s="16" t="s">
        <v>112</v>
      </c>
      <c r="P48" s="16" t="s">
        <v>32</v>
      </c>
      <c r="Q48" s="16" t="s">
        <v>33</v>
      </c>
      <c r="R48" s="22" t="s">
        <v>33</v>
      </c>
      <c r="S48" s="20" t="s">
        <v>372</v>
      </c>
      <c r="T48" s="12">
        <v>31</v>
      </c>
      <c r="U48" s="31" t="s">
        <v>390</v>
      </c>
      <c r="V48" s="16" t="str">
        <f t="shared" si="0"/>
        <v>Alloc_RVGH</v>
      </c>
      <c r="W48" s="16" t="str">
        <f t="shared" si="1"/>
        <v>Ctvr_RVGH</v>
      </c>
      <c r="X48" s="16" t="str">
        <f t="shared" si="2"/>
        <v>GJrT_RVGH</v>
      </c>
      <c r="Y48" s="16" t="str">
        <f t="shared" si="3"/>
        <v>GnJr_RVGH</v>
      </c>
      <c r="Z48" s="16" t="str">
        <f t="shared" si="4"/>
        <v>InCo_RVGH</v>
      </c>
      <c r="AA48" s="16" t="str">
        <f t="shared" si="5"/>
        <v>Peri_RVGH</v>
      </c>
      <c r="AB48" s="28">
        <v>12559</v>
      </c>
      <c r="AC48" s="28">
        <v>22559</v>
      </c>
    </row>
    <row r="49" spans="1:29" x14ac:dyDescent="0.25">
      <c r="A49" s="33" t="s">
        <v>242</v>
      </c>
      <c r="B49" s="33" t="s">
        <v>243</v>
      </c>
      <c r="C49" s="33" t="s">
        <v>244</v>
      </c>
      <c r="D49" s="33" t="s">
        <v>24</v>
      </c>
      <c r="E49" s="33" t="s">
        <v>25</v>
      </c>
      <c r="F49" s="33" t="s">
        <v>25</v>
      </c>
      <c r="G49" s="33" t="s">
        <v>214</v>
      </c>
      <c r="H49" s="33" t="s">
        <v>26</v>
      </c>
      <c r="I49" s="33" t="s">
        <v>27</v>
      </c>
      <c r="J49" s="33" t="s">
        <v>242</v>
      </c>
      <c r="K49" s="33" t="s">
        <v>28</v>
      </c>
      <c r="L49" s="33" t="s">
        <v>24</v>
      </c>
      <c r="M49" s="33" t="s">
        <v>163</v>
      </c>
      <c r="N49" s="33" t="s">
        <v>164</v>
      </c>
      <c r="O49" s="33" t="s">
        <v>165</v>
      </c>
      <c r="P49" s="33" t="s">
        <v>32</v>
      </c>
      <c r="Q49" s="33" t="s">
        <v>33</v>
      </c>
      <c r="R49" s="20" t="s">
        <v>33</v>
      </c>
      <c r="S49" s="20" t="s">
        <v>373</v>
      </c>
      <c r="T49" s="12">
        <v>31</v>
      </c>
      <c r="U49" s="32" t="s">
        <v>390</v>
      </c>
      <c r="V49" s="16" t="str">
        <f t="shared" si="0"/>
        <v>Alloc_RVHM</v>
      </c>
      <c r="W49" s="16" t="str">
        <f t="shared" si="1"/>
        <v>Ctvr_RVHM</v>
      </c>
      <c r="X49" s="16" t="str">
        <f t="shared" si="2"/>
        <v>GJrT_RVHM</v>
      </c>
      <c r="Y49" s="16" t="str">
        <f t="shared" si="3"/>
        <v>GnJr_RVHM</v>
      </c>
      <c r="Z49" s="16" t="str">
        <f t="shared" si="4"/>
        <v>InCo_RVHM</v>
      </c>
      <c r="AA49" s="16" t="str">
        <f t="shared" si="5"/>
        <v>Peri_RVHM</v>
      </c>
      <c r="AB49" s="28">
        <v>12560</v>
      </c>
      <c r="AC49" s="28">
        <v>22560</v>
      </c>
    </row>
    <row r="50" spans="1:29" x14ac:dyDescent="0.25">
      <c r="A50" s="16" t="s">
        <v>245</v>
      </c>
      <c r="B50" s="16" t="s">
        <v>246</v>
      </c>
      <c r="C50" s="16" t="s">
        <v>247</v>
      </c>
      <c r="D50" s="16" t="s">
        <v>24</v>
      </c>
      <c r="E50" s="16" t="s">
        <v>25</v>
      </c>
      <c r="F50" s="16" t="s">
        <v>25</v>
      </c>
      <c r="G50" s="16" t="s">
        <v>214</v>
      </c>
      <c r="H50" s="16" t="s">
        <v>26</v>
      </c>
      <c r="I50" s="16" t="s">
        <v>27</v>
      </c>
      <c r="J50" s="16" t="s">
        <v>245</v>
      </c>
      <c r="K50" s="16" t="s">
        <v>28</v>
      </c>
      <c r="L50" s="16" t="s">
        <v>24</v>
      </c>
      <c r="M50" s="16" t="s">
        <v>174</v>
      </c>
      <c r="N50" s="16" t="s">
        <v>175</v>
      </c>
      <c r="O50" s="16" t="s">
        <v>176</v>
      </c>
      <c r="P50" s="16" t="s">
        <v>32</v>
      </c>
      <c r="Q50" s="16" t="s">
        <v>33</v>
      </c>
      <c r="R50" s="22" t="s">
        <v>33</v>
      </c>
      <c r="S50" s="20" t="s">
        <v>374</v>
      </c>
      <c r="T50" s="12">
        <v>31</v>
      </c>
      <c r="U50" s="32" t="s">
        <v>390</v>
      </c>
      <c r="V50" s="16" t="str">
        <f t="shared" si="0"/>
        <v>Alloc_RVLI</v>
      </c>
      <c r="W50" s="16" t="str">
        <f t="shared" si="1"/>
        <v>Ctvr_RVLI</v>
      </c>
      <c r="X50" s="16" t="str">
        <f t="shared" si="2"/>
        <v>GJrT_RVLI</v>
      </c>
      <c r="Y50" s="16" t="str">
        <f t="shared" si="3"/>
        <v>GnJr_RVLI</v>
      </c>
      <c r="Z50" s="16" t="str">
        <f t="shared" si="4"/>
        <v>InCo_RVLI</v>
      </c>
      <c r="AA50" s="16" t="str">
        <f t="shared" si="5"/>
        <v>Peri_RVLI</v>
      </c>
      <c r="AB50" s="28">
        <v>12561</v>
      </c>
      <c r="AC50" s="28">
        <v>22561</v>
      </c>
    </row>
    <row r="51" spans="1:29" x14ac:dyDescent="0.25">
      <c r="A51" s="33" t="s">
        <v>248</v>
      </c>
      <c r="B51" s="33" t="s">
        <v>249</v>
      </c>
      <c r="C51" s="33" t="s">
        <v>250</v>
      </c>
      <c r="D51" s="33" t="s">
        <v>24</v>
      </c>
      <c r="E51" s="33" t="s">
        <v>25</v>
      </c>
      <c r="F51" s="33" t="s">
        <v>25</v>
      </c>
      <c r="G51" s="33" t="s">
        <v>214</v>
      </c>
      <c r="H51" s="33" t="s">
        <v>26</v>
      </c>
      <c r="I51" s="33" t="s">
        <v>27</v>
      </c>
      <c r="J51" s="33" t="s">
        <v>248</v>
      </c>
      <c r="K51" s="33" t="s">
        <v>28</v>
      </c>
      <c r="L51" s="33" t="s">
        <v>24</v>
      </c>
      <c r="M51" s="33" t="s">
        <v>181</v>
      </c>
      <c r="N51" s="33" t="s">
        <v>182</v>
      </c>
      <c r="O51" s="33" t="s">
        <v>183</v>
      </c>
      <c r="P51" s="33" t="s">
        <v>32</v>
      </c>
      <c r="Q51" s="33" t="s">
        <v>33</v>
      </c>
      <c r="R51" s="20" t="s">
        <v>33</v>
      </c>
      <c r="S51" s="20" t="s">
        <v>375</v>
      </c>
      <c r="T51" s="12">
        <v>31</v>
      </c>
      <c r="U51" s="32" t="s">
        <v>390</v>
      </c>
      <c r="V51" s="16" t="str">
        <f t="shared" si="0"/>
        <v>Alloc_RVMM</v>
      </c>
      <c r="W51" s="16" t="str">
        <f t="shared" si="1"/>
        <v>Ctvr_RVMM</v>
      </c>
      <c r="X51" s="16" t="str">
        <f t="shared" si="2"/>
        <v>GJrT_RVMM</v>
      </c>
      <c r="Y51" s="16" t="str">
        <f t="shared" si="3"/>
        <v>GnJr_RVMM</v>
      </c>
      <c r="Z51" s="16" t="str">
        <f t="shared" si="4"/>
        <v>InCo_RVMM</v>
      </c>
      <c r="AA51" s="16" t="str">
        <f t="shared" si="5"/>
        <v>Peri_RVMM</v>
      </c>
      <c r="AB51" s="28">
        <v>12562</v>
      </c>
      <c r="AC51" s="28">
        <v>22562</v>
      </c>
    </row>
    <row r="52" spans="1:29" x14ac:dyDescent="0.25">
      <c r="A52" s="16" t="s">
        <v>251</v>
      </c>
      <c r="B52" s="16" t="s">
        <v>252</v>
      </c>
      <c r="C52" s="16" t="s">
        <v>253</v>
      </c>
      <c r="D52" s="16" t="s">
        <v>24</v>
      </c>
      <c r="E52" s="16" t="s">
        <v>25</v>
      </c>
      <c r="F52" s="16" t="s">
        <v>25</v>
      </c>
      <c r="G52" s="16" t="s">
        <v>214</v>
      </c>
      <c r="H52" s="16" t="s">
        <v>26</v>
      </c>
      <c r="I52" s="16" t="s">
        <v>27</v>
      </c>
      <c r="J52" s="16" t="s">
        <v>251</v>
      </c>
      <c r="K52" s="16" t="s">
        <v>28</v>
      </c>
      <c r="L52" s="16" t="s">
        <v>24</v>
      </c>
      <c r="M52" s="16" t="s">
        <v>86</v>
      </c>
      <c r="N52" s="16" t="s">
        <v>87</v>
      </c>
      <c r="O52" s="16" t="s">
        <v>88</v>
      </c>
      <c r="P52" s="16" t="s">
        <v>32</v>
      </c>
      <c r="Q52" s="16" t="s">
        <v>33</v>
      </c>
      <c r="R52" s="22" t="s">
        <v>33</v>
      </c>
      <c r="S52" s="20" t="s">
        <v>376</v>
      </c>
      <c r="T52" s="12">
        <v>31</v>
      </c>
      <c r="U52" s="31" t="s">
        <v>390</v>
      </c>
      <c r="V52" s="16" t="str">
        <f t="shared" si="0"/>
        <v>Alloc_RVPH</v>
      </c>
      <c r="W52" s="16" t="str">
        <f t="shared" si="1"/>
        <v>Ctvr_RVPH</v>
      </c>
      <c r="X52" s="16" t="str">
        <f t="shared" si="2"/>
        <v>GJrT_RVPH</v>
      </c>
      <c r="Y52" s="16" t="str">
        <f t="shared" si="3"/>
        <v>GnJr_RVPH</v>
      </c>
      <c r="Z52" s="16" t="str">
        <f t="shared" si="4"/>
        <v>InCo_RVPH</v>
      </c>
      <c r="AA52" s="16" t="str">
        <f t="shared" si="5"/>
        <v>Peri_RVPH</v>
      </c>
      <c r="AB52" s="28">
        <v>12563</v>
      </c>
      <c r="AC52" s="28">
        <v>22563</v>
      </c>
    </row>
    <row r="53" spans="1:29" x14ac:dyDescent="0.25">
      <c r="A53" s="33" t="s">
        <v>254</v>
      </c>
      <c r="B53" s="33" t="s">
        <v>255</v>
      </c>
      <c r="C53" s="33" t="s">
        <v>256</v>
      </c>
      <c r="D53" s="33" t="s">
        <v>24</v>
      </c>
      <c r="E53" s="33" t="s">
        <v>25</v>
      </c>
      <c r="F53" s="33" t="s">
        <v>25</v>
      </c>
      <c r="G53" s="33" t="s">
        <v>214</v>
      </c>
      <c r="H53" s="33" t="s">
        <v>26</v>
      </c>
      <c r="I53" s="33" t="s">
        <v>27</v>
      </c>
      <c r="J53" s="33" t="s">
        <v>254</v>
      </c>
      <c r="K53" s="33" t="s">
        <v>28</v>
      </c>
      <c r="L53" s="33" t="s">
        <v>24</v>
      </c>
      <c r="M53" s="33" t="s">
        <v>195</v>
      </c>
      <c r="N53" s="33" t="s">
        <v>196</v>
      </c>
      <c r="O53" s="33" t="s">
        <v>197</v>
      </c>
      <c r="P53" s="33" t="s">
        <v>32</v>
      </c>
      <c r="Q53" s="33" t="s">
        <v>33</v>
      </c>
      <c r="R53" s="20" t="s">
        <v>33</v>
      </c>
      <c r="S53" s="20" t="s">
        <v>377</v>
      </c>
      <c r="T53" s="12">
        <v>31</v>
      </c>
      <c r="U53" s="32" t="s">
        <v>390</v>
      </c>
      <c r="V53" s="16" t="str">
        <f t="shared" si="0"/>
        <v>Alloc_RVRH</v>
      </c>
      <c r="W53" s="16" t="str">
        <f t="shared" si="1"/>
        <v>Ctvr_RVRH</v>
      </c>
      <c r="X53" s="16" t="str">
        <f t="shared" si="2"/>
        <v>GJrT_RVRH</v>
      </c>
      <c r="Y53" s="16" t="str">
        <f t="shared" si="3"/>
        <v>GnJr_RVRH</v>
      </c>
      <c r="Z53" s="16" t="str">
        <f t="shared" si="4"/>
        <v>InCo_RVRH</v>
      </c>
      <c r="AA53" s="16" t="str">
        <f t="shared" si="5"/>
        <v>Peri_RVRH</v>
      </c>
      <c r="AB53" s="28">
        <v>12564</v>
      </c>
      <c r="AC53" s="28">
        <v>22564</v>
      </c>
    </row>
    <row r="54" spans="1:29" x14ac:dyDescent="0.25">
      <c r="A54" s="16" t="s">
        <v>257</v>
      </c>
      <c r="B54" s="16" t="s">
        <v>258</v>
      </c>
      <c r="C54" s="16" t="s">
        <v>259</v>
      </c>
      <c r="D54" s="16" t="s">
        <v>24</v>
      </c>
      <c r="E54" s="16" t="s">
        <v>25</v>
      </c>
      <c r="F54" s="16" t="s">
        <v>25</v>
      </c>
      <c r="G54" s="16" t="s">
        <v>214</v>
      </c>
      <c r="H54" s="16" t="s">
        <v>26</v>
      </c>
      <c r="I54" s="16" t="s">
        <v>27</v>
      </c>
      <c r="J54" s="16" t="s">
        <v>257</v>
      </c>
      <c r="K54" s="16" t="s">
        <v>28</v>
      </c>
      <c r="L54" s="16" t="s">
        <v>24</v>
      </c>
      <c r="M54" s="16" t="s">
        <v>202</v>
      </c>
      <c r="N54" s="16" t="s">
        <v>203</v>
      </c>
      <c r="O54" s="16" t="s">
        <v>77</v>
      </c>
      <c r="P54" s="16" t="s">
        <v>32</v>
      </c>
      <c r="Q54" s="16" t="s">
        <v>33</v>
      </c>
      <c r="R54" s="22" t="s">
        <v>33</v>
      </c>
      <c r="S54" s="20" t="s">
        <v>378</v>
      </c>
      <c r="T54" s="12">
        <v>31</v>
      </c>
      <c r="U54" s="31" t="s">
        <v>390</v>
      </c>
      <c r="V54" s="16" t="str">
        <f t="shared" si="0"/>
        <v>Alloc_RVUH</v>
      </c>
      <c r="W54" s="16" t="str">
        <f t="shared" si="1"/>
        <v>Ctvr_RVUH</v>
      </c>
      <c r="X54" s="16" t="str">
        <f t="shared" si="2"/>
        <v>GJrT_RVUH</v>
      </c>
      <c r="Y54" s="16" t="str">
        <f t="shared" si="3"/>
        <v>GnJr_RVUH</v>
      </c>
      <c r="Z54" s="16" t="str">
        <f t="shared" si="4"/>
        <v>InCo_RVUH</v>
      </c>
      <c r="AA54" s="16" t="str">
        <f t="shared" si="5"/>
        <v>Peri_RVUH</v>
      </c>
      <c r="AB54" s="28">
        <v>12565</v>
      </c>
      <c r="AC54" s="28">
        <v>22565</v>
      </c>
    </row>
    <row r="55" spans="1:29" x14ac:dyDescent="0.25">
      <c r="A55" s="33" t="s">
        <v>260</v>
      </c>
      <c r="B55" s="33" t="s">
        <v>261</v>
      </c>
      <c r="C55" s="33" t="s">
        <v>262</v>
      </c>
      <c r="D55" s="33" t="s">
        <v>24</v>
      </c>
      <c r="E55" s="33" t="s">
        <v>25</v>
      </c>
      <c r="F55" s="33" t="s">
        <v>25</v>
      </c>
      <c r="G55" s="33" t="s">
        <v>263</v>
      </c>
      <c r="H55" s="33" t="s">
        <v>26</v>
      </c>
      <c r="I55" s="33" t="s">
        <v>27</v>
      </c>
      <c r="J55" s="33" t="s">
        <v>260</v>
      </c>
      <c r="K55" s="33" t="s">
        <v>28</v>
      </c>
      <c r="L55" s="33" t="s">
        <v>24</v>
      </c>
      <c r="M55" s="33" t="s">
        <v>264</v>
      </c>
      <c r="N55" s="33" t="s">
        <v>265</v>
      </c>
      <c r="O55" s="33" t="s">
        <v>266</v>
      </c>
      <c r="P55" s="33" t="s">
        <v>32</v>
      </c>
      <c r="Q55" s="33" t="s">
        <v>33</v>
      </c>
      <c r="R55" s="20" t="s">
        <v>33</v>
      </c>
      <c r="S55" s="20" t="s">
        <v>379</v>
      </c>
      <c r="T55" s="12">
        <v>31</v>
      </c>
      <c r="U55" s="31" t="s">
        <v>390</v>
      </c>
      <c r="V55" s="16" t="str">
        <f t="shared" si="0"/>
        <v>Alloc_GSST</v>
      </c>
      <c r="W55" s="16" t="str">
        <f t="shared" si="1"/>
        <v>Ctvr_GSST</v>
      </c>
      <c r="X55" s="16" t="str">
        <f t="shared" si="2"/>
        <v>GJrT_GSST</v>
      </c>
      <c r="Y55" s="16" t="str">
        <f t="shared" si="3"/>
        <v>GnJr_GSST</v>
      </c>
      <c r="Z55" s="16" t="str">
        <f t="shared" si="4"/>
        <v>InCo_GSST</v>
      </c>
      <c r="AA55" s="16" t="str">
        <f t="shared" si="5"/>
        <v>Peri_GSST</v>
      </c>
      <c r="AB55" s="28">
        <v>12567</v>
      </c>
      <c r="AC55" s="28">
        <v>22567</v>
      </c>
    </row>
    <row r="56" spans="1:29" x14ac:dyDescent="0.25">
      <c r="A56" s="16" t="s">
        <v>267</v>
      </c>
      <c r="B56" s="16" t="s">
        <v>268</v>
      </c>
      <c r="C56" s="16" t="s">
        <v>269</v>
      </c>
      <c r="D56" s="16" t="s">
        <v>24</v>
      </c>
      <c r="E56" s="16" t="s">
        <v>25</v>
      </c>
      <c r="F56" s="16" t="s">
        <v>25</v>
      </c>
      <c r="G56" s="16" t="s">
        <v>270</v>
      </c>
      <c r="H56" s="16" t="s">
        <v>26</v>
      </c>
      <c r="I56" s="16" t="s">
        <v>27</v>
      </c>
      <c r="J56" s="16" t="s">
        <v>267</v>
      </c>
      <c r="K56" s="16" t="s">
        <v>28</v>
      </c>
      <c r="L56" s="16" t="s">
        <v>24</v>
      </c>
      <c r="M56" s="16" t="s">
        <v>63</v>
      </c>
      <c r="N56" s="16" t="s">
        <v>154</v>
      </c>
      <c r="O56" s="16" t="s">
        <v>65</v>
      </c>
      <c r="P56" s="16" t="s">
        <v>32</v>
      </c>
      <c r="Q56" s="16" t="s">
        <v>33</v>
      </c>
      <c r="R56" s="22" t="s">
        <v>33</v>
      </c>
      <c r="S56" s="20" t="s">
        <v>380</v>
      </c>
      <c r="T56" s="12">
        <v>31</v>
      </c>
      <c r="U56" s="32" t="s">
        <v>390</v>
      </c>
      <c r="V56" s="16" t="str">
        <f t="shared" si="0"/>
        <v>Alloc_HHTH</v>
      </c>
      <c r="W56" s="16" t="str">
        <f t="shared" si="1"/>
        <v>Ctvr_HHTH</v>
      </c>
      <c r="X56" s="16" t="str">
        <f t="shared" si="2"/>
        <v>GJrT_HHTH</v>
      </c>
      <c r="Y56" s="16" t="str">
        <f t="shared" si="3"/>
        <v>GnJr_HHTH</v>
      </c>
      <c r="Z56" s="16" t="str">
        <f t="shared" si="4"/>
        <v>InCo_HHTH</v>
      </c>
      <c r="AA56" s="16" t="str">
        <f t="shared" si="5"/>
        <v>Peri_HHTH</v>
      </c>
      <c r="AB56" s="28">
        <v>12568</v>
      </c>
      <c r="AC56" s="28">
        <v>22568</v>
      </c>
    </row>
    <row r="57" spans="1:29" x14ac:dyDescent="0.25">
      <c r="A57" s="33" t="s">
        <v>271</v>
      </c>
      <c r="B57" s="33" t="s">
        <v>272</v>
      </c>
      <c r="C57" s="33" t="s">
        <v>273</v>
      </c>
      <c r="D57" s="33" t="s">
        <v>24</v>
      </c>
      <c r="E57" s="33" t="s">
        <v>25</v>
      </c>
      <c r="F57" s="33" t="s">
        <v>25</v>
      </c>
      <c r="G57" s="33" t="s">
        <v>274</v>
      </c>
      <c r="H57" s="33" t="s">
        <v>26</v>
      </c>
      <c r="I57" s="33" t="s">
        <v>27</v>
      </c>
      <c r="J57" s="33" t="s">
        <v>271</v>
      </c>
      <c r="K57" s="33" t="s">
        <v>28</v>
      </c>
      <c r="L57" s="33" t="s">
        <v>24</v>
      </c>
      <c r="M57" s="33" t="s">
        <v>275</v>
      </c>
      <c r="N57" s="33" t="s">
        <v>276</v>
      </c>
      <c r="O57" s="33" t="s">
        <v>266</v>
      </c>
      <c r="P57" s="33" t="s">
        <v>32</v>
      </c>
      <c r="Q57" s="33" t="s">
        <v>33</v>
      </c>
      <c r="R57" s="20" t="s">
        <v>33</v>
      </c>
      <c r="S57" s="20" t="s">
        <v>381</v>
      </c>
      <c r="T57" s="12">
        <v>31</v>
      </c>
      <c r="U57" s="32" t="s">
        <v>390</v>
      </c>
      <c r="V57" s="16" t="str">
        <f t="shared" si="0"/>
        <v>Alloc_SBPE</v>
      </c>
      <c r="W57" s="16" t="str">
        <f t="shared" si="1"/>
        <v>Ctvr_SBPE</v>
      </c>
      <c r="X57" s="16" t="str">
        <f t="shared" si="2"/>
        <v>GJrT_SBPE</v>
      </c>
      <c r="Y57" s="16" t="str">
        <f t="shared" si="3"/>
        <v>GnJr_SBPE</v>
      </c>
      <c r="Z57" s="16" t="str">
        <f t="shared" si="4"/>
        <v>InCo_SBPE</v>
      </c>
      <c r="AA57" s="16" t="str">
        <f t="shared" si="5"/>
        <v>Peri_SBPE</v>
      </c>
      <c r="AB57" s="28">
        <v>12566</v>
      </c>
      <c r="AC57" s="28">
        <v>22566</v>
      </c>
    </row>
    <row r="58" spans="1:29" x14ac:dyDescent="0.25">
      <c r="A58" s="16" t="s">
        <v>277</v>
      </c>
      <c r="B58" s="16" t="s">
        <v>278</v>
      </c>
      <c r="C58" s="16" t="s">
        <v>279</v>
      </c>
      <c r="D58" s="16" t="s">
        <v>24</v>
      </c>
      <c r="E58" s="16" t="s">
        <v>25</v>
      </c>
      <c r="F58" s="16" t="s">
        <v>25</v>
      </c>
      <c r="G58" s="16" t="s">
        <v>280</v>
      </c>
      <c r="H58" s="16" t="s">
        <v>26</v>
      </c>
      <c r="I58" s="16" t="s">
        <v>27</v>
      </c>
      <c r="J58" s="16" t="s">
        <v>277</v>
      </c>
      <c r="K58" s="16" t="s">
        <v>28</v>
      </c>
      <c r="L58" s="16" t="s">
        <v>24</v>
      </c>
      <c r="M58" s="16">
        <v>45040</v>
      </c>
      <c r="N58" s="16" t="s">
        <v>281</v>
      </c>
      <c r="O58" s="16" t="s">
        <v>282</v>
      </c>
      <c r="P58" s="16" t="s">
        <v>283</v>
      </c>
      <c r="Q58" s="16" t="s">
        <v>33</v>
      </c>
      <c r="R58" s="22" t="s">
        <v>33</v>
      </c>
      <c r="S58" s="20" t="s">
        <v>382</v>
      </c>
      <c r="T58" s="12">
        <v>31</v>
      </c>
      <c r="U58" s="32" t="s">
        <v>390</v>
      </c>
      <c r="V58" s="16" t="str">
        <f t="shared" si="0"/>
        <v>Alloc_ICVS</v>
      </c>
      <c r="W58" s="16" t="str">
        <f t="shared" si="1"/>
        <v>Ctvr_ICVS</v>
      </c>
      <c r="X58" s="16" t="str">
        <f t="shared" si="2"/>
        <v>GJrT_ICVS</v>
      </c>
      <c r="Y58" s="16" t="str">
        <f t="shared" si="3"/>
        <v>GnJr_ICVS</v>
      </c>
      <c r="Z58" s="16" t="str">
        <f t="shared" si="4"/>
        <v>InCo_ICVS</v>
      </c>
      <c r="AA58" s="16" t="str">
        <f t="shared" si="5"/>
        <v>Peri_ICVS</v>
      </c>
      <c r="AB58" s="28">
        <v>12570</v>
      </c>
      <c r="AC58" s="28">
        <v>22570</v>
      </c>
    </row>
  </sheetData>
  <autoFilter ref="A7:T7" xr:uid="{8151CC44-ADE5-4F90-B6FC-3151F32DA705}"/>
  <mergeCells count="7">
    <mergeCell ref="J6:R6"/>
    <mergeCell ref="V6:AA6"/>
    <mergeCell ref="Q1:R1"/>
    <mergeCell ref="Q2:R2"/>
    <mergeCell ref="Q3:R3"/>
    <mergeCell ref="Q4:R4"/>
    <mergeCell ref="Q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8FDC-A530-49F8-8321-ACDFEC63DCFF}">
  <dimension ref="A1:M20"/>
  <sheetViews>
    <sheetView workbookViewId="0">
      <selection activeCell="B7" sqref="B7"/>
    </sheetView>
  </sheetViews>
  <sheetFormatPr defaultRowHeight="15" x14ac:dyDescent="0.25"/>
  <sheetData>
    <row r="1" spans="1:13" ht="23.25" x14ac:dyDescent="0.35">
      <c r="A1" s="1" t="s">
        <v>284</v>
      </c>
      <c r="B1" s="1"/>
      <c r="C1" s="1"/>
      <c r="D1" s="1"/>
      <c r="E1" s="2"/>
      <c r="F1" s="2"/>
      <c r="G1" s="2"/>
      <c r="H1" s="3"/>
      <c r="I1" s="3"/>
      <c r="J1" s="3"/>
      <c r="K1" s="3"/>
      <c r="L1" s="36"/>
      <c r="M1" s="36"/>
    </row>
    <row r="2" spans="1:13" ht="21" x14ac:dyDescent="0.35">
      <c r="A2" s="4" t="s">
        <v>285</v>
      </c>
      <c r="B2" s="4"/>
      <c r="C2" s="4"/>
      <c r="D2" s="4"/>
      <c r="E2" s="17"/>
      <c r="F2" s="17"/>
      <c r="G2" s="17"/>
      <c r="H2" s="3"/>
      <c r="I2" s="3"/>
      <c r="J2" s="3"/>
      <c r="K2" s="3"/>
      <c r="L2" s="36"/>
      <c r="M2" s="36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6"/>
      <c r="M3" s="36"/>
    </row>
    <row r="4" spans="1:13" x14ac:dyDescent="0.25">
      <c r="A4" s="3" t="s">
        <v>286</v>
      </c>
      <c r="B4" s="3"/>
      <c r="C4" s="3"/>
      <c r="D4" s="3"/>
      <c r="E4" s="3"/>
      <c r="F4" s="3"/>
      <c r="G4" s="3"/>
      <c r="H4" s="3"/>
      <c r="I4" s="3"/>
      <c r="J4" s="3"/>
      <c r="K4" s="3"/>
      <c r="L4" s="36"/>
      <c r="M4" s="36"/>
    </row>
    <row r="5" spans="1:13" x14ac:dyDescent="0.25">
      <c r="A5" s="3" t="s">
        <v>287</v>
      </c>
      <c r="B5" s="3"/>
      <c r="C5" s="3"/>
      <c r="D5" s="3"/>
      <c r="E5" s="3"/>
      <c r="F5" s="3"/>
      <c r="G5" s="3"/>
      <c r="H5" s="3"/>
      <c r="I5" s="3"/>
      <c r="J5" s="3"/>
      <c r="K5" s="3"/>
      <c r="L5" s="36"/>
      <c r="M5" s="36"/>
    </row>
    <row r="6" spans="1:13" x14ac:dyDescent="0.25">
      <c r="A6" s="3"/>
      <c r="B6" s="3"/>
      <c r="C6" s="3"/>
      <c r="D6" s="3"/>
      <c r="E6" s="37" t="s">
        <v>4</v>
      </c>
      <c r="F6" s="37"/>
      <c r="G6" s="37"/>
      <c r="H6" s="37"/>
      <c r="I6" s="37"/>
      <c r="J6" s="37"/>
      <c r="K6" s="37"/>
      <c r="L6" s="37"/>
      <c r="M6" s="37"/>
    </row>
    <row r="7" spans="1:13" x14ac:dyDescent="0.25">
      <c r="A7" s="10" t="s">
        <v>288</v>
      </c>
      <c r="B7" s="10" t="s">
        <v>289</v>
      </c>
      <c r="C7" s="10" t="s">
        <v>7</v>
      </c>
      <c r="D7" s="10" t="s">
        <v>290</v>
      </c>
      <c r="E7" s="10" t="s">
        <v>291</v>
      </c>
      <c r="F7" s="10" t="s">
        <v>15</v>
      </c>
      <c r="G7" s="10" t="s">
        <v>8</v>
      </c>
      <c r="H7" s="10" t="s">
        <v>17</v>
      </c>
      <c r="I7" s="10" t="s">
        <v>18</v>
      </c>
      <c r="J7" s="10" t="s">
        <v>19</v>
      </c>
      <c r="K7" s="10" t="s">
        <v>20</v>
      </c>
      <c r="L7" s="10" t="s">
        <v>292</v>
      </c>
      <c r="M7" s="10" t="s">
        <v>293</v>
      </c>
    </row>
    <row r="8" spans="1:13" ht="45" x14ac:dyDescent="0.25">
      <c r="A8" s="13" t="s">
        <v>294</v>
      </c>
      <c r="B8" s="13">
        <v>10</v>
      </c>
      <c r="C8" s="13" t="s">
        <v>294</v>
      </c>
      <c r="D8" s="13" t="s">
        <v>295</v>
      </c>
      <c r="E8" s="13" t="s">
        <v>294</v>
      </c>
      <c r="F8" s="13" t="s">
        <v>28</v>
      </c>
      <c r="G8" s="13" t="s">
        <v>24</v>
      </c>
      <c r="H8" s="14">
        <v>47401</v>
      </c>
      <c r="I8" s="14" t="s">
        <v>30</v>
      </c>
      <c r="J8" s="13" t="s">
        <v>31</v>
      </c>
      <c r="K8" s="13" t="s">
        <v>32</v>
      </c>
      <c r="L8" s="13" t="s">
        <v>33</v>
      </c>
      <c r="M8" s="13" t="s">
        <v>25</v>
      </c>
    </row>
    <row r="9" spans="1:13" ht="45" x14ac:dyDescent="0.25">
      <c r="A9" s="3" t="s">
        <v>296</v>
      </c>
      <c r="B9" s="3">
        <v>20</v>
      </c>
      <c r="C9" s="3" t="s">
        <v>296</v>
      </c>
      <c r="D9" s="3" t="s">
        <v>295</v>
      </c>
      <c r="E9" s="3" t="s">
        <v>296</v>
      </c>
      <c r="F9" s="3" t="s">
        <v>28</v>
      </c>
      <c r="G9" s="3" t="s">
        <v>24</v>
      </c>
      <c r="H9" s="9">
        <v>47401</v>
      </c>
      <c r="I9" s="9" t="s">
        <v>30</v>
      </c>
      <c r="J9" s="3" t="s">
        <v>31</v>
      </c>
      <c r="K9" s="3" t="s">
        <v>32</v>
      </c>
      <c r="L9" s="3" t="s">
        <v>33</v>
      </c>
      <c r="M9" s="3" t="s">
        <v>25</v>
      </c>
    </row>
    <row r="10" spans="1:13" ht="45" x14ac:dyDescent="0.25">
      <c r="A10" s="13" t="s">
        <v>297</v>
      </c>
      <c r="B10" s="13">
        <v>30</v>
      </c>
      <c r="C10" s="13" t="s">
        <v>298</v>
      </c>
      <c r="D10" s="13" t="s">
        <v>295</v>
      </c>
      <c r="E10" s="13" t="s">
        <v>299</v>
      </c>
      <c r="F10" s="13" t="s">
        <v>28</v>
      </c>
      <c r="G10" s="13" t="s">
        <v>24</v>
      </c>
      <c r="H10" s="14">
        <v>47401</v>
      </c>
      <c r="I10" s="14" t="s">
        <v>30</v>
      </c>
      <c r="J10" s="13" t="s">
        <v>31</v>
      </c>
      <c r="K10" s="13" t="s">
        <v>32</v>
      </c>
      <c r="L10" s="13" t="s">
        <v>33</v>
      </c>
      <c r="M10" s="13" t="s">
        <v>25</v>
      </c>
    </row>
    <row r="11" spans="1:13" ht="45" x14ac:dyDescent="0.25">
      <c r="A11" s="3" t="s">
        <v>300</v>
      </c>
      <c r="B11" s="3">
        <v>31</v>
      </c>
      <c r="C11" s="3" t="s">
        <v>301</v>
      </c>
      <c r="D11" s="3" t="s">
        <v>295</v>
      </c>
      <c r="E11" s="3" t="s">
        <v>302</v>
      </c>
      <c r="F11" s="3" t="s">
        <v>28</v>
      </c>
      <c r="G11" s="3" t="s">
        <v>24</v>
      </c>
      <c r="H11" s="9">
        <v>47401</v>
      </c>
      <c r="I11" s="9" t="s">
        <v>30</v>
      </c>
      <c r="J11" s="3" t="s">
        <v>31</v>
      </c>
      <c r="K11" s="3" t="s">
        <v>32</v>
      </c>
      <c r="L11" s="3" t="s">
        <v>33</v>
      </c>
      <c r="M11" s="3" t="s">
        <v>25</v>
      </c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6"/>
      <c r="M12" s="36"/>
    </row>
    <row r="13" spans="1:13" x14ac:dyDescent="0.25">
      <c r="A13" s="18"/>
      <c r="B13" s="3"/>
      <c r="C13" s="3"/>
      <c r="D13" s="3"/>
      <c r="E13" s="3"/>
      <c r="F13" s="3"/>
      <c r="G13" s="3"/>
      <c r="H13" s="3"/>
      <c r="I13" s="3"/>
      <c r="J13" s="3"/>
      <c r="K13" s="3"/>
      <c r="L13" s="36"/>
      <c r="M13" s="36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6"/>
      <c r="M14" s="36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6"/>
      <c r="M15" s="36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6"/>
      <c r="M16" s="36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6"/>
      <c r="M17" s="36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6"/>
      <c r="M18" s="36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6"/>
      <c r="M19" s="36"/>
    </row>
    <row r="20" spans="1:13" x14ac:dyDescent="0.25">
      <c r="A20" s="3"/>
      <c r="B20" s="19"/>
      <c r="C20" s="3"/>
      <c r="D20" s="3"/>
      <c r="E20" s="3"/>
      <c r="F20" s="3"/>
      <c r="G20" s="3"/>
      <c r="H20" s="3"/>
      <c r="I20" s="3"/>
      <c r="J20" s="3"/>
      <c r="K20" s="3"/>
      <c r="L20" s="36"/>
      <c r="M20" s="36"/>
    </row>
  </sheetData>
  <mergeCells count="15">
    <mergeCell ref="E6:M6"/>
    <mergeCell ref="L1:M1"/>
    <mergeCell ref="L2:M2"/>
    <mergeCell ref="L3:M3"/>
    <mergeCell ref="L4:M4"/>
    <mergeCell ref="L5:M5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4DF7-0A55-4C51-86D2-A51AD76858E5}">
  <dimension ref="A1:M30"/>
  <sheetViews>
    <sheetView tabSelected="1" workbookViewId="0">
      <selection activeCell="C41" sqref="C41"/>
    </sheetView>
  </sheetViews>
  <sheetFormatPr defaultColWidth="29.5703125" defaultRowHeight="15" x14ac:dyDescent="0.25"/>
  <cols>
    <col min="1" max="1" width="25.7109375" customWidth="1"/>
    <col min="2" max="2" width="9.5703125" customWidth="1"/>
    <col min="3" max="3" width="26.140625" bestFit="1" customWidth="1"/>
    <col min="4" max="4" width="42.140625" bestFit="1" customWidth="1"/>
    <col min="5" max="5" width="33.140625" bestFit="1" customWidth="1"/>
    <col min="6" max="6" width="8.7109375" bestFit="1" customWidth="1"/>
    <col min="7" max="7" width="15.5703125" bestFit="1" customWidth="1"/>
    <col min="8" max="8" width="15.28515625" bestFit="1" customWidth="1"/>
    <col min="9" max="9" width="20.42578125" style="23" bestFit="1" customWidth="1"/>
    <col min="10" max="10" width="12.42578125" bestFit="1" customWidth="1"/>
    <col min="11" max="11" width="5.5703125" bestFit="1" customWidth="1"/>
    <col min="12" max="12" width="22.42578125" bestFit="1" customWidth="1"/>
    <col min="13" max="13" width="25.85546875" bestFit="1" customWidth="1"/>
  </cols>
  <sheetData>
    <row r="1" spans="1:13" ht="23.25" x14ac:dyDescent="0.35">
      <c r="A1" s="1" t="s">
        <v>303</v>
      </c>
      <c r="B1" s="1"/>
      <c r="C1" s="1"/>
      <c r="D1" s="2"/>
      <c r="E1" s="2"/>
      <c r="F1" s="2"/>
      <c r="G1" s="2"/>
      <c r="H1" s="3"/>
      <c r="I1" s="20"/>
      <c r="J1" s="3"/>
      <c r="K1" s="3"/>
      <c r="L1" s="3"/>
      <c r="M1" s="3"/>
    </row>
    <row r="2" spans="1:13" ht="21" x14ac:dyDescent="0.35">
      <c r="A2" s="4" t="s">
        <v>304</v>
      </c>
      <c r="B2" s="4"/>
      <c r="C2" s="4"/>
      <c r="D2" s="17"/>
      <c r="E2" s="17"/>
      <c r="F2" s="17"/>
      <c r="G2" s="17"/>
      <c r="H2" s="3"/>
      <c r="I2" s="20"/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20"/>
      <c r="J3" s="3"/>
      <c r="K3" s="3"/>
      <c r="L3" s="3"/>
      <c r="M3" s="3"/>
    </row>
    <row r="4" spans="1:13" x14ac:dyDescent="0.25">
      <c r="A4" s="3" t="s">
        <v>305</v>
      </c>
      <c r="B4" s="3"/>
      <c r="C4" s="3"/>
      <c r="D4" s="3"/>
      <c r="E4" s="3"/>
      <c r="F4" s="3"/>
      <c r="G4" s="3"/>
      <c r="H4" s="3"/>
      <c r="I4" s="20"/>
      <c r="J4" s="3"/>
      <c r="K4" s="3"/>
      <c r="L4" s="3"/>
      <c r="M4" s="3"/>
    </row>
    <row r="5" spans="1:13" x14ac:dyDescent="0.25">
      <c r="A5" s="3" t="s">
        <v>287</v>
      </c>
      <c r="B5" s="3"/>
      <c r="C5" s="3"/>
      <c r="D5" s="3"/>
      <c r="E5" s="3"/>
      <c r="F5" s="3"/>
      <c r="G5" s="3"/>
      <c r="H5" s="3"/>
      <c r="I5" s="20"/>
      <c r="J5" s="3"/>
      <c r="K5" s="3"/>
      <c r="L5" s="3"/>
      <c r="M5" s="3"/>
    </row>
    <row r="6" spans="1:13" x14ac:dyDescent="0.25">
      <c r="A6" s="3"/>
      <c r="B6" s="3"/>
      <c r="C6" s="3"/>
      <c r="D6" s="3"/>
      <c r="E6" s="37" t="s">
        <v>4</v>
      </c>
      <c r="F6" s="37"/>
      <c r="G6" s="37"/>
      <c r="H6" s="37"/>
      <c r="I6" s="37"/>
      <c r="J6" s="37"/>
      <c r="K6" s="37"/>
      <c r="L6" s="37"/>
      <c r="M6" s="37"/>
    </row>
    <row r="7" spans="1:13" x14ac:dyDescent="0.25">
      <c r="A7" s="10" t="s">
        <v>288</v>
      </c>
      <c r="B7" s="10" t="s">
        <v>289</v>
      </c>
      <c r="C7" s="10" t="s">
        <v>7</v>
      </c>
      <c r="D7" s="10" t="s">
        <v>290</v>
      </c>
      <c r="E7" s="10" t="s">
        <v>291</v>
      </c>
      <c r="F7" s="10" t="s">
        <v>15</v>
      </c>
      <c r="G7" s="10" t="s">
        <v>8</v>
      </c>
      <c r="H7" s="10" t="s">
        <v>17</v>
      </c>
      <c r="I7" s="21" t="s">
        <v>18</v>
      </c>
      <c r="J7" s="10" t="s">
        <v>19</v>
      </c>
      <c r="K7" s="10" t="s">
        <v>20</v>
      </c>
      <c r="L7" s="10" t="s">
        <v>306</v>
      </c>
      <c r="M7" s="10" t="s">
        <v>293</v>
      </c>
    </row>
    <row r="8" spans="1:13" x14ac:dyDescent="0.25">
      <c r="A8" s="13" t="s">
        <v>307</v>
      </c>
      <c r="B8" s="13">
        <v>100</v>
      </c>
      <c r="C8" s="13" t="s">
        <v>307</v>
      </c>
      <c r="D8" s="13" t="s">
        <v>295</v>
      </c>
      <c r="E8" s="13" t="s">
        <v>307</v>
      </c>
      <c r="F8" s="13" t="s">
        <v>28</v>
      </c>
      <c r="G8" s="13" t="s">
        <v>24</v>
      </c>
      <c r="H8" s="14">
        <v>47401</v>
      </c>
      <c r="I8" s="22" t="s">
        <v>30</v>
      </c>
      <c r="J8" s="13" t="s">
        <v>31</v>
      </c>
      <c r="K8" s="13" t="s">
        <v>32</v>
      </c>
      <c r="L8" s="13" t="s">
        <v>33</v>
      </c>
      <c r="M8" s="13" t="s">
        <v>25</v>
      </c>
    </row>
    <row r="9" spans="1:13" x14ac:dyDescent="0.25">
      <c r="A9" s="3" t="s">
        <v>308</v>
      </c>
      <c r="B9" s="3">
        <v>200</v>
      </c>
      <c r="C9" s="3" t="s">
        <v>308</v>
      </c>
      <c r="D9" s="3" t="s">
        <v>295</v>
      </c>
      <c r="E9" s="3" t="s">
        <v>307</v>
      </c>
      <c r="F9" s="3" t="s">
        <v>28</v>
      </c>
      <c r="G9" s="3" t="s">
        <v>24</v>
      </c>
      <c r="H9" s="9">
        <v>47401</v>
      </c>
      <c r="I9" s="20" t="s">
        <v>30</v>
      </c>
      <c r="J9" s="3" t="s">
        <v>31</v>
      </c>
      <c r="K9" s="3" t="s">
        <v>32</v>
      </c>
      <c r="L9" s="3" t="s">
        <v>33</v>
      </c>
      <c r="M9" s="3" t="s">
        <v>25</v>
      </c>
    </row>
    <row r="10" spans="1:13" x14ac:dyDescent="0.25">
      <c r="A10" s="13" t="s">
        <v>309</v>
      </c>
      <c r="B10" s="13">
        <v>220</v>
      </c>
      <c r="C10" s="13" t="s">
        <v>309</v>
      </c>
      <c r="D10" s="13" t="s">
        <v>295</v>
      </c>
      <c r="E10" s="13" t="s">
        <v>307</v>
      </c>
      <c r="F10" s="13" t="s">
        <v>28</v>
      </c>
      <c r="G10" s="13" t="s">
        <v>24</v>
      </c>
      <c r="H10" s="14">
        <v>47401</v>
      </c>
      <c r="I10" s="22" t="s">
        <v>30</v>
      </c>
      <c r="J10" s="13" t="s">
        <v>31</v>
      </c>
      <c r="K10" s="13" t="s">
        <v>32</v>
      </c>
      <c r="L10" s="13" t="s">
        <v>33</v>
      </c>
      <c r="M10" s="13" t="s">
        <v>25</v>
      </c>
    </row>
    <row r="11" spans="1:13" x14ac:dyDescent="0.25">
      <c r="A11" s="3" t="s">
        <v>310</v>
      </c>
      <c r="B11" s="3">
        <v>240</v>
      </c>
      <c r="C11" s="3" t="s">
        <v>310</v>
      </c>
      <c r="D11" s="3" t="s">
        <v>295</v>
      </c>
      <c r="E11" s="3" t="s">
        <v>307</v>
      </c>
      <c r="F11" s="3" t="s">
        <v>28</v>
      </c>
      <c r="G11" s="3" t="s">
        <v>24</v>
      </c>
      <c r="H11" s="9">
        <v>47401</v>
      </c>
      <c r="I11" s="20" t="s">
        <v>30</v>
      </c>
      <c r="J11" s="3" t="s">
        <v>31</v>
      </c>
      <c r="K11" s="3" t="s">
        <v>32</v>
      </c>
      <c r="L11" s="3" t="s">
        <v>33</v>
      </c>
      <c r="M11" s="3" t="s">
        <v>25</v>
      </c>
    </row>
    <row r="12" spans="1:13" x14ac:dyDescent="0.25">
      <c r="A12" s="13" t="s">
        <v>311</v>
      </c>
      <c r="B12" s="13">
        <v>260</v>
      </c>
      <c r="C12" s="13" t="s">
        <v>311</v>
      </c>
      <c r="D12" s="13" t="s">
        <v>295</v>
      </c>
      <c r="E12" s="13" t="s">
        <v>307</v>
      </c>
      <c r="F12" s="13" t="s">
        <v>28</v>
      </c>
      <c r="G12" s="13" t="s">
        <v>24</v>
      </c>
      <c r="H12" s="14">
        <v>47401</v>
      </c>
      <c r="I12" s="22" t="s">
        <v>30</v>
      </c>
      <c r="J12" s="13" t="s">
        <v>31</v>
      </c>
      <c r="K12" s="13" t="s">
        <v>32</v>
      </c>
      <c r="L12" s="13" t="s">
        <v>33</v>
      </c>
      <c r="M12" s="13" t="s">
        <v>25</v>
      </c>
    </row>
    <row r="13" spans="1:13" x14ac:dyDescent="0.25">
      <c r="A13" s="3" t="s">
        <v>312</v>
      </c>
      <c r="B13" s="3">
        <v>280</v>
      </c>
      <c r="C13" s="3" t="s">
        <v>312</v>
      </c>
      <c r="D13" s="3" t="s">
        <v>295</v>
      </c>
      <c r="E13" s="3" t="s">
        <v>307</v>
      </c>
      <c r="F13" s="3" t="s">
        <v>28</v>
      </c>
      <c r="G13" s="3" t="s">
        <v>24</v>
      </c>
      <c r="H13" s="9">
        <v>47401</v>
      </c>
      <c r="I13" s="20" t="s">
        <v>30</v>
      </c>
      <c r="J13" s="3" t="s">
        <v>31</v>
      </c>
      <c r="K13" s="3" t="s">
        <v>32</v>
      </c>
      <c r="L13" s="3" t="s">
        <v>33</v>
      </c>
      <c r="M13" s="3" t="s">
        <v>25</v>
      </c>
    </row>
    <row r="14" spans="1:13" x14ac:dyDescent="0.25">
      <c r="A14" s="13" t="s">
        <v>313</v>
      </c>
      <c r="B14" s="13">
        <v>300</v>
      </c>
      <c r="C14" s="13" t="s">
        <v>313</v>
      </c>
      <c r="D14" s="13" t="s">
        <v>295</v>
      </c>
      <c r="E14" s="13" t="s">
        <v>307</v>
      </c>
      <c r="F14" s="13" t="s">
        <v>28</v>
      </c>
      <c r="G14" s="13" t="s">
        <v>24</v>
      </c>
      <c r="H14" s="14">
        <v>47401</v>
      </c>
      <c r="I14" s="22" t="s">
        <v>30</v>
      </c>
      <c r="J14" s="13" t="s">
        <v>31</v>
      </c>
      <c r="K14" s="13" t="s">
        <v>32</v>
      </c>
      <c r="L14" s="13" t="s">
        <v>33</v>
      </c>
      <c r="M14" s="13" t="s">
        <v>25</v>
      </c>
    </row>
    <row r="15" spans="1:13" x14ac:dyDescent="0.25">
      <c r="A15" s="3" t="s">
        <v>314</v>
      </c>
      <c r="B15" s="3">
        <v>320</v>
      </c>
      <c r="C15" s="3" t="s">
        <v>314</v>
      </c>
      <c r="D15" s="3" t="s">
        <v>295</v>
      </c>
      <c r="E15" s="3" t="s">
        <v>307</v>
      </c>
      <c r="F15" s="3" t="s">
        <v>28</v>
      </c>
      <c r="G15" s="3" t="s">
        <v>24</v>
      </c>
      <c r="H15" s="9">
        <v>47401</v>
      </c>
      <c r="I15" s="20" t="s">
        <v>30</v>
      </c>
      <c r="J15" s="3" t="s">
        <v>31</v>
      </c>
      <c r="K15" s="3" t="s">
        <v>32</v>
      </c>
      <c r="L15" s="3" t="s">
        <v>33</v>
      </c>
      <c r="M15" s="3" t="s">
        <v>25</v>
      </c>
    </row>
    <row r="16" spans="1:13" x14ac:dyDescent="0.25">
      <c r="A16" s="13" t="s">
        <v>315</v>
      </c>
      <c r="B16" s="13">
        <v>340</v>
      </c>
      <c r="C16" s="13" t="s">
        <v>315</v>
      </c>
      <c r="D16" s="13" t="s">
        <v>295</v>
      </c>
      <c r="E16" s="13" t="s">
        <v>307</v>
      </c>
      <c r="F16" s="13" t="s">
        <v>28</v>
      </c>
      <c r="G16" s="13" t="s">
        <v>24</v>
      </c>
      <c r="H16" s="14">
        <v>47401</v>
      </c>
      <c r="I16" s="22" t="s">
        <v>30</v>
      </c>
      <c r="J16" s="13" t="s">
        <v>31</v>
      </c>
      <c r="K16" s="13" t="s">
        <v>32</v>
      </c>
      <c r="L16" s="13" t="s">
        <v>33</v>
      </c>
      <c r="M16" s="13" t="s">
        <v>25</v>
      </c>
    </row>
    <row r="17" spans="1:13" x14ac:dyDescent="0.25">
      <c r="A17" s="3" t="s">
        <v>316</v>
      </c>
      <c r="B17" s="3">
        <v>400</v>
      </c>
      <c r="C17" s="3" t="s">
        <v>316</v>
      </c>
      <c r="D17" s="3" t="s">
        <v>295</v>
      </c>
      <c r="E17" s="3" t="s">
        <v>307</v>
      </c>
      <c r="F17" s="3" t="s">
        <v>28</v>
      </c>
      <c r="G17" s="3" t="s">
        <v>24</v>
      </c>
      <c r="H17" s="9">
        <v>47401</v>
      </c>
      <c r="I17" s="20" t="s">
        <v>30</v>
      </c>
      <c r="J17" s="3" t="s">
        <v>31</v>
      </c>
      <c r="K17" s="3" t="s">
        <v>32</v>
      </c>
      <c r="L17" s="3" t="s">
        <v>33</v>
      </c>
      <c r="M17" s="3" t="s">
        <v>25</v>
      </c>
    </row>
    <row r="18" spans="1:13" x14ac:dyDescent="0.25">
      <c r="A18" s="13" t="s">
        <v>317</v>
      </c>
      <c r="B18" s="13">
        <v>410</v>
      </c>
      <c r="C18" s="13" t="s">
        <v>317</v>
      </c>
      <c r="D18" s="13" t="s">
        <v>295</v>
      </c>
      <c r="E18" s="13" t="s">
        <v>307</v>
      </c>
      <c r="F18" s="13" t="s">
        <v>28</v>
      </c>
      <c r="G18" s="13" t="s">
        <v>24</v>
      </c>
      <c r="H18" s="14">
        <v>47401</v>
      </c>
      <c r="I18" s="22" t="s">
        <v>30</v>
      </c>
      <c r="J18" s="13" t="s">
        <v>31</v>
      </c>
      <c r="K18" s="13" t="s">
        <v>32</v>
      </c>
      <c r="L18" s="13" t="s">
        <v>33</v>
      </c>
      <c r="M18" s="13" t="s">
        <v>25</v>
      </c>
    </row>
    <row r="19" spans="1:13" x14ac:dyDescent="0.25">
      <c r="A19" s="3" t="s">
        <v>318</v>
      </c>
      <c r="B19" s="3">
        <v>420</v>
      </c>
      <c r="C19" s="3" t="s">
        <v>318</v>
      </c>
      <c r="D19" s="3" t="s">
        <v>295</v>
      </c>
      <c r="E19" s="3" t="s">
        <v>307</v>
      </c>
      <c r="F19" s="3" t="s">
        <v>28</v>
      </c>
      <c r="G19" s="3" t="s">
        <v>24</v>
      </c>
      <c r="H19" s="9">
        <v>47401</v>
      </c>
      <c r="I19" s="20" t="s">
        <v>30</v>
      </c>
      <c r="J19" s="3" t="s">
        <v>31</v>
      </c>
      <c r="K19" s="3" t="s">
        <v>32</v>
      </c>
      <c r="L19" s="3" t="s">
        <v>33</v>
      </c>
      <c r="M19" s="3" t="s">
        <v>25</v>
      </c>
    </row>
    <row r="20" spans="1:13" x14ac:dyDescent="0.25">
      <c r="A20" s="13" t="s">
        <v>319</v>
      </c>
      <c r="B20" s="13">
        <v>440</v>
      </c>
      <c r="C20" s="13" t="s">
        <v>319</v>
      </c>
      <c r="D20" s="13" t="s">
        <v>295</v>
      </c>
      <c r="E20" s="13" t="s">
        <v>307</v>
      </c>
      <c r="F20" s="13" t="s">
        <v>28</v>
      </c>
      <c r="G20" s="13" t="s">
        <v>24</v>
      </c>
      <c r="H20" s="14">
        <v>47401</v>
      </c>
      <c r="I20" s="22" t="s">
        <v>30</v>
      </c>
      <c r="J20" s="13" t="s">
        <v>31</v>
      </c>
      <c r="K20" s="13" t="s">
        <v>32</v>
      </c>
      <c r="L20" s="13" t="s">
        <v>33</v>
      </c>
      <c r="M20" s="13" t="s">
        <v>25</v>
      </c>
    </row>
    <row r="21" spans="1:13" x14ac:dyDescent="0.25">
      <c r="A21" s="3" t="s">
        <v>72</v>
      </c>
      <c r="B21" s="3">
        <v>500</v>
      </c>
      <c r="C21" s="3" t="s">
        <v>72</v>
      </c>
      <c r="D21" s="3" t="s">
        <v>295</v>
      </c>
      <c r="E21" s="3" t="s">
        <v>307</v>
      </c>
      <c r="F21" s="3" t="s">
        <v>28</v>
      </c>
      <c r="G21" s="3" t="s">
        <v>24</v>
      </c>
      <c r="H21" s="9">
        <v>47401</v>
      </c>
      <c r="I21" s="20" t="s">
        <v>30</v>
      </c>
      <c r="J21" s="3" t="s">
        <v>31</v>
      </c>
      <c r="K21" s="3" t="s">
        <v>32</v>
      </c>
      <c r="L21" s="3" t="s">
        <v>33</v>
      </c>
      <c r="M21" s="3" t="s">
        <v>25</v>
      </c>
    </row>
    <row r="22" spans="1:13" x14ac:dyDescent="0.25">
      <c r="A22" s="13" t="s">
        <v>320</v>
      </c>
      <c r="B22" s="13">
        <v>520</v>
      </c>
      <c r="C22" s="13" t="s">
        <v>320</v>
      </c>
      <c r="D22" s="13" t="s">
        <v>295</v>
      </c>
      <c r="E22" s="13" t="s">
        <v>307</v>
      </c>
      <c r="F22" s="13" t="s">
        <v>28</v>
      </c>
      <c r="G22" s="13" t="s">
        <v>24</v>
      </c>
      <c r="H22" s="14">
        <v>47401</v>
      </c>
      <c r="I22" s="22" t="s">
        <v>30</v>
      </c>
      <c r="J22" s="13" t="s">
        <v>31</v>
      </c>
      <c r="K22" s="13" t="s">
        <v>32</v>
      </c>
      <c r="L22" s="13" t="s">
        <v>33</v>
      </c>
      <c r="M22" s="13" t="s">
        <v>25</v>
      </c>
    </row>
    <row r="23" spans="1:13" x14ac:dyDescent="0.25">
      <c r="A23" s="3" t="s">
        <v>321</v>
      </c>
      <c r="B23" s="3">
        <v>540</v>
      </c>
      <c r="C23" s="3" t="s">
        <v>321</v>
      </c>
      <c r="D23" s="3" t="s">
        <v>295</v>
      </c>
      <c r="E23" s="3" t="s">
        <v>307</v>
      </c>
      <c r="F23" s="3" t="s">
        <v>28</v>
      </c>
      <c r="G23" s="3" t="s">
        <v>24</v>
      </c>
      <c r="H23" s="9">
        <v>47401</v>
      </c>
      <c r="I23" s="20" t="s">
        <v>30</v>
      </c>
      <c r="J23" s="3" t="s">
        <v>31</v>
      </c>
      <c r="K23" s="3" t="s">
        <v>32</v>
      </c>
      <c r="L23" s="3" t="s">
        <v>33</v>
      </c>
      <c r="M23" s="3" t="s">
        <v>25</v>
      </c>
    </row>
    <row r="24" spans="1:13" x14ac:dyDescent="0.25">
      <c r="A24" s="13" t="s">
        <v>322</v>
      </c>
      <c r="B24" s="13">
        <v>560</v>
      </c>
      <c r="C24" s="13" t="s">
        <v>322</v>
      </c>
      <c r="D24" s="13" t="s">
        <v>295</v>
      </c>
      <c r="E24" s="13" t="s">
        <v>307</v>
      </c>
      <c r="F24" s="13" t="s">
        <v>28</v>
      </c>
      <c r="G24" s="13" t="s">
        <v>24</v>
      </c>
      <c r="H24" s="14">
        <v>47401</v>
      </c>
      <c r="I24" s="22" t="s">
        <v>30</v>
      </c>
      <c r="J24" s="13" t="s">
        <v>31</v>
      </c>
      <c r="K24" s="13" t="s">
        <v>32</v>
      </c>
      <c r="L24" s="13" t="s">
        <v>33</v>
      </c>
      <c r="M24" s="13" t="s">
        <v>25</v>
      </c>
    </row>
    <row r="25" spans="1:13" x14ac:dyDescent="0.25">
      <c r="A25" s="3" t="s">
        <v>323</v>
      </c>
      <c r="B25" s="3">
        <v>580</v>
      </c>
      <c r="C25" s="3" t="s">
        <v>323</v>
      </c>
      <c r="D25" s="3" t="s">
        <v>295</v>
      </c>
      <c r="E25" s="3" t="s">
        <v>307</v>
      </c>
      <c r="F25" s="3" t="s">
        <v>28</v>
      </c>
      <c r="G25" s="3" t="s">
        <v>24</v>
      </c>
      <c r="H25" s="9">
        <v>47401</v>
      </c>
      <c r="I25" s="20" t="s">
        <v>30</v>
      </c>
      <c r="J25" s="3" t="s">
        <v>31</v>
      </c>
      <c r="K25" s="3" t="s">
        <v>32</v>
      </c>
      <c r="L25" s="3" t="s">
        <v>33</v>
      </c>
      <c r="M25" s="3" t="s">
        <v>25</v>
      </c>
    </row>
    <row r="26" spans="1:13" x14ac:dyDescent="0.25">
      <c r="A26" s="13" t="s">
        <v>324</v>
      </c>
      <c r="B26" s="13">
        <v>600</v>
      </c>
      <c r="C26" s="13" t="s">
        <v>324</v>
      </c>
      <c r="D26" s="13" t="s">
        <v>295</v>
      </c>
      <c r="E26" s="13" t="s">
        <v>307</v>
      </c>
      <c r="F26" s="13" t="s">
        <v>28</v>
      </c>
      <c r="G26" s="13" t="s">
        <v>24</v>
      </c>
      <c r="H26" s="14">
        <v>47401</v>
      </c>
      <c r="I26" s="22" t="s">
        <v>30</v>
      </c>
      <c r="J26" s="13" t="s">
        <v>31</v>
      </c>
      <c r="K26" s="13" t="s">
        <v>32</v>
      </c>
      <c r="L26" s="13" t="s">
        <v>33</v>
      </c>
      <c r="M26" s="13" t="s">
        <v>25</v>
      </c>
    </row>
    <row r="27" spans="1:13" x14ac:dyDescent="0.25">
      <c r="A27" s="3" t="s">
        <v>325</v>
      </c>
      <c r="B27" s="3">
        <v>700</v>
      </c>
      <c r="C27" s="3" t="s">
        <v>325</v>
      </c>
      <c r="D27" s="3" t="s">
        <v>295</v>
      </c>
      <c r="E27" s="3" t="s">
        <v>307</v>
      </c>
      <c r="F27" s="3" t="s">
        <v>28</v>
      </c>
      <c r="G27" s="3" t="s">
        <v>24</v>
      </c>
      <c r="H27" s="9">
        <v>47401</v>
      </c>
      <c r="I27" s="20" t="s">
        <v>30</v>
      </c>
      <c r="J27" s="3" t="s">
        <v>31</v>
      </c>
      <c r="K27" s="3" t="s">
        <v>32</v>
      </c>
      <c r="L27" s="3" t="s">
        <v>33</v>
      </c>
      <c r="M27" s="3" t="s">
        <v>25</v>
      </c>
    </row>
    <row r="28" spans="1:13" x14ac:dyDescent="0.25">
      <c r="A28" s="13" t="s">
        <v>326</v>
      </c>
      <c r="B28" s="13">
        <v>720</v>
      </c>
      <c r="C28" s="13" t="s">
        <v>326</v>
      </c>
      <c r="D28" s="13" t="s">
        <v>295</v>
      </c>
      <c r="E28" s="13" t="s">
        <v>307</v>
      </c>
      <c r="F28" s="13" t="s">
        <v>28</v>
      </c>
      <c r="G28" s="13" t="s">
        <v>24</v>
      </c>
      <c r="H28" s="14">
        <v>47401</v>
      </c>
      <c r="I28" s="22" t="s">
        <v>30</v>
      </c>
      <c r="J28" s="13" t="s">
        <v>31</v>
      </c>
      <c r="K28" s="13" t="s">
        <v>32</v>
      </c>
      <c r="L28" s="13" t="s">
        <v>33</v>
      </c>
      <c r="M28" s="13" t="s">
        <v>25</v>
      </c>
    </row>
    <row r="29" spans="1:13" x14ac:dyDescent="0.25">
      <c r="A29" s="3" t="s">
        <v>327</v>
      </c>
      <c r="B29" s="3">
        <v>800</v>
      </c>
      <c r="C29" s="3" t="s">
        <v>327</v>
      </c>
      <c r="D29" s="3" t="s">
        <v>295</v>
      </c>
      <c r="E29" s="3" t="s">
        <v>307</v>
      </c>
      <c r="F29" s="3" t="s">
        <v>28</v>
      </c>
      <c r="G29" s="3" t="s">
        <v>24</v>
      </c>
      <c r="H29" s="9">
        <v>47401</v>
      </c>
      <c r="I29" s="20" t="s">
        <v>30</v>
      </c>
      <c r="J29" s="3" t="s">
        <v>31</v>
      </c>
      <c r="K29" s="3" t="s">
        <v>32</v>
      </c>
      <c r="L29" s="3" t="s">
        <v>33</v>
      </c>
      <c r="M29" s="3" t="s">
        <v>25</v>
      </c>
    </row>
    <row r="30" spans="1:13" x14ac:dyDescent="0.25">
      <c r="A30" s="13" t="s">
        <v>328</v>
      </c>
      <c r="B30" s="13">
        <v>900</v>
      </c>
      <c r="C30" s="13" t="s">
        <v>328</v>
      </c>
      <c r="D30" s="13" t="s">
        <v>295</v>
      </c>
      <c r="E30" s="13" t="s">
        <v>307</v>
      </c>
      <c r="F30" s="13" t="s">
        <v>28</v>
      </c>
      <c r="G30" s="13" t="s">
        <v>24</v>
      </c>
      <c r="H30" s="14">
        <v>47401</v>
      </c>
      <c r="I30" s="22" t="s">
        <v>30</v>
      </c>
      <c r="J30" s="13" t="s">
        <v>31</v>
      </c>
      <c r="K30" s="13" t="s">
        <v>32</v>
      </c>
      <c r="L30" s="13" t="s">
        <v>33</v>
      </c>
      <c r="M30" s="13" t="s">
        <v>25</v>
      </c>
    </row>
  </sheetData>
  <mergeCells count="1">
    <mergeCell ref="E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764-581A-4478-A0ED-70BDB76E00C7}">
  <dimension ref="A1:AC58"/>
  <sheetViews>
    <sheetView workbookViewId="0">
      <selection activeCell="A8" sqref="A8"/>
    </sheetView>
  </sheetViews>
  <sheetFormatPr defaultRowHeight="15" x14ac:dyDescent="0.25"/>
  <cols>
    <col min="1" max="1" width="40.7109375" customWidth="1"/>
    <col min="2" max="2" width="9.140625" customWidth="1"/>
    <col min="3" max="3" width="19.85546875" customWidth="1"/>
    <col min="4" max="4" width="8.85546875" customWidth="1"/>
    <col min="5" max="5" width="8.5703125" customWidth="1"/>
    <col min="6" max="6" width="9" customWidth="1"/>
    <col min="7" max="7" width="11.5703125" customWidth="1"/>
    <col min="8" max="8" width="9.28515625" customWidth="1"/>
    <col min="9" max="9" width="12.42578125" customWidth="1"/>
    <col min="10" max="10" width="33.28515625" customWidth="1"/>
    <col min="11" max="11" width="8.7109375" customWidth="1"/>
    <col min="12" max="12" width="16.5703125" customWidth="1"/>
    <col min="13" max="13" width="15.28515625" customWidth="1"/>
    <col min="14" max="14" width="29.42578125" customWidth="1"/>
    <col min="15" max="15" width="12.42578125" customWidth="1"/>
    <col min="16" max="16" width="5.5703125" customWidth="1"/>
    <col min="17" max="17" width="23.28515625" customWidth="1"/>
    <col min="18" max="18" width="22.7109375" customWidth="1"/>
    <col min="19" max="20" width="9.140625" customWidth="1"/>
    <col min="21" max="21" width="18.7109375" bestFit="1" customWidth="1"/>
    <col min="22" max="22" width="11.42578125" customWidth="1"/>
    <col min="23" max="23" width="10.5703125" customWidth="1"/>
    <col min="24" max="24" width="10.7109375" customWidth="1"/>
    <col min="25" max="25" width="10.85546875" customWidth="1"/>
    <col min="26" max="26" width="11" customWidth="1"/>
    <col min="27" max="27" width="11.42578125" customWidth="1"/>
    <col min="28" max="28" width="11.140625" customWidth="1"/>
    <col min="29" max="29" width="11.5703125" customWidth="1"/>
  </cols>
  <sheetData>
    <row r="1" spans="1:29" ht="23.25" x14ac:dyDescent="0.35">
      <c r="A1" s="1" t="s">
        <v>0</v>
      </c>
      <c r="B1" s="1"/>
      <c r="C1" s="1"/>
      <c r="D1" s="2"/>
      <c r="E1" s="2"/>
      <c r="F1" s="2"/>
      <c r="G1" s="2"/>
      <c r="H1" s="2"/>
      <c r="I1" s="30"/>
      <c r="J1" s="30"/>
      <c r="K1" s="30"/>
      <c r="L1" s="30"/>
      <c r="M1" s="30"/>
      <c r="N1" s="30"/>
      <c r="O1" s="30"/>
      <c r="P1" s="30"/>
      <c r="Q1" s="36"/>
      <c r="R1" s="36"/>
      <c r="S1" s="30"/>
      <c r="T1" s="30"/>
    </row>
    <row r="2" spans="1:29" ht="23.25" x14ac:dyDescent="0.35">
      <c r="A2" s="4" t="s">
        <v>1</v>
      </c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6"/>
      <c r="R2" s="36"/>
      <c r="S2" s="30"/>
      <c r="T2" s="30"/>
    </row>
    <row r="3" spans="1:29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6"/>
      <c r="R3" s="36"/>
      <c r="S3" s="30"/>
      <c r="T3" s="30"/>
    </row>
    <row r="4" spans="1:29" ht="30" x14ac:dyDescent="0.25">
      <c r="A4" s="9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6"/>
      <c r="R4" s="36"/>
      <c r="S4" s="30"/>
      <c r="T4" s="30"/>
    </row>
    <row r="5" spans="1:29" ht="45" x14ac:dyDescent="0.25">
      <c r="A5" s="29" t="s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6"/>
      <c r="R5" s="36"/>
      <c r="S5" s="30"/>
      <c r="T5" s="30"/>
    </row>
    <row r="6" spans="1:29" ht="15" customHeight="1" x14ac:dyDescent="0.25">
      <c r="A6" s="5"/>
      <c r="B6" s="5"/>
      <c r="C6" s="6"/>
      <c r="D6" s="5"/>
      <c r="E6" s="5"/>
      <c r="F6" s="5"/>
      <c r="G6" s="7"/>
      <c r="H6" s="7"/>
      <c r="I6" s="8"/>
      <c r="J6" s="34" t="s">
        <v>4</v>
      </c>
      <c r="K6" s="34"/>
      <c r="L6" s="34"/>
      <c r="M6" s="34"/>
      <c r="N6" s="34"/>
      <c r="O6" s="34"/>
      <c r="P6" s="34"/>
      <c r="Q6" s="34"/>
      <c r="R6" s="34"/>
      <c r="S6" s="9"/>
      <c r="T6" s="9"/>
      <c r="V6" s="35" t="s">
        <v>329</v>
      </c>
      <c r="W6" s="35"/>
      <c r="X6" s="35"/>
      <c r="Y6" s="35"/>
      <c r="Z6" s="35"/>
      <c r="AA6" s="35"/>
    </row>
    <row r="7" spans="1:29" ht="75" x14ac:dyDescent="0.25">
      <c r="A7" s="10" t="s">
        <v>5</v>
      </c>
      <c r="B7" s="10" t="s">
        <v>6</v>
      </c>
      <c r="C7" s="10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0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 t="s">
        <v>20</v>
      </c>
      <c r="Q7" s="10" t="s">
        <v>21</v>
      </c>
      <c r="R7" s="11" t="s">
        <v>22</v>
      </c>
      <c r="S7" s="30"/>
      <c r="T7" s="26" t="s">
        <v>23</v>
      </c>
      <c r="U7" s="27" t="s">
        <v>389</v>
      </c>
      <c r="V7" s="27" t="s">
        <v>330</v>
      </c>
      <c r="W7" s="27" t="s">
        <v>331</v>
      </c>
      <c r="X7" s="27" t="s">
        <v>332</v>
      </c>
      <c r="Y7" s="27" t="s">
        <v>333</v>
      </c>
      <c r="Z7" s="27" t="s">
        <v>334</v>
      </c>
      <c r="AA7" s="27" t="s">
        <v>335</v>
      </c>
      <c r="AB7" s="27" t="s">
        <v>336</v>
      </c>
      <c r="AC7" s="27" t="s">
        <v>337</v>
      </c>
    </row>
    <row r="8" spans="1:29" x14ac:dyDescent="0.25">
      <c r="A8" s="30" t="s">
        <v>34</v>
      </c>
      <c r="B8" s="30" t="s">
        <v>35</v>
      </c>
      <c r="C8" s="30" t="s">
        <v>36</v>
      </c>
      <c r="D8" s="30" t="s">
        <v>24</v>
      </c>
      <c r="E8" s="30" t="s">
        <v>25</v>
      </c>
      <c r="F8" s="30" t="s">
        <v>25</v>
      </c>
      <c r="G8" s="30" t="s">
        <v>37</v>
      </c>
      <c r="H8" s="30" t="s">
        <v>26</v>
      </c>
      <c r="I8" s="30" t="s">
        <v>27</v>
      </c>
      <c r="J8" s="30" t="s">
        <v>34</v>
      </c>
      <c r="K8" s="30" t="s">
        <v>28</v>
      </c>
      <c r="L8" s="30" t="s">
        <v>24</v>
      </c>
      <c r="M8" s="9" t="s">
        <v>29</v>
      </c>
      <c r="N8" s="9" t="s">
        <v>30</v>
      </c>
      <c r="O8" s="30" t="s">
        <v>31</v>
      </c>
      <c r="P8" s="30" t="s">
        <v>32</v>
      </c>
      <c r="Q8" s="30" t="s">
        <v>33</v>
      </c>
      <c r="R8" s="20" t="s">
        <v>33</v>
      </c>
      <c r="S8" s="20" t="s">
        <v>341</v>
      </c>
      <c r="T8" s="12">
        <v>10</v>
      </c>
      <c r="U8" s="31" t="s">
        <v>390</v>
      </c>
      <c r="V8" s="16" t="str">
        <f t="shared" ref="V8:V58" si="0">CONCATENATE("Alloc_",$B8)</f>
        <v>Alloc_CDMC</v>
      </c>
      <c r="W8" s="16" t="str">
        <f t="shared" ref="W8:W58" si="1">CONCATENATE("Ctvr_",$B8)</f>
        <v>Ctvr_CDMC</v>
      </c>
      <c r="X8" s="16" t="str">
        <f t="shared" ref="X8:X58" si="2">CONCATENATE("GJrT_",$B8)</f>
        <v>GJrT_CDMC</v>
      </c>
      <c r="Y8" s="16" t="str">
        <f t="shared" ref="Y8:Y58" si="3">CONCATENATE("GnJr_",$B8)</f>
        <v>GnJr_CDMC</v>
      </c>
      <c r="Z8" s="16" t="str">
        <f t="shared" ref="Z8:Z58" si="4">CONCATENATE("InCo_",$B8)</f>
        <v>InCo_CDMC</v>
      </c>
      <c r="AA8" s="16" t="str">
        <f t="shared" ref="AA8:AA58" si="5">CONCATENATE("Peri_",$B8)</f>
        <v>Peri_CDMC</v>
      </c>
      <c r="AB8">
        <v>12501</v>
      </c>
      <c r="AC8">
        <v>22501</v>
      </c>
    </row>
    <row r="9" spans="1:29" x14ac:dyDescent="0.25">
      <c r="A9" s="16" t="s">
        <v>38</v>
      </c>
      <c r="B9" s="16" t="s">
        <v>39</v>
      </c>
      <c r="C9" s="16" t="s">
        <v>40</v>
      </c>
      <c r="D9" s="16" t="s">
        <v>24</v>
      </c>
      <c r="E9" s="16" t="s">
        <v>25</v>
      </c>
      <c r="F9" s="16" t="s">
        <v>25</v>
      </c>
      <c r="G9" s="16" t="s">
        <v>41</v>
      </c>
      <c r="H9" s="16" t="s">
        <v>26</v>
      </c>
      <c r="I9" s="16" t="s">
        <v>27</v>
      </c>
      <c r="J9" s="16" t="s">
        <v>38</v>
      </c>
      <c r="K9" s="16" t="s">
        <v>28</v>
      </c>
      <c r="L9" s="16" t="s">
        <v>24</v>
      </c>
      <c r="M9" s="14" t="s">
        <v>29</v>
      </c>
      <c r="N9" s="14" t="s">
        <v>30</v>
      </c>
      <c r="O9" s="16" t="s">
        <v>31</v>
      </c>
      <c r="P9" s="16" t="s">
        <v>32</v>
      </c>
      <c r="Q9" s="16" t="s">
        <v>33</v>
      </c>
      <c r="R9" s="22" t="s">
        <v>33</v>
      </c>
      <c r="S9" s="22" t="s">
        <v>347</v>
      </c>
      <c r="T9" s="12">
        <v>10</v>
      </c>
      <c r="U9" s="31" t="s">
        <v>391</v>
      </c>
      <c r="V9" s="16" t="str">
        <f t="shared" si="0"/>
        <v>Alloc_HOCD</v>
      </c>
      <c r="W9" s="16" t="str">
        <f t="shared" si="1"/>
        <v>Ctvr_HOCD</v>
      </c>
      <c r="X9" s="16" t="str">
        <f t="shared" si="2"/>
        <v>GJrT_HOCD</v>
      </c>
      <c r="Y9" s="16" t="str">
        <f t="shared" si="3"/>
        <v>GnJr_HOCD</v>
      </c>
      <c r="Z9" s="16" t="str">
        <f t="shared" si="4"/>
        <v>InCo_HOCD</v>
      </c>
      <c r="AA9" s="16" t="str">
        <f t="shared" si="5"/>
        <v>Peri_HOCD</v>
      </c>
      <c r="AB9">
        <v>12505</v>
      </c>
      <c r="AC9" s="28">
        <v>22505</v>
      </c>
    </row>
    <row r="10" spans="1:29" x14ac:dyDescent="0.25">
      <c r="A10" s="30" t="s">
        <v>42</v>
      </c>
      <c r="B10" s="25" t="s">
        <v>43</v>
      </c>
      <c r="C10" s="30" t="s">
        <v>44</v>
      </c>
      <c r="D10" s="30" t="s">
        <v>24</v>
      </c>
      <c r="E10" s="30" t="s">
        <v>25</v>
      </c>
      <c r="F10" s="30" t="s">
        <v>25</v>
      </c>
      <c r="G10" s="30" t="s">
        <v>45</v>
      </c>
      <c r="H10" s="30" t="s">
        <v>26</v>
      </c>
      <c r="I10" s="30" t="s">
        <v>27</v>
      </c>
      <c r="J10" s="30" t="s">
        <v>42</v>
      </c>
      <c r="K10" s="30" t="s">
        <v>28</v>
      </c>
      <c r="L10" s="30" t="s">
        <v>24</v>
      </c>
      <c r="M10" s="9" t="s">
        <v>29</v>
      </c>
      <c r="N10" s="9" t="s">
        <v>30</v>
      </c>
      <c r="O10" s="30" t="s">
        <v>31</v>
      </c>
      <c r="P10" s="30" t="s">
        <v>32</v>
      </c>
      <c r="Q10" s="30" t="s">
        <v>33</v>
      </c>
      <c r="R10" s="20" t="s">
        <v>33</v>
      </c>
      <c r="S10" s="20" t="s">
        <v>338</v>
      </c>
      <c r="T10" s="12">
        <v>10</v>
      </c>
      <c r="U10" s="32" t="s">
        <v>390</v>
      </c>
      <c r="V10" s="16" t="str">
        <f t="shared" si="0"/>
        <v>Alloc_MOGI</v>
      </c>
      <c r="W10" s="16" t="str">
        <f t="shared" si="1"/>
        <v>Ctvr_MOGI</v>
      </c>
      <c r="X10" s="16" t="str">
        <f t="shared" si="2"/>
        <v>GJrT_MOGI</v>
      </c>
      <c r="Y10" s="16" t="str">
        <f t="shared" si="3"/>
        <v>GnJr_MOGI</v>
      </c>
      <c r="Z10" s="16" t="str">
        <f t="shared" si="4"/>
        <v>InCo_MOGI</v>
      </c>
      <c r="AA10" s="16" t="str">
        <f t="shared" si="5"/>
        <v>Peri_MOGI</v>
      </c>
      <c r="AB10">
        <v>12530</v>
      </c>
      <c r="AC10" s="28">
        <v>22530</v>
      </c>
    </row>
    <row r="11" spans="1:29" x14ac:dyDescent="0.25">
      <c r="A11" s="16" t="s">
        <v>46</v>
      </c>
      <c r="B11" s="16" t="s">
        <v>47</v>
      </c>
      <c r="C11" s="16" t="s">
        <v>48</v>
      </c>
      <c r="D11" s="16" t="s">
        <v>24</v>
      </c>
      <c r="E11" s="16" t="s">
        <v>25</v>
      </c>
      <c r="F11" s="16" t="s">
        <v>25</v>
      </c>
      <c r="G11" s="16" t="s">
        <v>49</v>
      </c>
      <c r="H11" s="16" t="s">
        <v>26</v>
      </c>
      <c r="I11" s="16" t="s">
        <v>27</v>
      </c>
      <c r="J11" s="16" t="s">
        <v>46</v>
      </c>
      <c r="K11" s="16" t="s">
        <v>28</v>
      </c>
      <c r="L11" s="16" t="s">
        <v>24</v>
      </c>
      <c r="M11" s="16" t="s">
        <v>50</v>
      </c>
      <c r="N11" s="16" t="s">
        <v>51</v>
      </c>
      <c r="O11" s="16" t="s">
        <v>31</v>
      </c>
      <c r="P11" s="16" t="s">
        <v>32</v>
      </c>
      <c r="Q11" s="16" t="s">
        <v>33</v>
      </c>
      <c r="R11" s="22" t="s">
        <v>33</v>
      </c>
      <c r="S11" s="22" t="s">
        <v>340</v>
      </c>
      <c r="T11" s="12">
        <v>30</v>
      </c>
      <c r="U11" s="32" t="s">
        <v>390</v>
      </c>
      <c r="V11" s="16" t="str">
        <f t="shared" si="0"/>
        <v>Alloc_BELT</v>
      </c>
      <c r="W11" s="16" t="str">
        <f t="shared" si="1"/>
        <v>Ctvr_BELT</v>
      </c>
      <c r="X11" s="16" t="str">
        <f t="shared" si="2"/>
        <v>GJrT_BELT</v>
      </c>
      <c r="Y11" s="16" t="str">
        <f t="shared" si="3"/>
        <v>GnJr_BELT</v>
      </c>
      <c r="Z11" s="16" t="str">
        <f t="shared" si="4"/>
        <v>InCo_BELT</v>
      </c>
      <c r="AA11" s="16" t="str">
        <f t="shared" si="5"/>
        <v>Peri_BELT</v>
      </c>
      <c r="AB11">
        <v>12520</v>
      </c>
      <c r="AC11" s="28">
        <v>22520</v>
      </c>
    </row>
    <row r="12" spans="1:29" x14ac:dyDescent="0.25">
      <c r="A12" s="30" t="s">
        <v>52</v>
      </c>
      <c r="B12" s="25" t="s">
        <v>53</v>
      </c>
      <c r="C12" s="30" t="s">
        <v>54</v>
      </c>
      <c r="D12" s="30" t="s">
        <v>24</v>
      </c>
      <c r="E12" s="30" t="s">
        <v>25</v>
      </c>
      <c r="F12" s="30" t="s">
        <v>25</v>
      </c>
      <c r="G12" s="30" t="s">
        <v>55</v>
      </c>
      <c r="H12" s="30" t="s">
        <v>26</v>
      </c>
      <c r="I12" s="30" t="s">
        <v>27</v>
      </c>
      <c r="J12" s="30" t="s">
        <v>52</v>
      </c>
      <c r="K12" s="30" t="s">
        <v>28</v>
      </c>
      <c r="L12" s="30" t="s">
        <v>24</v>
      </c>
      <c r="M12" s="30" t="s">
        <v>56</v>
      </c>
      <c r="N12" s="30" t="s">
        <v>57</v>
      </c>
      <c r="O12" s="30" t="s">
        <v>58</v>
      </c>
      <c r="P12" s="30" t="s">
        <v>32</v>
      </c>
      <c r="Q12" s="30" t="s">
        <v>33</v>
      </c>
      <c r="R12" s="20" t="s">
        <v>33</v>
      </c>
      <c r="S12" s="20" t="s">
        <v>342</v>
      </c>
      <c r="T12" s="12">
        <v>30</v>
      </c>
      <c r="U12" s="31" t="s">
        <v>390</v>
      </c>
      <c r="V12" s="16" t="str">
        <f t="shared" si="0"/>
        <v>Alloc_BRSV</v>
      </c>
      <c r="W12" s="16" t="str">
        <f t="shared" si="1"/>
        <v>Ctvr_BRSV</v>
      </c>
      <c r="X12" s="16" t="str">
        <f t="shared" si="2"/>
        <v>GJrT_BRSV</v>
      </c>
      <c r="Y12" s="16" t="str">
        <f t="shared" si="3"/>
        <v>GnJr_BRSV</v>
      </c>
      <c r="Z12" s="16" t="str">
        <f t="shared" si="4"/>
        <v>InCo_BRSV</v>
      </c>
      <c r="AA12" s="16" t="str">
        <f t="shared" si="5"/>
        <v>Peri_BRSV</v>
      </c>
      <c r="AB12">
        <v>12521</v>
      </c>
      <c r="AC12" s="28">
        <v>22521</v>
      </c>
    </row>
    <row r="13" spans="1:29" x14ac:dyDescent="0.25">
      <c r="A13" s="16" t="s">
        <v>59</v>
      </c>
      <c r="B13" s="16" t="s">
        <v>60</v>
      </c>
      <c r="C13" s="16" t="s">
        <v>61</v>
      </c>
      <c r="D13" s="16" t="s">
        <v>24</v>
      </c>
      <c r="E13" s="16" t="s">
        <v>25</v>
      </c>
      <c r="F13" s="16" t="s">
        <v>25</v>
      </c>
      <c r="G13" s="16" t="s">
        <v>62</v>
      </c>
      <c r="H13" s="16" t="s">
        <v>26</v>
      </c>
      <c r="I13" s="16" t="s">
        <v>27</v>
      </c>
      <c r="J13" s="16" t="s">
        <v>59</v>
      </c>
      <c r="K13" s="16" t="s">
        <v>28</v>
      </c>
      <c r="L13" s="16" t="s">
        <v>24</v>
      </c>
      <c r="M13" s="16" t="s">
        <v>63</v>
      </c>
      <c r="N13" s="16" t="s">
        <v>64</v>
      </c>
      <c r="O13" s="16" t="s">
        <v>65</v>
      </c>
      <c r="P13" s="16" t="s">
        <v>32</v>
      </c>
      <c r="Q13" s="16" t="s">
        <v>33</v>
      </c>
      <c r="R13" s="22" t="s">
        <v>33</v>
      </c>
      <c r="S13" s="22" t="s">
        <v>354</v>
      </c>
      <c r="T13" s="12">
        <v>30</v>
      </c>
      <c r="U13" s="32" t="s">
        <v>392</v>
      </c>
      <c r="V13" s="16" t="str">
        <f t="shared" si="0"/>
        <v>Alloc_TRHT</v>
      </c>
      <c r="W13" s="16" t="str">
        <f t="shared" si="1"/>
        <v>Ctvr_TRHT</v>
      </c>
      <c r="X13" s="16" t="str">
        <f t="shared" si="2"/>
        <v>GJrT_TRHT</v>
      </c>
      <c r="Y13" s="16" t="str">
        <f t="shared" si="3"/>
        <v>GnJr_TRHT</v>
      </c>
      <c r="Z13" s="16" t="str">
        <f t="shared" si="4"/>
        <v>InCo_TRHT</v>
      </c>
      <c r="AA13" s="16" t="str">
        <f t="shared" si="5"/>
        <v>Peri_TRHT</v>
      </c>
      <c r="AB13">
        <v>12569</v>
      </c>
      <c r="AC13" s="28">
        <v>22569</v>
      </c>
    </row>
    <row r="14" spans="1:29" x14ac:dyDescent="0.25">
      <c r="A14" s="30" t="s">
        <v>66</v>
      </c>
      <c r="B14" s="30" t="s">
        <v>67</v>
      </c>
      <c r="C14" s="30" t="s">
        <v>68</v>
      </c>
      <c r="D14" s="30" t="s">
        <v>24</v>
      </c>
      <c r="E14" s="30" t="s">
        <v>25</v>
      </c>
      <c r="F14" s="30" t="s">
        <v>25</v>
      </c>
      <c r="G14" s="30" t="s">
        <v>69</v>
      </c>
      <c r="H14" s="30" t="s">
        <v>26</v>
      </c>
      <c r="I14" s="30" t="s">
        <v>27</v>
      </c>
      <c r="J14" s="30" t="s">
        <v>66</v>
      </c>
      <c r="K14" s="30" t="s">
        <v>28</v>
      </c>
      <c r="L14" s="30" t="s">
        <v>24</v>
      </c>
      <c r="M14" s="30" t="s">
        <v>50</v>
      </c>
      <c r="N14" s="30" t="s">
        <v>51</v>
      </c>
      <c r="O14" s="30" t="s">
        <v>31</v>
      </c>
      <c r="P14" s="30" t="s">
        <v>32</v>
      </c>
      <c r="Q14" s="30" t="s">
        <v>33</v>
      </c>
      <c r="R14" s="20" t="s">
        <v>33</v>
      </c>
      <c r="S14" s="20" t="s">
        <v>343</v>
      </c>
      <c r="T14" s="12">
        <v>30</v>
      </c>
      <c r="U14" s="31" t="s">
        <v>390</v>
      </c>
      <c r="V14" s="16" t="str">
        <f t="shared" si="0"/>
        <v>Alloc_LSHH</v>
      </c>
      <c r="W14" s="16" t="str">
        <f t="shared" si="1"/>
        <v>Ctvr_LSHH</v>
      </c>
      <c r="X14" s="16" t="str">
        <f t="shared" si="2"/>
        <v>GJrT_LSHH</v>
      </c>
      <c r="Y14" s="16" t="str">
        <f t="shared" si="3"/>
        <v>GnJr_LSHH</v>
      </c>
      <c r="Z14" s="16" t="str">
        <f t="shared" si="4"/>
        <v>InCo_LSHH</v>
      </c>
      <c r="AA14" s="16" t="str">
        <f t="shared" si="5"/>
        <v>Peri_LSHH</v>
      </c>
      <c r="AB14">
        <v>12548</v>
      </c>
      <c r="AC14" s="28">
        <v>22548</v>
      </c>
    </row>
    <row r="15" spans="1:29" x14ac:dyDescent="0.25">
      <c r="A15" s="16" t="s">
        <v>70</v>
      </c>
      <c r="B15" s="16" t="s">
        <v>71</v>
      </c>
      <c r="C15" s="16" t="s">
        <v>72</v>
      </c>
      <c r="D15" s="16" t="s">
        <v>24</v>
      </c>
      <c r="E15" s="16" t="s">
        <v>25</v>
      </c>
      <c r="F15" s="16" t="s">
        <v>25</v>
      </c>
      <c r="G15" s="16" t="s">
        <v>73</v>
      </c>
      <c r="H15" s="16" t="s">
        <v>26</v>
      </c>
      <c r="I15" s="16" t="s">
        <v>27</v>
      </c>
      <c r="J15" s="16" t="s">
        <v>70</v>
      </c>
      <c r="K15" s="16" t="s">
        <v>28</v>
      </c>
      <c r="L15" s="16" t="s">
        <v>24</v>
      </c>
      <c r="M15" s="16" t="s">
        <v>74</v>
      </c>
      <c r="N15" s="16" t="s">
        <v>75</v>
      </c>
      <c r="O15" s="16" t="s">
        <v>76</v>
      </c>
      <c r="P15" s="16" t="s">
        <v>32</v>
      </c>
      <c r="Q15" s="16" t="s">
        <v>33</v>
      </c>
      <c r="R15" s="22" t="s">
        <v>33</v>
      </c>
      <c r="S15" s="22" t="s">
        <v>348</v>
      </c>
      <c r="T15" s="12">
        <v>30</v>
      </c>
      <c r="U15" s="32" t="s">
        <v>390</v>
      </c>
      <c r="V15" s="16" t="str">
        <f t="shared" si="0"/>
        <v>Alloc_LSTH</v>
      </c>
      <c r="W15" s="16" t="str">
        <f t="shared" si="1"/>
        <v>Ctvr_LSTH</v>
      </c>
      <c r="X15" s="16" t="str">
        <f t="shared" si="2"/>
        <v>GJrT_LSTH</v>
      </c>
      <c r="Y15" s="16" t="str">
        <f t="shared" si="3"/>
        <v>GnJr_LSTH</v>
      </c>
      <c r="Z15" s="16" t="str">
        <f t="shared" si="4"/>
        <v>InCo_LSTH</v>
      </c>
      <c r="AA15" s="16" t="str">
        <f t="shared" si="5"/>
        <v>Peri_LSTH</v>
      </c>
      <c r="AB15" s="28">
        <v>12549</v>
      </c>
      <c r="AC15" s="28">
        <v>22549</v>
      </c>
    </row>
    <row r="16" spans="1:29" x14ac:dyDescent="0.25">
      <c r="A16" s="16" t="s">
        <v>78</v>
      </c>
      <c r="B16" s="16" t="s">
        <v>79</v>
      </c>
      <c r="C16" s="16" t="s">
        <v>80</v>
      </c>
      <c r="D16" s="16" t="s">
        <v>24</v>
      </c>
      <c r="E16" s="16" t="s">
        <v>25</v>
      </c>
      <c r="F16" s="16" t="s">
        <v>25</v>
      </c>
      <c r="G16" s="16" t="s">
        <v>81</v>
      </c>
      <c r="H16" s="16" t="s">
        <v>26</v>
      </c>
      <c r="I16" s="16" t="s">
        <v>27</v>
      </c>
      <c r="J16" s="16" t="s">
        <v>78</v>
      </c>
      <c r="K16" s="16" t="s">
        <v>28</v>
      </c>
      <c r="L16" s="16" t="s">
        <v>24</v>
      </c>
      <c r="M16" s="14" t="s">
        <v>29</v>
      </c>
      <c r="N16" s="14" t="s">
        <v>30</v>
      </c>
      <c r="O16" s="16" t="s">
        <v>31</v>
      </c>
      <c r="P16" s="16" t="s">
        <v>32</v>
      </c>
      <c r="Q16" s="16" t="s">
        <v>33</v>
      </c>
      <c r="R16" s="22" t="s">
        <v>33</v>
      </c>
      <c r="S16" s="22" t="s">
        <v>353</v>
      </c>
      <c r="T16" s="12">
        <v>20</v>
      </c>
      <c r="U16" s="32" t="s">
        <v>390</v>
      </c>
      <c r="V16" s="16" t="str">
        <f t="shared" si="0"/>
        <v>Alloc_CDVP</v>
      </c>
      <c r="W16" s="16" t="str">
        <f t="shared" si="1"/>
        <v>Ctvr_CDVP</v>
      </c>
      <c r="X16" s="16" t="str">
        <f t="shared" si="2"/>
        <v>GJrT_CDVP</v>
      </c>
      <c r="Y16" s="16" t="str">
        <f t="shared" si="3"/>
        <v>GnJr_CDVP</v>
      </c>
      <c r="Z16" s="16" t="str">
        <f t="shared" si="4"/>
        <v>InCo_CDVP</v>
      </c>
      <c r="AA16" s="16" t="str">
        <f t="shared" si="5"/>
        <v>Peri_CDVP</v>
      </c>
      <c r="AB16" s="28">
        <v>12607</v>
      </c>
      <c r="AC16" s="28">
        <v>22607</v>
      </c>
    </row>
    <row r="17" spans="1:29" x14ac:dyDescent="0.25">
      <c r="A17" s="30" t="s">
        <v>82</v>
      </c>
      <c r="B17" s="30" t="s">
        <v>83</v>
      </c>
      <c r="C17" s="30" t="s">
        <v>84</v>
      </c>
      <c r="D17" s="30" t="s">
        <v>24</v>
      </c>
      <c r="E17" s="30" t="s">
        <v>25</v>
      </c>
      <c r="F17" s="30" t="s">
        <v>25</v>
      </c>
      <c r="G17" s="30" t="s">
        <v>85</v>
      </c>
      <c r="H17" s="30" t="s">
        <v>26</v>
      </c>
      <c r="I17" s="30" t="s">
        <v>27</v>
      </c>
      <c r="J17" s="30" t="s">
        <v>82</v>
      </c>
      <c r="K17" s="30" t="s">
        <v>28</v>
      </c>
      <c r="L17" s="30" t="s">
        <v>24</v>
      </c>
      <c r="M17" s="30" t="s">
        <v>86</v>
      </c>
      <c r="N17" s="30" t="s">
        <v>87</v>
      </c>
      <c r="O17" s="30" t="s">
        <v>88</v>
      </c>
      <c r="P17" s="30" t="s">
        <v>32</v>
      </c>
      <c r="Q17" s="30" t="s">
        <v>33</v>
      </c>
      <c r="R17" s="20" t="s">
        <v>33</v>
      </c>
      <c r="S17" s="20" t="s">
        <v>352</v>
      </c>
      <c r="T17" s="12">
        <v>20</v>
      </c>
      <c r="U17" s="32" t="s">
        <v>390</v>
      </c>
      <c r="V17" s="16" t="str">
        <f t="shared" si="0"/>
        <v>Alloc_PHLP</v>
      </c>
      <c r="W17" s="16" t="str">
        <f t="shared" si="1"/>
        <v>Ctvr_PHLP</v>
      </c>
      <c r="X17" s="16" t="str">
        <f t="shared" si="2"/>
        <v>GJrT_PHLP</v>
      </c>
      <c r="Y17" s="16" t="str">
        <f t="shared" si="3"/>
        <v>GnJr_PHLP</v>
      </c>
      <c r="Z17" s="16" t="str">
        <f t="shared" si="4"/>
        <v>InCo_PHLP</v>
      </c>
      <c r="AA17" s="16" t="str">
        <f t="shared" si="5"/>
        <v>Peri_PHLP</v>
      </c>
      <c r="AB17" s="28">
        <v>12619</v>
      </c>
      <c r="AC17" s="28">
        <v>22619</v>
      </c>
    </row>
    <row r="18" spans="1:29" x14ac:dyDescent="0.25">
      <c r="A18" s="16" t="s">
        <v>89</v>
      </c>
      <c r="B18" s="24" t="s">
        <v>90</v>
      </c>
      <c r="C18" s="16" t="s">
        <v>91</v>
      </c>
      <c r="D18" s="16" t="s">
        <v>24</v>
      </c>
      <c r="E18" s="16" t="s">
        <v>25</v>
      </c>
      <c r="F18" s="16" t="s">
        <v>25</v>
      </c>
      <c r="G18" s="16" t="s">
        <v>92</v>
      </c>
      <c r="H18" s="16" t="s">
        <v>26</v>
      </c>
      <c r="I18" s="16" t="s">
        <v>27</v>
      </c>
      <c r="J18" s="16" t="s">
        <v>89</v>
      </c>
      <c r="K18" s="16" t="s">
        <v>28</v>
      </c>
      <c r="L18" s="16" t="s">
        <v>24</v>
      </c>
      <c r="M18" s="14" t="s">
        <v>29</v>
      </c>
      <c r="N18" s="14" t="s">
        <v>30</v>
      </c>
      <c r="O18" s="16" t="s">
        <v>31</v>
      </c>
      <c r="P18" s="16" t="s">
        <v>32</v>
      </c>
      <c r="Q18" s="16" t="s">
        <v>33</v>
      </c>
      <c r="R18" s="22" t="s">
        <v>33</v>
      </c>
      <c r="S18" s="22" t="s">
        <v>351</v>
      </c>
      <c r="T18" s="12">
        <v>20</v>
      </c>
      <c r="U18" s="31" t="s">
        <v>390</v>
      </c>
      <c r="V18" s="16" t="str">
        <f t="shared" si="0"/>
        <v>Alloc_CREP</v>
      </c>
      <c r="W18" s="16" t="str">
        <f t="shared" si="1"/>
        <v>Ctvr_CREP</v>
      </c>
      <c r="X18" s="16" t="str">
        <f t="shared" si="2"/>
        <v>GJrT_CREP</v>
      </c>
      <c r="Y18" s="16" t="str">
        <f t="shared" si="3"/>
        <v>GnJr_CREP</v>
      </c>
      <c r="Z18" s="16" t="str">
        <f t="shared" si="4"/>
        <v>InCo_CREP</v>
      </c>
      <c r="AA18" s="16" t="str">
        <f t="shared" si="5"/>
        <v>Peri_CREP</v>
      </c>
      <c r="AB18" s="28">
        <v>12610</v>
      </c>
      <c r="AC18" s="28">
        <v>22610</v>
      </c>
    </row>
    <row r="19" spans="1:29" x14ac:dyDescent="0.25">
      <c r="A19" s="30" t="s">
        <v>93</v>
      </c>
      <c r="B19" s="30" t="s">
        <v>94</v>
      </c>
      <c r="C19" s="30" t="s">
        <v>95</v>
      </c>
      <c r="D19" s="30" t="s">
        <v>24</v>
      </c>
      <c r="E19" s="30" t="s">
        <v>25</v>
      </c>
      <c r="F19" s="30" t="s">
        <v>25</v>
      </c>
      <c r="G19" s="30" t="s">
        <v>96</v>
      </c>
      <c r="H19" s="30" t="s">
        <v>26</v>
      </c>
      <c r="I19" s="30" t="s">
        <v>27</v>
      </c>
      <c r="J19" s="30" t="s">
        <v>93</v>
      </c>
      <c r="K19" s="30" t="s">
        <v>28</v>
      </c>
      <c r="L19" s="30" t="s">
        <v>24</v>
      </c>
      <c r="M19" s="30" t="s">
        <v>97</v>
      </c>
      <c r="N19" s="30" t="s">
        <v>98</v>
      </c>
      <c r="O19" s="30" t="s">
        <v>77</v>
      </c>
      <c r="P19" s="30" t="s">
        <v>32</v>
      </c>
      <c r="Q19" s="30" t="s">
        <v>33</v>
      </c>
      <c r="R19" s="20" t="s">
        <v>33</v>
      </c>
      <c r="S19" s="20" t="s">
        <v>355</v>
      </c>
      <c r="T19" s="12">
        <v>20</v>
      </c>
      <c r="U19" s="31" t="s">
        <v>390</v>
      </c>
      <c r="V19" s="16" t="str">
        <f t="shared" si="0"/>
        <v>Alloc_AHLP</v>
      </c>
      <c r="W19" s="16" t="str">
        <f t="shared" si="1"/>
        <v>Ctvr_AHLP</v>
      </c>
      <c r="X19" s="16" t="str">
        <f t="shared" si="2"/>
        <v>GJrT_AHLP</v>
      </c>
      <c r="Y19" s="16" t="str">
        <f t="shared" si="3"/>
        <v>GnJr_AHLP</v>
      </c>
      <c r="Z19" s="16" t="str">
        <f t="shared" si="4"/>
        <v>InCo_AHLP</v>
      </c>
      <c r="AA19" s="16" t="str">
        <f t="shared" si="5"/>
        <v>Peri_AHLP</v>
      </c>
      <c r="AB19" s="28">
        <v>12600</v>
      </c>
      <c r="AC19" s="28">
        <v>22600</v>
      </c>
    </row>
    <row r="20" spans="1:29" x14ac:dyDescent="0.25">
      <c r="A20" s="16" t="s">
        <v>99</v>
      </c>
      <c r="B20" s="16" t="s">
        <v>100</v>
      </c>
      <c r="C20" s="16" t="s">
        <v>101</v>
      </c>
      <c r="D20" s="16" t="s">
        <v>24</v>
      </c>
      <c r="E20" s="16" t="s">
        <v>25</v>
      </c>
      <c r="F20" s="16" t="s">
        <v>25</v>
      </c>
      <c r="G20" s="16" t="s">
        <v>102</v>
      </c>
      <c r="H20" s="16" t="s">
        <v>26</v>
      </c>
      <c r="I20" s="16" t="s">
        <v>27</v>
      </c>
      <c r="J20" s="16" t="s">
        <v>99</v>
      </c>
      <c r="K20" s="16" t="s">
        <v>28</v>
      </c>
      <c r="L20" s="16" t="s">
        <v>24</v>
      </c>
      <c r="M20" s="16" t="s">
        <v>103</v>
      </c>
      <c r="N20" s="16" t="s">
        <v>104</v>
      </c>
      <c r="O20" s="16" t="s">
        <v>105</v>
      </c>
      <c r="P20" s="16" t="s">
        <v>32</v>
      </c>
      <c r="Q20" s="16" t="s">
        <v>33</v>
      </c>
      <c r="R20" s="22" t="s">
        <v>33</v>
      </c>
      <c r="S20" s="20" t="s">
        <v>344</v>
      </c>
      <c r="T20" s="12">
        <v>20</v>
      </c>
      <c r="U20" s="31" t="s">
        <v>390</v>
      </c>
      <c r="V20" s="16" t="str">
        <f t="shared" si="0"/>
        <v>Alloc_ATLP</v>
      </c>
      <c r="W20" s="16" t="str">
        <f t="shared" si="1"/>
        <v>Ctvr_ATLP</v>
      </c>
      <c r="X20" s="16" t="str">
        <f t="shared" si="2"/>
        <v>GJrT_ATLP</v>
      </c>
      <c r="Y20" s="16" t="str">
        <f t="shared" si="3"/>
        <v>GnJr_ATLP</v>
      </c>
      <c r="Z20" s="16" t="str">
        <f t="shared" si="4"/>
        <v>InCo_ATLP</v>
      </c>
      <c r="AA20" s="16" t="str">
        <f t="shared" si="5"/>
        <v>Peri_ATLP</v>
      </c>
      <c r="AB20" s="28">
        <v>12602</v>
      </c>
      <c r="AC20" s="28">
        <v>22602</v>
      </c>
    </row>
    <row r="21" spans="1:29" x14ac:dyDescent="0.25">
      <c r="A21" s="30" t="s">
        <v>106</v>
      </c>
      <c r="B21" s="30" t="s">
        <v>107</v>
      </c>
      <c r="C21" s="30" t="s">
        <v>108</v>
      </c>
      <c r="D21" s="30" t="s">
        <v>24</v>
      </c>
      <c r="E21" s="30" t="s">
        <v>25</v>
      </c>
      <c r="F21" s="30" t="s">
        <v>25</v>
      </c>
      <c r="G21" s="30" t="s">
        <v>109</v>
      </c>
      <c r="H21" s="30" t="s">
        <v>26</v>
      </c>
      <c r="I21" s="30" t="s">
        <v>27</v>
      </c>
      <c r="J21" s="30" t="s">
        <v>106</v>
      </c>
      <c r="K21" s="30" t="s">
        <v>28</v>
      </c>
      <c r="L21" s="30" t="s">
        <v>24</v>
      </c>
      <c r="M21" s="30" t="s">
        <v>110</v>
      </c>
      <c r="N21" s="30" t="s">
        <v>111</v>
      </c>
      <c r="O21" s="30" t="s">
        <v>112</v>
      </c>
      <c r="P21" s="30" t="s">
        <v>32</v>
      </c>
      <c r="Q21" s="30" t="s">
        <v>33</v>
      </c>
      <c r="R21" s="20" t="s">
        <v>33</v>
      </c>
      <c r="S21" s="20" t="s">
        <v>339</v>
      </c>
      <c r="T21" s="12">
        <v>20</v>
      </c>
      <c r="U21" s="32" t="s">
        <v>390</v>
      </c>
      <c r="V21" s="16" t="str">
        <f t="shared" si="0"/>
        <v>Alloc_ASTP</v>
      </c>
      <c r="W21" s="16" t="str">
        <f t="shared" si="1"/>
        <v>Ctvr_ASTP</v>
      </c>
      <c r="X21" s="16" t="str">
        <f t="shared" si="2"/>
        <v>GJrT_ASTP</v>
      </c>
      <c r="Y21" s="16" t="str">
        <f t="shared" si="3"/>
        <v>GnJr_ASTP</v>
      </c>
      <c r="Z21" s="16" t="str">
        <f t="shared" si="4"/>
        <v>InCo_ASTP</v>
      </c>
      <c r="AA21" s="16" t="str">
        <f t="shared" si="5"/>
        <v>Peri_ASTP</v>
      </c>
      <c r="AB21" s="28">
        <v>12603</v>
      </c>
      <c r="AC21" s="28">
        <v>22603</v>
      </c>
    </row>
    <row r="22" spans="1:29" x14ac:dyDescent="0.25">
      <c r="A22" s="16" t="s">
        <v>113</v>
      </c>
      <c r="B22" s="16" t="s">
        <v>114</v>
      </c>
      <c r="C22" s="16" t="s">
        <v>115</v>
      </c>
      <c r="D22" s="16" t="s">
        <v>24</v>
      </c>
      <c r="E22" s="16" t="s">
        <v>25</v>
      </c>
      <c r="F22" s="16" t="s">
        <v>25</v>
      </c>
      <c r="G22" s="16" t="s">
        <v>116</v>
      </c>
      <c r="H22" s="16" t="s">
        <v>26</v>
      </c>
      <c r="I22" s="16" t="s">
        <v>27</v>
      </c>
      <c r="J22" s="16" t="s">
        <v>113</v>
      </c>
      <c r="K22" s="16" t="s">
        <v>28</v>
      </c>
      <c r="L22" s="16" t="s">
        <v>24</v>
      </c>
      <c r="M22" s="16">
        <v>47448</v>
      </c>
      <c r="N22" s="16" t="s">
        <v>117</v>
      </c>
      <c r="O22" s="16" t="s">
        <v>118</v>
      </c>
      <c r="P22" s="16" t="s">
        <v>32</v>
      </c>
      <c r="Q22" s="16" t="s">
        <v>33</v>
      </c>
      <c r="R22" s="22" t="s">
        <v>33</v>
      </c>
      <c r="S22" s="20" t="s">
        <v>363</v>
      </c>
      <c r="T22" s="12">
        <v>20</v>
      </c>
      <c r="U22" s="32" t="s">
        <v>390</v>
      </c>
      <c r="V22" s="16" t="str">
        <f t="shared" si="0"/>
        <v>Alloc_BCCP</v>
      </c>
      <c r="W22" s="16" t="str">
        <f t="shared" si="1"/>
        <v>Ctvr_BCCP</v>
      </c>
      <c r="X22" s="16" t="str">
        <f t="shared" si="2"/>
        <v>GJrT_BCCP</v>
      </c>
      <c r="Y22" s="16" t="str">
        <f t="shared" si="3"/>
        <v>GnJr_BCCP</v>
      </c>
      <c r="Z22" s="16" t="str">
        <f t="shared" si="4"/>
        <v>InCo_BCCP</v>
      </c>
      <c r="AA22" s="16" t="str">
        <f t="shared" si="5"/>
        <v>Peri_BCCP</v>
      </c>
      <c r="AB22" s="28">
        <v>12604</v>
      </c>
      <c r="AC22" s="28">
        <v>22604</v>
      </c>
    </row>
    <row r="23" spans="1:29" x14ac:dyDescent="0.25">
      <c r="A23" s="30" t="s">
        <v>119</v>
      </c>
      <c r="B23" s="30" t="s">
        <v>120</v>
      </c>
      <c r="C23" s="30" t="s">
        <v>121</v>
      </c>
      <c r="D23" s="30" t="s">
        <v>24</v>
      </c>
      <c r="E23" s="30" t="s">
        <v>25</v>
      </c>
      <c r="F23" s="30" t="s">
        <v>25</v>
      </c>
      <c r="G23" s="30" t="s">
        <v>122</v>
      </c>
      <c r="H23" s="30" t="s">
        <v>26</v>
      </c>
      <c r="I23" s="30" t="s">
        <v>27</v>
      </c>
      <c r="J23" s="30" t="s">
        <v>119</v>
      </c>
      <c r="K23" s="30" t="s">
        <v>28</v>
      </c>
      <c r="L23" s="30" t="s">
        <v>24</v>
      </c>
      <c r="M23" s="30" t="s">
        <v>50</v>
      </c>
      <c r="N23" s="30" t="s">
        <v>123</v>
      </c>
      <c r="O23" s="30" t="s">
        <v>31</v>
      </c>
      <c r="P23" s="30" t="s">
        <v>32</v>
      </c>
      <c r="Q23" s="30" t="s">
        <v>33</v>
      </c>
      <c r="R23" s="20" t="s">
        <v>33</v>
      </c>
      <c r="S23" s="20" t="s">
        <v>388</v>
      </c>
      <c r="T23" s="12">
        <v>20</v>
      </c>
      <c r="U23" s="31" t="s">
        <v>390</v>
      </c>
      <c r="V23" s="16" t="str">
        <f t="shared" si="0"/>
        <v>Alloc_BTHP</v>
      </c>
      <c r="W23" s="16" t="str">
        <f t="shared" si="1"/>
        <v>Ctvr_BTHP</v>
      </c>
      <c r="X23" s="16" t="str">
        <f t="shared" si="2"/>
        <v>GJrT_BTHP</v>
      </c>
      <c r="Y23" s="16" t="str">
        <f t="shared" si="3"/>
        <v>GnJr_BTHP</v>
      </c>
      <c r="Z23" s="16" t="str">
        <f t="shared" si="4"/>
        <v>InCo_BTHP</v>
      </c>
      <c r="AA23" s="16" t="str">
        <f t="shared" si="5"/>
        <v>Peri_BTHP</v>
      </c>
      <c r="AB23" s="28">
        <v>12605</v>
      </c>
      <c r="AC23" s="28">
        <v>22605</v>
      </c>
    </row>
    <row r="24" spans="1:29" x14ac:dyDescent="0.25">
      <c r="A24" s="16" t="s">
        <v>124</v>
      </c>
      <c r="B24" s="16" t="s">
        <v>125</v>
      </c>
      <c r="C24" s="16" t="s">
        <v>126</v>
      </c>
      <c r="D24" s="16" t="s">
        <v>24</v>
      </c>
      <c r="E24" s="16" t="s">
        <v>25</v>
      </c>
      <c r="F24" s="16" t="s">
        <v>25</v>
      </c>
      <c r="G24" s="16" t="s">
        <v>127</v>
      </c>
      <c r="H24" s="16" t="s">
        <v>26</v>
      </c>
      <c r="I24" s="16" t="s">
        <v>27</v>
      </c>
      <c r="J24" s="16" t="s">
        <v>124</v>
      </c>
      <c r="K24" s="16" t="s">
        <v>28</v>
      </c>
      <c r="L24" s="16" t="s">
        <v>24</v>
      </c>
      <c r="M24" s="16" t="s">
        <v>50</v>
      </c>
      <c r="N24" s="16" t="s">
        <v>51</v>
      </c>
      <c r="O24" s="16" t="s">
        <v>31</v>
      </c>
      <c r="P24" s="16" t="s">
        <v>32</v>
      </c>
      <c r="Q24" s="16" t="s">
        <v>33</v>
      </c>
      <c r="R24" s="22" t="s">
        <v>33</v>
      </c>
      <c r="S24" s="20" t="s">
        <v>356</v>
      </c>
      <c r="T24" s="12">
        <v>20</v>
      </c>
      <c r="U24" s="31" t="s">
        <v>390</v>
      </c>
      <c r="V24" s="16" t="str">
        <f t="shared" si="0"/>
        <v>Alloc_BELP</v>
      </c>
      <c r="W24" s="16" t="str">
        <f t="shared" si="1"/>
        <v>Ctvr_BELP</v>
      </c>
      <c r="X24" s="16" t="str">
        <f t="shared" si="2"/>
        <v>GJrT_BELP</v>
      </c>
      <c r="Y24" s="16" t="str">
        <f t="shared" si="3"/>
        <v>GnJr_BELP</v>
      </c>
      <c r="Z24" s="16" t="str">
        <f t="shared" si="4"/>
        <v>InCo_BELP</v>
      </c>
      <c r="AA24" s="16" t="str">
        <f t="shared" si="5"/>
        <v>Peri_BELP</v>
      </c>
      <c r="AB24" s="28">
        <v>12606</v>
      </c>
      <c r="AC24" s="28">
        <v>22606</v>
      </c>
    </row>
    <row r="25" spans="1:29" x14ac:dyDescent="0.25">
      <c r="A25" s="30" t="s">
        <v>128</v>
      </c>
      <c r="B25" s="30" t="s">
        <v>129</v>
      </c>
      <c r="C25" s="30" t="s">
        <v>130</v>
      </c>
      <c r="D25" s="30" t="s">
        <v>24</v>
      </c>
      <c r="E25" s="30" t="s">
        <v>25</v>
      </c>
      <c r="F25" s="30" t="s">
        <v>25</v>
      </c>
      <c r="G25" s="30" t="s">
        <v>131</v>
      </c>
      <c r="H25" s="30" t="s">
        <v>26</v>
      </c>
      <c r="I25" s="30" t="s">
        <v>27</v>
      </c>
      <c r="J25" s="30" t="s">
        <v>128</v>
      </c>
      <c r="K25" s="30" t="s">
        <v>28</v>
      </c>
      <c r="L25" s="30" t="s">
        <v>24</v>
      </c>
      <c r="M25" s="30" t="s">
        <v>74</v>
      </c>
      <c r="N25" s="30" t="s">
        <v>132</v>
      </c>
      <c r="O25" s="30" t="s">
        <v>76</v>
      </c>
      <c r="P25" s="30" t="s">
        <v>32</v>
      </c>
      <c r="Q25" s="30" t="s">
        <v>33</v>
      </c>
      <c r="R25" s="20" t="s">
        <v>33</v>
      </c>
      <c r="S25" s="20" t="s">
        <v>345</v>
      </c>
      <c r="T25" s="12">
        <v>20</v>
      </c>
      <c r="U25" s="32" t="s">
        <v>390</v>
      </c>
      <c r="V25" s="16" t="str">
        <f t="shared" si="0"/>
        <v>Alloc_CHLP</v>
      </c>
      <c r="W25" s="16" t="str">
        <f t="shared" si="1"/>
        <v>Ctvr_CHLP</v>
      </c>
      <c r="X25" s="16" t="str">
        <f t="shared" si="2"/>
        <v>GJrT_CHLP</v>
      </c>
      <c r="Y25" s="16" t="str">
        <f t="shared" si="3"/>
        <v>GnJr_CHLP</v>
      </c>
      <c r="Z25" s="16" t="str">
        <f t="shared" si="4"/>
        <v>InCo_CHLP</v>
      </c>
      <c r="AA25" s="16" t="str">
        <f t="shared" si="5"/>
        <v>Peri_CHLP</v>
      </c>
      <c r="AB25" s="28">
        <v>12608</v>
      </c>
      <c r="AC25" s="28">
        <v>22608</v>
      </c>
    </row>
    <row r="26" spans="1:29" x14ac:dyDescent="0.25">
      <c r="A26" s="16" t="s">
        <v>133</v>
      </c>
      <c r="B26" s="16" t="s">
        <v>134</v>
      </c>
      <c r="C26" s="16" t="s">
        <v>135</v>
      </c>
      <c r="D26" s="16" t="s">
        <v>24</v>
      </c>
      <c r="E26" s="16" t="s">
        <v>25</v>
      </c>
      <c r="F26" s="16" t="s">
        <v>25</v>
      </c>
      <c r="G26" s="16" t="s">
        <v>136</v>
      </c>
      <c r="H26" s="16" t="s">
        <v>26</v>
      </c>
      <c r="I26" s="16" t="s">
        <v>27</v>
      </c>
      <c r="J26" s="16" t="s">
        <v>133</v>
      </c>
      <c r="K26" s="16" t="s">
        <v>28</v>
      </c>
      <c r="L26" s="16" t="s">
        <v>24</v>
      </c>
      <c r="M26" s="16" t="s">
        <v>137</v>
      </c>
      <c r="N26" s="16" t="s">
        <v>138</v>
      </c>
      <c r="O26" s="16" t="s">
        <v>139</v>
      </c>
      <c r="P26" s="16" t="s">
        <v>32</v>
      </c>
      <c r="Q26" s="16" t="s">
        <v>33</v>
      </c>
      <c r="R26" s="22" t="s">
        <v>33</v>
      </c>
      <c r="S26" s="20" t="s">
        <v>387</v>
      </c>
      <c r="T26" s="12">
        <v>20</v>
      </c>
      <c r="U26" s="31" t="s">
        <v>390</v>
      </c>
      <c r="V26" s="16" t="str">
        <f t="shared" si="0"/>
        <v>Alloc_CSCP</v>
      </c>
      <c r="W26" s="16" t="str">
        <f t="shared" si="1"/>
        <v>Ctvr_CSCP</v>
      </c>
      <c r="X26" s="16" t="str">
        <f t="shared" si="2"/>
        <v>GJrT_CSCP</v>
      </c>
      <c r="Y26" s="16" t="str">
        <f t="shared" si="3"/>
        <v>GnJr_CSCP</v>
      </c>
      <c r="Z26" s="16" t="str">
        <f t="shared" si="4"/>
        <v>InCo_CSCP</v>
      </c>
      <c r="AA26" s="16" t="str">
        <f t="shared" si="5"/>
        <v>Peri_CSCP</v>
      </c>
      <c r="AB26" s="28">
        <v>12609</v>
      </c>
      <c r="AC26" s="28">
        <v>22609</v>
      </c>
    </row>
    <row r="27" spans="1:29" x14ac:dyDescent="0.25">
      <c r="A27" s="30" t="s">
        <v>140</v>
      </c>
      <c r="B27" s="15" t="s">
        <v>141</v>
      </c>
      <c r="C27" s="30" t="s">
        <v>142</v>
      </c>
      <c r="D27" s="30" t="s">
        <v>24</v>
      </c>
      <c r="E27" s="30" t="s">
        <v>25</v>
      </c>
      <c r="F27" s="30" t="s">
        <v>25</v>
      </c>
      <c r="G27" s="30" t="s">
        <v>143</v>
      </c>
      <c r="H27" s="30" t="s">
        <v>26</v>
      </c>
      <c r="I27" s="30" t="s">
        <v>27</v>
      </c>
      <c r="J27" s="30" t="s">
        <v>140</v>
      </c>
      <c r="K27" s="30" t="s">
        <v>28</v>
      </c>
      <c r="L27" s="30" t="s">
        <v>24</v>
      </c>
      <c r="M27" s="30" t="s">
        <v>144</v>
      </c>
      <c r="N27" s="30" t="s">
        <v>145</v>
      </c>
      <c r="O27" s="30" t="s">
        <v>112</v>
      </c>
      <c r="P27" s="30" t="s">
        <v>32</v>
      </c>
      <c r="Q27" s="30" t="s">
        <v>33</v>
      </c>
      <c r="R27" s="20" t="s">
        <v>33</v>
      </c>
      <c r="S27" s="20" t="s">
        <v>386</v>
      </c>
      <c r="T27" s="12">
        <v>20</v>
      </c>
      <c r="U27" s="32" t="s">
        <v>390</v>
      </c>
      <c r="V27" s="16" t="str">
        <f t="shared" si="0"/>
        <v>Alloc_GHLP</v>
      </c>
      <c r="W27" s="16" t="str">
        <f t="shared" si="1"/>
        <v>Ctvr_GHLP</v>
      </c>
      <c r="X27" s="16" t="str">
        <f t="shared" si="2"/>
        <v>GJrT_GHLP</v>
      </c>
      <c r="Y27" s="16" t="str">
        <f t="shared" si="3"/>
        <v>GnJr_GHLP</v>
      </c>
      <c r="Z27" s="16" t="str">
        <f t="shared" si="4"/>
        <v>InCo_GHLP</v>
      </c>
      <c r="AA27" s="16" t="str">
        <f t="shared" si="5"/>
        <v>Peri_GHLP</v>
      </c>
      <c r="AB27" s="28">
        <v>12611</v>
      </c>
      <c r="AC27" s="28">
        <v>22611</v>
      </c>
    </row>
    <row r="28" spans="1:29" x14ac:dyDescent="0.25">
      <c r="A28" s="16" t="s">
        <v>146</v>
      </c>
      <c r="B28" s="16" t="s">
        <v>147</v>
      </c>
      <c r="C28" s="16" t="s">
        <v>148</v>
      </c>
      <c r="D28" s="16" t="s">
        <v>24</v>
      </c>
      <c r="E28" s="16" t="s">
        <v>25</v>
      </c>
      <c r="F28" s="16" t="s">
        <v>25</v>
      </c>
      <c r="G28" s="16" t="s">
        <v>149</v>
      </c>
      <c r="H28" s="16" t="s">
        <v>26</v>
      </c>
      <c r="I28" s="16" t="s">
        <v>27</v>
      </c>
      <c r="J28" s="16" t="s">
        <v>146</v>
      </c>
      <c r="K28" s="16" t="s">
        <v>28</v>
      </c>
      <c r="L28" s="16" t="s">
        <v>24</v>
      </c>
      <c r="M28" s="16" t="s">
        <v>63</v>
      </c>
      <c r="N28" s="16" t="s">
        <v>64</v>
      </c>
      <c r="O28" s="16" t="s">
        <v>65</v>
      </c>
      <c r="P28" s="16" t="s">
        <v>32</v>
      </c>
      <c r="Q28" s="16" t="s">
        <v>33</v>
      </c>
      <c r="R28" s="22" t="s">
        <v>33</v>
      </c>
      <c r="S28" s="20" t="s">
        <v>349</v>
      </c>
      <c r="T28" s="12">
        <v>20</v>
      </c>
      <c r="U28" s="31" t="s">
        <v>390</v>
      </c>
      <c r="V28" s="16" t="str">
        <f t="shared" si="0"/>
        <v>Alloc_HTCP</v>
      </c>
      <c r="W28" s="16" t="str">
        <f t="shared" si="1"/>
        <v>Ctvr_HTCP</v>
      </c>
      <c r="X28" s="16" t="str">
        <f t="shared" si="2"/>
        <v>GJrT_HTCP</v>
      </c>
      <c r="Y28" s="16" t="str">
        <f t="shared" si="3"/>
        <v>GnJr_HTCP</v>
      </c>
      <c r="Z28" s="16" t="str">
        <f t="shared" si="4"/>
        <v>InCo_HTCP</v>
      </c>
      <c r="AA28" s="16" t="str">
        <f t="shared" si="5"/>
        <v>Peri_HTCP</v>
      </c>
      <c r="AB28" s="28">
        <v>12612</v>
      </c>
      <c r="AC28" s="28">
        <v>22612</v>
      </c>
    </row>
    <row r="29" spans="1:29" x14ac:dyDescent="0.25">
      <c r="A29" s="30" t="s">
        <v>150</v>
      </c>
      <c r="B29" s="30" t="s">
        <v>151</v>
      </c>
      <c r="C29" s="30" t="s">
        <v>152</v>
      </c>
      <c r="D29" s="30" t="s">
        <v>24</v>
      </c>
      <c r="E29" s="30" t="s">
        <v>25</v>
      </c>
      <c r="F29" s="30" t="s">
        <v>25</v>
      </c>
      <c r="G29" s="30" t="s">
        <v>153</v>
      </c>
      <c r="H29" s="30" t="s">
        <v>26</v>
      </c>
      <c r="I29" s="30" t="s">
        <v>27</v>
      </c>
      <c r="J29" s="30" t="s">
        <v>150</v>
      </c>
      <c r="K29" s="30" t="s">
        <v>28</v>
      </c>
      <c r="L29" s="30" t="s">
        <v>24</v>
      </c>
      <c r="M29" s="30" t="s">
        <v>63</v>
      </c>
      <c r="N29" s="30" t="s">
        <v>154</v>
      </c>
      <c r="O29" s="30" t="s">
        <v>65</v>
      </c>
      <c r="P29" s="30" t="s">
        <v>32</v>
      </c>
      <c r="Q29" s="30" t="s">
        <v>33</v>
      </c>
      <c r="R29" s="20" t="s">
        <v>33</v>
      </c>
      <c r="S29" s="20" t="s">
        <v>350</v>
      </c>
      <c r="T29" s="12">
        <v>20</v>
      </c>
      <c r="U29" s="32" t="s">
        <v>390</v>
      </c>
      <c r="V29" s="16" t="str">
        <f t="shared" si="0"/>
        <v>Alloc_HTPP</v>
      </c>
      <c r="W29" s="16" t="str">
        <f t="shared" si="1"/>
        <v>Ctvr_HTPP</v>
      </c>
      <c r="X29" s="16" t="str">
        <f t="shared" si="2"/>
        <v>GJrT_HTPP</v>
      </c>
      <c r="Y29" s="16" t="str">
        <f t="shared" si="3"/>
        <v>GnJr_HTPP</v>
      </c>
      <c r="Z29" s="16" t="str">
        <f t="shared" si="4"/>
        <v>InCo_HTPP</v>
      </c>
      <c r="AA29" s="16" t="str">
        <f t="shared" si="5"/>
        <v>Peri_HTPP</v>
      </c>
      <c r="AB29" s="28">
        <v>12613</v>
      </c>
      <c r="AC29" s="28">
        <v>22613</v>
      </c>
    </row>
    <row r="30" spans="1:29" x14ac:dyDescent="0.25">
      <c r="A30" s="16" t="s">
        <v>155</v>
      </c>
      <c r="B30" s="16" t="s">
        <v>156</v>
      </c>
      <c r="C30" s="16" t="s">
        <v>157</v>
      </c>
      <c r="D30" s="16" t="s">
        <v>24</v>
      </c>
      <c r="E30" s="16" t="s">
        <v>25</v>
      </c>
      <c r="F30" s="16" t="s">
        <v>25</v>
      </c>
      <c r="G30" s="16" t="s">
        <v>158</v>
      </c>
      <c r="H30" s="16" t="s">
        <v>26</v>
      </c>
      <c r="I30" s="16" t="s">
        <v>27</v>
      </c>
      <c r="J30" s="16" t="s">
        <v>155</v>
      </c>
      <c r="K30" s="16" t="s">
        <v>28</v>
      </c>
      <c r="L30" s="16" t="s">
        <v>24</v>
      </c>
      <c r="M30" s="16" t="s">
        <v>63</v>
      </c>
      <c r="N30" s="16" t="s">
        <v>154</v>
      </c>
      <c r="O30" s="16" t="s">
        <v>65</v>
      </c>
      <c r="P30" s="16" t="s">
        <v>32</v>
      </c>
      <c r="Q30" s="16" t="s">
        <v>33</v>
      </c>
      <c r="R30" s="22" t="s">
        <v>33</v>
      </c>
      <c r="S30" s="20" t="s">
        <v>346</v>
      </c>
      <c r="T30" s="12">
        <v>20</v>
      </c>
      <c r="U30" s="31" t="s">
        <v>390</v>
      </c>
      <c r="V30" s="16" t="str">
        <f t="shared" si="0"/>
        <v>Alloc_HTSP</v>
      </c>
      <c r="W30" s="16" t="str">
        <f t="shared" si="1"/>
        <v>Ctvr_HTSP</v>
      </c>
      <c r="X30" s="16" t="str">
        <f t="shared" si="2"/>
        <v>GJrT_HTSP</v>
      </c>
      <c r="Y30" s="16" t="str">
        <f t="shared" si="3"/>
        <v>GnJr_HTSP</v>
      </c>
      <c r="Z30" s="16" t="str">
        <f t="shared" si="4"/>
        <v>InCo_HTSP</v>
      </c>
      <c r="AA30" s="16" t="str">
        <f t="shared" si="5"/>
        <v>Peri_HTSP</v>
      </c>
      <c r="AB30" s="28">
        <v>12569</v>
      </c>
      <c r="AC30" s="28">
        <v>22569</v>
      </c>
    </row>
    <row r="31" spans="1:29" x14ac:dyDescent="0.25">
      <c r="A31" s="30" t="s">
        <v>159</v>
      </c>
      <c r="B31" s="30" t="s">
        <v>160</v>
      </c>
      <c r="C31" s="30" t="s">
        <v>161</v>
      </c>
      <c r="D31" s="30" t="s">
        <v>24</v>
      </c>
      <c r="E31" s="30" t="s">
        <v>25</v>
      </c>
      <c r="F31" s="30" t="s">
        <v>25</v>
      </c>
      <c r="G31" s="30" t="s">
        <v>162</v>
      </c>
      <c r="H31" s="30" t="s">
        <v>26</v>
      </c>
      <c r="I31" s="30" t="s">
        <v>27</v>
      </c>
      <c r="J31" s="30" t="s">
        <v>159</v>
      </c>
      <c r="K31" s="30" t="s">
        <v>28</v>
      </c>
      <c r="L31" s="30" t="s">
        <v>24</v>
      </c>
      <c r="M31" s="30" t="s">
        <v>163</v>
      </c>
      <c r="N31" s="30" t="s">
        <v>164</v>
      </c>
      <c r="O31" s="30" t="s">
        <v>165</v>
      </c>
      <c r="P31" s="30" t="s">
        <v>32</v>
      </c>
      <c r="Q31" s="30" t="s">
        <v>33</v>
      </c>
      <c r="R31" s="20" t="s">
        <v>33</v>
      </c>
      <c r="S31" s="20" t="s">
        <v>385</v>
      </c>
      <c r="T31" s="12">
        <v>20</v>
      </c>
      <c r="U31" s="31" t="s">
        <v>390</v>
      </c>
      <c r="V31" s="16" t="str">
        <f t="shared" si="0"/>
        <v>Alloc_HARP</v>
      </c>
      <c r="W31" s="16" t="str">
        <f t="shared" si="1"/>
        <v>Ctvr_HARP</v>
      </c>
      <c r="X31" s="16" t="str">
        <f t="shared" si="2"/>
        <v>GJrT_HARP</v>
      </c>
      <c r="Y31" s="16" t="str">
        <f t="shared" si="3"/>
        <v>GnJr_HARP</v>
      </c>
      <c r="Z31" s="16" t="str">
        <f t="shared" si="4"/>
        <v>InCo_HARP</v>
      </c>
      <c r="AA31" s="16" t="str">
        <f t="shared" si="5"/>
        <v>Peri_HARP</v>
      </c>
      <c r="AB31" s="28">
        <v>12615</v>
      </c>
      <c r="AC31" s="28">
        <v>22615</v>
      </c>
    </row>
    <row r="32" spans="1:29" x14ac:dyDescent="0.25">
      <c r="A32" s="16" t="s">
        <v>166</v>
      </c>
      <c r="B32" s="24" t="s">
        <v>167</v>
      </c>
      <c r="C32" s="16" t="s">
        <v>168</v>
      </c>
      <c r="D32" s="16" t="s">
        <v>24</v>
      </c>
      <c r="E32" s="16" t="s">
        <v>25</v>
      </c>
      <c r="F32" s="16" t="s">
        <v>25</v>
      </c>
      <c r="G32" s="16" t="s">
        <v>169</v>
      </c>
      <c r="H32" s="16" t="s">
        <v>26</v>
      </c>
      <c r="I32" s="16" t="s">
        <v>27</v>
      </c>
      <c r="J32" s="16" t="s">
        <v>166</v>
      </c>
      <c r="K32" s="16" t="s">
        <v>28</v>
      </c>
      <c r="L32" s="16" t="s">
        <v>24</v>
      </c>
      <c r="M32" s="16" t="s">
        <v>56</v>
      </c>
      <c r="N32" s="16" t="s">
        <v>57</v>
      </c>
      <c r="O32" s="16" t="s">
        <v>58</v>
      </c>
      <c r="P32" s="16" t="s">
        <v>32</v>
      </c>
      <c r="Q32" s="16" t="s">
        <v>33</v>
      </c>
      <c r="R32" s="22" t="s">
        <v>33</v>
      </c>
      <c r="S32" s="20" t="s">
        <v>357</v>
      </c>
      <c r="T32" s="12">
        <v>20</v>
      </c>
      <c r="U32" s="31" t="s">
        <v>390</v>
      </c>
      <c r="V32" s="16" t="str">
        <f t="shared" si="0"/>
        <v>Alloc_JALP</v>
      </c>
      <c r="W32" s="16" t="str">
        <f t="shared" si="1"/>
        <v>Ctvr_JALP</v>
      </c>
      <c r="X32" s="16" t="str">
        <f t="shared" si="2"/>
        <v>GJrT_JALP</v>
      </c>
      <c r="Y32" s="16" t="str">
        <f t="shared" si="3"/>
        <v>GnJr_JALP</v>
      </c>
      <c r="Z32" s="16" t="str">
        <f t="shared" si="4"/>
        <v>InCo_JALP</v>
      </c>
      <c r="AA32" s="16" t="str">
        <f t="shared" si="5"/>
        <v>Peri_JALP</v>
      </c>
      <c r="AB32" s="28">
        <v>12616</v>
      </c>
      <c r="AC32" s="28">
        <v>22616</v>
      </c>
    </row>
    <row r="33" spans="1:29" x14ac:dyDescent="0.25">
      <c r="A33" s="30" t="s">
        <v>170</v>
      </c>
      <c r="B33" s="30" t="s">
        <v>171</v>
      </c>
      <c r="C33" s="30" t="s">
        <v>172</v>
      </c>
      <c r="D33" s="30" t="s">
        <v>24</v>
      </c>
      <c r="E33" s="30" t="s">
        <v>25</v>
      </c>
      <c r="F33" s="30" t="s">
        <v>25</v>
      </c>
      <c r="G33" s="30" t="s">
        <v>173</v>
      </c>
      <c r="H33" s="30" t="s">
        <v>26</v>
      </c>
      <c r="I33" s="30" t="s">
        <v>27</v>
      </c>
      <c r="J33" s="30" t="s">
        <v>170</v>
      </c>
      <c r="K33" s="30" t="s">
        <v>28</v>
      </c>
      <c r="L33" s="30" t="s">
        <v>24</v>
      </c>
      <c r="M33" s="30" t="s">
        <v>174</v>
      </c>
      <c r="N33" s="30" t="s">
        <v>175</v>
      </c>
      <c r="O33" s="30" t="s">
        <v>176</v>
      </c>
      <c r="P33" s="30" t="s">
        <v>32</v>
      </c>
      <c r="Q33" s="30" t="s">
        <v>33</v>
      </c>
      <c r="R33" s="20" t="s">
        <v>33</v>
      </c>
      <c r="S33" s="20" t="s">
        <v>358</v>
      </c>
      <c r="T33" s="12">
        <v>20</v>
      </c>
      <c r="U33" s="32" t="s">
        <v>390</v>
      </c>
      <c r="V33" s="16" t="str">
        <f t="shared" si="0"/>
        <v>Alloc_LNHP</v>
      </c>
      <c r="W33" s="16" t="str">
        <f t="shared" si="1"/>
        <v>Ctvr_LNHP</v>
      </c>
      <c r="X33" s="16" t="str">
        <f t="shared" si="2"/>
        <v>GJrT_LNHP</v>
      </c>
      <c r="Y33" s="16" t="str">
        <f t="shared" si="3"/>
        <v>GnJr_LNHP</v>
      </c>
      <c r="Z33" s="16" t="str">
        <f t="shared" si="4"/>
        <v>InCo_LNHP</v>
      </c>
      <c r="AA33" s="16" t="str">
        <f t="shared" si="5"/>
        <v>Peri_LNHP</v>
      </c>
      <c r="AB33" s="28">
        <v>12617</v>
      </c>
      <c r="AC33" s="28">
        <v>22617</v>
      </c>
    </row>
    <row r="34" spans="1:29" x14ac:dyDescent="0.25">
      <c r="A34" s="16" t="s">
        <v>177</v>
      </c>
      <c r="B34" s="16" t="s">
        <v>178</v>
      </c>
      <c r="C34" s="16" t="s">
        <v>179</v>
      </c>
      <c r="D34" s="16" t="s">
        <v>24</v>
      </c>
      <c r="E34" s="16" t="s">
        <v>25</v>
      </c>
      <c r="F34" s="16" t="s">
        <v>25</v>
      </c>
      <c r="G34" s="16" t="s">
        <v>180</v>
      </c>
      <c r="H34" s="16" t="s">
        <v>26</v>
      </c>
      <c r="I34" s="16" t="s">
        <v>27</v>
      </c>
      <c r="J34" s="16" t="s">
        <v>177</v>
      </c>
      <c r="K34" s="16" t="s">
        <v>28</v>
      </c>
      <c r="L34" s="16" t="s">
        <v>24</v>
      </c>
      <c r="M34" s="16" t="s">
        <v>181</v>
      </c>
      <c r="N34" s="16" t="s">
        <v>182</v>
      </c>
      <c r="O34" s="16" t="s">
        <v>183</v>
      </c>
      <c r="P34" s="16" t="s">
        <v>32</v>
      </c>
      <c r="Q34" s="16" t="s">
        <v>33</v>
      </c>
      <c r="R34" s="22" t="s">
        <v>33</v>
      </c>
      <c r="S34" s="20" t="s">
        <v>359</v>
      </c>
      <c r="T34" s="12">
        <v>20</v>
      </c>
      <c r="U34" s="31" t="s">
        <v>390</v>
      </c>
      <c r="V34" s="16" t="str">
        <f t="shared" si="0"/>
        <v>Alloc_MMPP</v>
      </c>
      <c r="W34" s="16" t="str">
        <f t="shared" si="1"/>
        <v>Ctvr_MMPP</v>
      </c>
      <c r="X34" s="16" t="str">
        <f t="shared" si="2"/>
        <v>GJrT_MMPP</v>
      </c>
      <c r="Y34" s="16" t="str">
        <f t="shared" si="3"/>
        <v>GnJr_MMPP</v>
      </c>
      <c r="Z34" s="16" t="str">
        <f t="shared" si="4"/>
        <v>InCo_MMPP</v>
      </c>
      <c r="AA34" s="16" t="str">
        <f t="shared" si="5"/>
        <v>Peri_MMPP</v>
      </c>
      <c r="AB34" s="28">
        <v>12618</v>
      </c>
      <c r="AC34" s="28">
        <v>22618</v>
      </c>
    </row>
    <row r="35" spans="1:29" x14ac:dyDescent="0.25">
      <c r="A35" s="30" t="s">
        <v>184</v>
      </c>
      <c r="B35" s="30" t="s">
        <v>185</v>
      </c>
      <c r="C35" s="30" t="s">
        <v>186</v>
      </c>
      <c r="D35" s="30" t="s">
        <v>24</v>
      </c>
      <c r="E35" s="30" t="s">
        <v>25</v>
      </c>
      <c r="F35" s="30" t="s">
        <v>25</v>
      </c>
      <c r="G35" s="30" t="s">
        <v>187</v>
      </c>
      <c r="H35" s="30" t="s">
        <v>26</v>
      </c>
      <c r="I35" s="30" t="s">
        <v>27</v>
      </c>
      <c r="J35" s="30" t="s">
        <v>184</v>
      </c>
      <c r="K35" s="30" t="s">
        <v>28</v>
      </c>
      <c r="L35" s="30" t="s">
        <v>24</v>
      </c>
      <c r="M35" s="30" t="s">
        <v>188</v>
      </c>
      <c r="N35" s="30" t="s">
        <v>189</v>
      </c>
      <c r="O35" s="30" t="s">
        <v>190</v>
      </c>
      <c r="P35" s="30" t="s">
        <v>32</v>
      </c>
      <c r="Q35" s="30" t="s">
        <v>33</v>
      </c>
      <c r="R35" s="20" t="s">
        <v>33</v>
      </c>
      <c r="S35" s="20" t="s">
        <v>360</v>
      </c>
      <c r="T35" s="12">
        <v>20</v>
      </c>
      <c r="U35" s="31" t="s">
        <v>390</v>
      </c>
      <c r="V35" s="16" t="str">
        <f t="shared" si="0"/>
        <v>Alloc_PFHP</v>
      </c>
      <c r="W35" s="16" t="str">
        <f t="shared" si="1"/>
        <v>Ctvr_PFHP</v>
      </c>
      <c r="X35" s="16" t="str">
        <f t="shared" si="2"/>
        <v>GJrT_PFHP</v>
      </c>
      <c r="Y35" s="16" t="str">
        <f t="shared" si="3"/>
        <v>GnJr_PFHP</v>
      </c>
      <c r="Z35" s="16" t="str">
        <f t="shared" si="4"/>
        <v>InCo_PFHP</v>
      </c>
      <c r="AA35" s="16" t="str">
        <f t="shared" si="5"/>
        <v>Peri_PFHP</v>
      </c>
      <c r="AB35" s="28">
        <v>12620</v>
      </c>
      <c r="AC35" s="28">
        <v>22620</v>
      </c>
    </row>
    <row r="36" spans="1:29" x14ac:dyDescent="0.25">
      <c r="A36" s="16" t="s">
        <v>191</v>
      </c>
      <c r="B36" s="16" t="s">
        <v>192</v>
      </c>
      <c r="C36" s="16" t="s">
        <v>193</v>
      </c>
      <c r="D36" s="16" t="s">
        <v>24</v>
      </c>
      <c r="E36" s="16" t="s">
        <v>25</v>
      </c>
      <c r="F36" s="16" t="s">
        <v>25</v>
      </c>
      <c r="G36" s="16" t="s">
        <v>194</v>
      </c>
      <c r="H36" s="16" t="s">
        <v>26</v>
      </c>
      <c r="I36" s="16" t="s">
        <v>27</v>
      </c>
      <c r="J36" s="16" t="s">
        <v>191</v>
      </c>
      <c r="K36" s="16" t="s">
        <v>28</v>
      </c>
      <c r="L36" s="16" t="s">
        <v>24</v>
      </c>
      <c r="M36" s="16" t="s">
        <v>195</v>
      </c>
      <c r="N36" s="16" t="s">
        <v>196</v>
      </c>
      <c r="O36" s="16" t="s">
        <v>197</v>
      </c>
      <c r="P36" s="16" t="s">
        <v>32</v>
      </c>
      <c r="Q36" s="16" t="s">
        <v>33</v>
      </c>
      <c r="R36" s="22" t="s">
        <v>33</v>
      </c>
      <c r="S36" s="20" t="s">
        <v>384</v>
      </c>
      <c r="T36" s="12">
        <v>20</v>
      </c>
      <c r="U36" s="31" t="s">
        <v>390</v>
      </c>
      <c r="V36" s="16" t="str">
        <f t="shared" si="0"/>
        <v>Alloc_RHPP</v>
      </c>
      <c r="W36" s="16" t="str">
        <f t="shared" si="1"/>
        <v>Ctvr_RHPP</v>
      </c>
      <c r="X36" s="16" t="str">
        <f t="shared" si="2"/>
        <v>GJrT_RHPP</v>
      </c>
      <c r="Y36" s="16" t="str">
        <f t="shared" si="3"/>
        <v>GnJr_RHPP</v>
      </c>
      <c r="Z36" s="16" t="str">
        <f t="shared" si="4"/>
        <v>InCo_RHPP</v>
      </c>
      <c r="AA36" s="16" t="str">
        <f t="shared" si="5"/>
        <v>Peri_RHPP</v>
      </c>
      <c r="AB36" s="28">
        <v>12621</v>
      </c>
      <c r="AC36" s="28">
        <v>22621</v>
      </c>
    </row>
    <row r="37" spans="1:29" x14ac:dyDescent="0.25">
      <c r="A37" s="30" t="s">
        <v>198</v>
      </c>
      <c r="B37" s="30" t="s">
        <v>199</v>
      </c>
      <c r="C37" s="30" t="s">
        <v>200</v>
      </c>
      <c r="D37" s="30" t="s">
        <v>24</v>
      </c>
      <c r="E37" s="30" t="s">
        <v>25</v>
      </c>
      <c r="F37" s="30" t="s">
        <v>25</v>
      </c>
      <c r="G37" s="30" t="s">
        <v>201</v>
      </c>
      <c r="H37" s="30" t="s">
        <v>26</v>
      </c>
      <c r="I37" s="30" t="s">
        <v>27</v>
      </c>
      <c r="J37" s="30" t="s">
        <v>198</v>
      </c>
      <c r="K37" s="30" t="s">
        <v>28</v>
      </c>
      <c r="L37" s="30" t="s">
        <v>24</v>
      </c>
      <c r="M37" s="30" t="s">
        <v>202</v>
      </c>
      <c r="N37" s="30" t="s">
        <v>203</v>
      </c>
      <c r="O37" s="30" t="s">
        <v>77</v>
      </c>
      <c r="P37" s="30" t="s">
        <v>32</v>
      </c>
      <c r="Q37" s="30" t="s">
        <v>33</v>
      </c>
      <c r="R37" s="20" t="s">
        <v>33</v>
      </c>
      <c r="S37" s="20" t="s">
        <v>383</v>
      </c>
      <c r="T37" s="12">
        <v>20</v>
      </c>
      <c r="U37" s="31" t="s">
        <v>390</v>
      </c>
      <c r="V37" s="16" t="str">
        <f t="shared" si="0"/>
        <v>Alloc_UHLP</v>
      </c>
      <c r="W37" s="16" t="str">
        <f t="shared" si="1"/>
        <v>Ctvr_UHLP</v>
      </c>
      <c r="X37" s="16" t="str">
        <f t="shared" si="2"/>
        <v>GJrT_UHLP</v>
      </c>
      <c r="Y37" s="16" t="str">
        <f t="shared" si="3"/>
        <v>GnJr_UHLP</v>
      </c>
      <c r="Z37" s="16" t="str">
        <f t="shared" si="4"/>
        <v>InCo_UHLP</v>
      </c>
      <c r="AA37" s="16" t="str">
        <f t="shared" si="5"/>
        <v>Peri_UHLP</v>
      </c>
      <c r="AB37" s="28">
        <v>12622</v>
      </c>
      <c r="AC37" s="28">
        <v>22622</v>
      </c>
    </row>
    <row r="38" spans="1:29" x14ac:dyDescent="0.25">
      <c r="A38" s="16" t="s">
        <v>204</v>
      </c>
      <c r="B38" s="16" t="s">
        <v>205</v>
      </c>
      <c r="C38" s="16" t="s">
        <v>206</v>
      </c>
      <c r="D38" s="16" t="s">
        <v>24</v>
      </c>
      <c r="E38" s="16" t="s">
        <v>25</v>
      </c>
      <c r="F38" s="16" t="s">
        <v>25</v>
      </c>
      <c r="G38" s="16" t="s">
        <v>207</v>
      </c>
      <c r="H38" s="16" t="s">
        <v>26</v>
      </c>
      <c r="I38" s="16" t="s">
        <v>27</v>
      </c>
      <c r="J38" s="16" t="s">
        <v>204</v>
      </c>
      <c r="K38" s="16" t="s">
        <v>28</v>
      </c>
      <c r="L38" s="16" t="s">
        <v>24</v>
      </c>
      <c r="M38" s="16" t="s">
        <v>208</v>
      </c>
      <c r="N38" s="16" t="s">
        <v>209</v>
      </c>
      <c r="O38" s="16" t="s">
        <v>210</v>
      </c>
      <c r="P38" s="16" t="s">
        <v>32</v>
      </c>
      <c r="Q38" s="16" t="s">
        <v>33</v>
      </c>
      <c r="R38" s="22" t="s">
        <v>33</v>
      </c>
      <c r="S38" s="20" t="s">
        <v>361</v>
      </c>
      <c r="T38" s="12">
        <v>20</v>
      </c>
      <c r="U38" s="32" t="s">
        <v>390</v>
      </c>
      <c r="V38" s="16" t="str">
        <f t="shared" si="0"/>
        <v>Alloc_WCHP</v>
      </c>
      <c r="W38" s="16" t="str">
        <f t="shared" si="1"/>
        <v>Ctvr_WCHP</v>
      </c>
      <c r="X38" s="16" t="str">
        <f t="shared" si="2"/>
        <v>GJrT_WCHP</v>
      </c>
      <c r="Y38" s="16" t="str">
        <f t="shared" si="3"/>
        <v>GnJr_WCHP</v>
      </c>
      <c r="Z38" s="16" t="str">
        <f t="shared" si="4"/>
        <v>InCo_WCHP</v>
      </c>
      <c r="AA38" s="16" t="str">
        <f t="shared" si="5"/>
        <v>Peri_WCHP</v>
      </c>
      <c r="AB38" s="28">
        <v>12623</v>
      </c>
      <c r="AC38" s="28">
        <v>22623</v>
      </c>
    </row>
    <row r="39" spans="1:29" x14ac:dyDescent="0.25">
      <c r="A39" s="30" t="s">
        <v>211</v>
      </c>
      <c r="B39" s="30" t="s">
        <v>212</v>
      </c>
      <c r="C39" s="30" t="s">
        <v>213</v>
      </c>
      <c r="D39" s="30" t="s">
        <v>24</v>
      </c>
      <c r="E39" s="30" t="s">
        <v>25</v>
      </c>
      <c r="F39" s="30" t="s">
        <v>25</v>
      </c>
      <c r="G39" s="30" t="s">
        <v>214</v>
      </c>
      <c r="H39" s="30" t="s">
        <v>26</v>
      </c>
      <c r="I39" s="30" t="s">
        <v>27</v>
      </c>
      <c r="J39" s="30" t="s">
        <v>211</v>
      </c>
      <c r="K39" s="30" t="s">
        <v>28</v>
      </c>
      <c r="L39" s="30" t="s">
        <v>24</v>
      </c>
      <c r="M39" s="30" t="s">
        <v>97</v>
      </c>
      <c r="N39" s="30" t="s">
        <v>98</v>
      </c>
      <c r="O39" s="30" t="s">
        <v>77</v>
      </c>
      <c r="P39" s="30" t="s">
        <v>32</v>
      </c>
      <c r="Q39" s="30" t="s">
        <v>33</v>
      </c>
      <c r="R39" s="20" t="s">
        <v>33</v>
      </c>
      <c r="S39" s="20" t="s">
        <v>364</v>
      </c>
      <c r="T39" s="12">
        <v>31</v>
      </c>
      <c r="U39" s="32" t="s">
        <v>390</v>
      </c>
      <c r="V39" s="16" t="str">
        <f t="shared" si="0"/>
        <v>Alloc_RVAH</v>
      </c>
      <c r="W39" s="16" t="str">
        <f t="shared" si="1"/>
        <v>Ctvr_RVAH</v>
      </c>
      <c r="X39" s="16" t="str">
        <f t="shared" si="2"/>
        <v>GJrT_RVAH</v>
      </c>
      <c r="Y39" s="16" t="str">
        <f t="shared" si="3"/>
        <v>GnJr_RVAH</v>
      </c>
      <c r="Z39" s="16" t="str">
        <f t="shared" si="4"/>
        <v>InCo_RVAH</v>
      </c>
      <c r="AA39" s="16" t="str">
        <f t="shared" si="5"/>
        <v>Peri_RVAH</v>
      </c>
      <c r="AB39" s="28">
        <v>12550</v>
      </c>
      <c r="AC39" s="28">
        <v>22550</v>
      </c>
    </row>
    <row r="40" spans="1:29" x14ac:dyDescent="0.25">
      <c r="A40" s="16" t="s">
        <v>215</v>
      </c>
      <c r="B40" s="16" t="s">
        <v>216</v>
      </c>
      <c r="C40" s="16" t="s">
        <v>217</v>
      </c>
      <c r="D40" s="16" t="s">
        <v>24</v>
      </c>
      <c r="E40" s="16" t="s">
        <v>25</v>
      </c>
      <c r="F40" s="16" t="s">
        <v>25</v>
      </c>
      <c r="G40" s="16" t="s">
        <v>214</v>
      </c>
      <c r="H40" s="16" t="s">
        <v>26</v>
      </c>
      <c r="I40" s="16" t="s">
        <v>27</v>
      </c>
      <c r="J40" s="16" t="s">
        <v>215</v>
      </c>
      <c r="K40" s="16" t="s">
        <v>28</v>
      </c>
      <c r="L40" s="16" t="s">
        <v>24</v>
      </c>
      <c r="M40" s="16" t="s">
        <v>110</v>
      </c>
      <c r="N40" s="16" t="s">
        <v>111</v>
      </c>
      <c r="O40" s="16" t="s">
        <v>112</v>
      </c>
      <c r="P40" s="16" t="s">
        <v>32</v>
      </c>
      <c r="Q40" s="16" t="s">
        <v>33</v>
      </c>
      <c r="R40" s="22" t="s">
        <v>33</v>
      </c>
      <c r="S40" s="20" t="s">
        <v>365</v>
      </c>
      <c r="T40" s="12">
        <v>31</v>
      </c>
      <c r="U40" s="32" t="s">
        <v>390</v>
      </c>
      <c r="V40" s="16" t="str">
        <f t="shared" si="0"/>
        <v>Alloc_RVAS</v>
      </c>
      <c r="W40" s="16" t="str">
        <f t="shared" si="1"/>
        <v>Ctvr_RVAS</v>
      </c>
      <c r="X40" s="16" t="str">
        <f t="shared" si="2"/>
        <v>GJrT_RVAS</v>
      </c>
      <c r="Y40" s="16" t="str">
        <f t="shared" si="3"/>
        <v>GnJr_RVAS</v>
      </c>
      <c r="Z40" s="16" t="str">
        <f t="shared" si="4"/>
        <v>InCo_RVAS</v>
      </c>
      <c r="AA40" s="16" t="str">
        <f t="shared" si="5"/>
        <v>Peri_RVAS</v>
      </c>
      <c r="AB40" s="28">
        <v>12551</v>
      </c>
      <c r="AC40" s="28">
        <v>22551</v>
      </c>
    </row>
    <row r="41" spans="1:29" x14ac:dyDescent="0.25">
      <c r="A41" s="30" t="s">
        <v>218</v>
      </c>
      <c r="B41" s="30" t="s">
        <v>219</v>
      </c>
      <c r="C41" s="30" t="s">
        <v>220</v>
      </c>
      <c r="D41" s="30" t="s">
        <v>24</v>
      </c>
      <c r="E41" s="30" t="s">
        <v>25</v>
      </c>
      <c r="F41" s="30" t="s">
        <v>25</v>
      </c>
      <c r="G41" s="30" t="s">
        <v>214</v>
      </c>
      <c r="H41" s="30" t="s">
        <v>26</v>
      </c>
      <c r="I41" s="30" t="s">
        <v>27</v>
      </c>
      <c r="J41" s="30" t="s">
        <v>218</v>
      </c>
      <c r="K41" s="30" t="s">
        <v>28</v>
      </c>
      <c r="L41" s="30" t="s">
        <v>24</v>
      </c>
      <c r="M41" s="30" t="s">
        <v>103</v>
      </c>
      <c r="N41" s="30" t="s">
        <v>104</v>
      </c>
      <c r="O41" s="30" t="s">
        <v>105</v>
      </c>
      <c r="P41" s="30" t="s">
        <v>32</v>
      </c>
      <c r="Q41" s="30" t="s">
        <v>33</v>
      </c>
      <c r="R41" s="20" t="s">
        <v>33</v>
      </c>
      <c r="S41" s="20" t="s">
        <v>366</v>
      </c>
      <c r="T41" s="12">
        <v>31</v>
      </c>
      <c r="U41" s="32" t="s">
        <v>390</v>
      </c>
      <c r="V41" s="16" t="str">
        <f t="shared" si="0"/>
        <v>Alloc_RVAT</v>
      </c>
      <c r="W41" s="16" t="str">
        <f t="shared" si="1"/>
        <v>Ctvr_RVAT</v>
      </c>
      <c r="X41" s="16" t="str">
        <f t="shared" si="2"/>
        <v>GJrT_RVAT</v>
      </c>
      <c r="Y41" s="16" t="str">
        <f t="shared" si="3"/>
        <v>GnJr_RVAT</v>
      </c>
      <c r="Z41" s="16" t="str">
        <f t="shared" si="4"/>
        <v>InCo_RVAT</v>
      </c>
      <c r="AA41" s="16" t="str">
        <f t="shared" si="5"/>
        <v>Peri_RVAT</v>
      </c>
      <c r="AB41" s="28">
        <v>12552</v>
      </c>
      <c r="AC41" s="28">
        <v>22552</v>
      </c>
    </row>
    <row r="42" spans="1:29" x14ac:dyDescent="0.25">
      <c r="A42" s="16" t="s">
        <v>221</v>
      </c>
      <c r="B42" s="16" t="s">
        <v>222</v>
      </c>
      <c r="C42" s="16" t="s">
        <v>223</v>
      </c>
      <c r="D42" s="16" t="s">
        <v>24</v>
      </c>
      <c r="E42" s="16" t="s">
        <v>25</v>
      </c>
      <c r="F42" s="16" t="s">
        <v>25</v>
      </c>
      <c r="G42" s="16" t="s">
        <v>214</v>
      </c>
      <c r="H42" s="16" t="s">
        <v>26</v>
      </c>
      <c r="I42" s="16" t="s">
        <v>27</v>
      </c>
      <c r="J42" s="16" t="s">
        <v>221</v>
      </c>
      <c r="K42" s="16" t="s">
        <v>28</v>
      </c>
      <c r="L42" s="16" t="s">
        <v>24</v>
      </c>
      <c r="M42" s="16" t="s">
        <v>50</v>
      </c>
      <c r="N42" s="16" t="s">
        <v>123</v>
      </c>
      <c r="O42" s="16" t="s">
        <v>31</v>
      </c>
      <c r="P42" s="16" t="s">
        <v>32</v>
      </c>
      <c r="Q42" s="16" t="s">
        <v>33</v>
      </c>
      <c r="R42" s="22" t="s">
        <v>33</v>
      </c>
      <c r="S42" s="20" t="s">
        <v>367</v>
      </c>
      <c r="T42" s="12">
        <v>31</v>
      </c>
      <c r="U42" s="31" t="s">
        <v>390</v>
      </c>
      <c r="V42" s="16" t="str">
        <f t="shared" si="0"/>
        <v>Alloc_RVBH</v>
      </c>
      <c r="W42" s="16" t="str">
        <f t="shared" si="1"/>
        <v>Ctvr_RVBH</v>
      </c>
      <c r="X42" s="16" t="str">
        <f t="shared" si="2"/>
        <v>GJrT_RVBH</v>
      </c>
      <c r="Y42" s="16" t="str">
        <f t="shared" si="3"/>
        <v>GnJr_RVBH</v>
      </c>
      <c r="Z42" s="16" t="str">
        <f t="shared" si="4"/>
        <v>InCo_RVBH</v>
      </c>
      <c r="AA42" s="16" t="str">
        <f t="shared" si="5"/>
        <v>Peri_RVBH</v>
      </c>
      <c r="AB42" s="28">
        <v>12554</v>
      </c>
      <c r="AC42" s="28">
        <v>22554</v>
      </c>
    </row>
    <row r="43" spans="1:29" x14ac:dyDescent="0.25">
      <c r="A43" s="30" t="s">
        <v>224</v>
      </c>
      <c r="B43" s="30" t="s">
        <v>225</v>
      </c>
      <c r="C43" s="30" t="s">
        <v>226</v>
      </c>
      <c r="D43" s="30" t="s">
        <v>24</v>
      </c>
      <c r="E43" s="30" t="s">
        <v>25</v>
      </c>
      <c r="F43" s="30" t="s">
        <v>25</v>
      </c>
      <c r="G43" s="30" t="s">
        <v>214</v>
      </c>
      <c r="H43" s="30" t="s">
        <v>26</v>
      </c>
      <c r="I43" s="30" t="s">
        <v>27</v>
      </c>
      <c r="J43" s="30" t="s">
        <v>224</v>
      </c>
      <c r="K43" s="30" t="s">
        <v>28</v>
      </c>
      <c r="L43" s="30" t="s">
        <v>24</v>
      </c>
      <c r="M43" s="30">
        <v>47448</v>
      </c>
      <c r="N43" s="30" t="s">
        <v>117</v>
      </c>
      <c r="O43" s="30" t="s">
        <v>118</v>
      </c>
      <c r="P43" s="30" t="s">
        <v>32</v>
      </c>
      <c r="Q43" s="30" t="s">
        <v>33</v>
      </c>
      <c r="R43" s="20" t="s">
        <v>33</v>
      </c>
      <c r="S43" s="20" t="s">
        <v>368</v>
      </c>
      <c r="T43" s="12">
        <v>31</v>
      </c>
      <c r="U43" s="31" t="s">
        <v>390</v>
      </c>
      <c r="V43" s="16" t="str">
        <f t="shared" si="0"/>
        <v>Alloc_RVBC</v>
      </c>
      <c r="W43" s="16" t="str">
        <f t="shared" si="1"/>
        <v>Ctvr_RVBC</v>
      </c>
      <c r="X43" s="16" t="str">
        <f t="shared" si="2"/>
        <v>GJrT_RVBC</v>
      </c>
      <c r="Y43" s="16" t="str">
        <f t="shared" si="3"/>
        <v>GnJr_RVBC</v>
      </c>
      <c r="Z43" s="16" t="str">
        <f t="shared" si="4"/>
        <v>InCo_RVBC</v>
      </c>
      <c r="AA43" s="16" t="str">
        <f t="shared" si="5"/>
        <v>Peri_RVBC</v>
      </c>
      <c r="AB43" s="28">
        <v>12553</v>
      </c>
      <c r="AC43" s="28">
        <v>22553</v>
      </c>
    </row>
    <row r="44" spans="1:29" x14ac:dyDescent="0.25">
      <c r="A44" s="16" t="s">
        <v>227</v>
      </c>
      <c r="B44" s="16" t="s">
        <v>228</v>
      </c>
      <c r="C44" s="16" t="s">
        <v>229</v>
      </c>
      <c r="D44" s="16" t="s">
        <v>24</v>
      </c>
      <c r="E44" s="16" t="s">
        <v>25</v>
      </c>
      <c r="F44" s="16" t="s">
        <v>25</v>
      </c>
      <c r="G44" s="16" t="s">
        <v>214</v>
      </c>
      <c r="H44" s="16" t="s">
        <v>26</v>
      </c>
      <c r="I44" s="16" t="s">
        <v>27</v>
      </c>
      <c r="J44" s="16" t="s">
        <v>227</v>
      </c>
      <c r="K44" s="16" t="s">
        <v>28</v>
      </c>
      <c r="L44" s="16" t="s">
        <v>24</v>
      </c>
      <c r="M44" s="16" t="s">
        <v>74</v>
      </c>
      <c r="N44" s="16" t="s">
        <v>132</v>
      </c>
      <c r="O44" s="16" t="s">
        <v>76</v>
      </c>
      <c r="P44" s="16" t="s">
        <v>32</v>
      </c>
      <c r="Q44" s="16" t="s">
        <v>33</v>
      </c>
      <c r="R44" s="22" t="s">
        <v>33</v>
      </c>
      <c r="S44" s="20" t="s">
        <v>369</v>
      </c>
      <c r="T44" s="12">
        <v>31</v>
      </c>
      <c r="U44" s="32" t="s">
        <v>390</v>
      </c>
      <c r="V44" s="16" t="str">
        <f t="shared" si="0"/>
        <v>Alloc_RVCH</v>
      </c>
      <c r="W44" s="16" t="str">
        <f t="shared" si="1"/>
        <v>Ctvr_RVCH</v>
      </c>
      <c r="X44" s="16" t="str">
        <f t="shared" si="2"/>
        <v>GJrT_RVCH</v>
      </c>
      <c r="Y44" s="16" t="str">
        <f t="shared" si="3"/>
        <v>GnJr_RVCH</v>
      </c>
      <c r="Z44" s="16" t="str">
        <f t="shared" si="4"/>
        <v>InCo_RVCH</v>
      </c>
      <c r="AA44" s="16" t="str">
        <f t="shared" si="5"/>
        <v>Peri_RVCH</v>
      </c>
      <c r="AB44" s="28">
        <v>12555</v>
      </c>
      <c r="AC44" s="28">
        <v>22555</v>
      </c>
    </row>
    <row r="45" spans="1:29" x14ac:dyDescent="0.25">
      <c r="A45" s="30" t="s">
        <v>230</v>
      </c>
      <c r="B45" s="30" t="s">
        <v>231</v>
      </c>
      <c r="C45" s="30" t="s">
        <v>232</v>
      </c>
      <c r="D45" s="30" t="s">
        <v>24</v>
      </c>
      <c r="E45" s="30" t="s">
        <v>25</v>
      </c>
      <c r="F45" s="30" t="s">
        <v>25</v>
      </c>
      <c r="G45" s="30" t="s">
        <v>214</v>
      </c>
      <c r="H45" s="30" t="s">
        <v>26</v>
      </c>
      <c r="I45" s="30" t="s">
        <v>27</v>
      </c>
      <c r="J45" s="30" t="s">
        <v>230</v>
      </c>
      <c r="K45" s="30" t="s">
        <v>28</v>
      </c>
      <c r="L45" s="30" t="s">
        <v>24</v>
      </c>
      <c r="M45" s="30" t="s">
        <v>208</v>
      </c>
      <c r="N45" s="30" t="s">
        <v>209</v>
      </c>
      <c r="O45" s="30" t="s">
        <v>210</v>
      </c>
      <c r="P45" s="30" t="s">
        <v>32</v>
      </c>
      <c r="Q45" s="30" t="s">
        <v>33</v>
      </c>
      <c r="R45" s="20" t="s">
        <v>33</v>
      </c>
      <c r="S45" s="20" t="s">
        <v>370</v>
      </c>
      <c r="T45" s="12">
        <v>31</v>
      </c>
      <c r="U45" s="32" t="s">
        <v>390</v>
      </c>
      <c r="V45" s="16" t="str">
        <f t="shared" si="0"/>
        <v>Alloc_RVCO</v>
      </c>
      <c r="W45" s="16" t="str">
        <f t="shared" si="1"/>
        <v>Ctvr_RVCO</v>
      </c>
      <c r="X45" s="16" t="str">
        <f t="shared" si="2"/>
        <v>GJrT_RVCO</v>
      </c>
      <c r="Y45" s="16" t="str">
        <f t="shared" si="3"/>
        <v>GnJr_RVCO</v>
      </c>
      <c r="Z45" s="16" t="str">
        <f t="shared" si="4"/>
        <v>InCo_RVCO</v>
      </c>
      <c r="AA45" s="16" t="str">
        <f t="shared" si="5"/>
        <v>Peri_RVCO</v>
      </c>
      <c r="AB45" s="28">
        <v>12556</v>
      </c>
      <c r="AC45" s="28">
        <v>22556</v>
      </c>
    </row>
    <row r="46" spans="1:29" x14ac:dyDescent="0.25">
      <c r="A46" s="16" t="s">
        <v>233</v>
      </c>
      <c r="B46" s="16" t="s">
        <v>234</v>
      </c>
      <c r="C46" s="16" t="s">
        <v>235</v>
      </c>
      <c r="D46" s="16" t="s">
        <v>24</v>
      </c>
      <c r="E46" s="16" t="s">
        <v>25</v>
      </c>
      <c r="F46" s="16" t="s">
        <v>25</v>
      </c>
      <c r="G46" s="16" t="s">
        <v>214</v>
      </c>
      <c r="H46" s="16" t="s">
        <v>26</v>
      </c>
      <c r="I46" s="16" t="s">
        <v>27</v>
      </c>
      <c r="J46" s="16" t="s">
        <v>233</v>
      </c>
      <c r="K46" s="16" t="s">
        <v>28</v>
      </c>
      <c r="L46" s="16" t="s">
        <v>24</v>
      </c>
      <c r="M46" s="16" t="s">
        <v>137</v>
      </c>
      <c r="N46" s="16" t="s">
        <v>138</v>
      </c>
      <c r="O46" s="16" t="s">
        <v>139</v>
      </c>
      <c r="P46" s="16" t="s">
        <v>32</v>
      </c>
      <c r="Q46" s="16" t="s">
        <v>33</v>
      </c>
      <c r="R46" s="22" t="s">
        <v>33</v>
      </c>
      <c r="S46" s="20" t="s">
        <v>362</v>
      </c>
      <c r="T46" s="12">
        <v>31</v>
      </c>
      <c r="U46" s="31" t="s">
        <v>390</v>
      </c>
      <c r="V46" s="16" t="str">
        <f t="shared" si="0"/>
        <v>Alloc_RVCS</v>
      </c>
      <c r="W46" s="16" t="str">
        <f t="shared" si="1"/>
        <v>Ctvr_RVCS</v>
      </c>
      <c r="X46" s="16" t="str">
        <f t="shared" si="2"/>
        <v>GJrT_RVCS</v>
      </c>
      <c r="Y46" s="16" t="str">
        <f t="shared" si="3"/>
        <v>GnJr_RVCS</v>
      </c>
      <c r="Z46" s="16" t="str">
        <f t="shared" si="4"/>
        <v>InCo_RVCS</v>
      </c>
      <c r="AA46" s="16" t="str">
        <f t="shared" si="5"/>
        <v>Peri_RVCS</v>
      </c>
      <c r="AB46" s="28">
        <v>12558</v>
      </c>
      <c r="AC46" s="28">
        <v>22558</v>
      </c>
    </row>
    <row r="47" spans="1:29" x14ac:dyDescent="0.25">
      <c r="A47" s="30" t="s">
        <v>236</v>
      </c>
      <c r="B47" s="30" t="s">
        <v>237</v>
      </c>
      <c r="C47" s="30" t="s">
        <v>238</v>
      </c>
      <c r="D47" s="30" t="s">
        <v>24</v>
      </c>
      <c r="E47" s="30" t="s">
        <v>25</v>
      </c>
      <c r="F47" s="30" t="s">
        <v>25</v>
      </c>
      <c r="G47" s="30" t="s">
        <v>214</v>
      </c>
      <c r="H47" s="30" t="s">
        <v>26</v>
      </c>
      <c r="I47" s="30" t="s">
        <v>27</v>
      </c>
      <c r="J47" s="30" t="s">
        <v>236</v>
      </c>
      <c r="K47" s="30" t="s">
        <v>28</v>
      </c>
      <c r="L47" s="30" t="s">
        <v>24</v>
      </c>
      <c r="M47" s="30" t="s">
        <v>188</v>
      </c>
      <c r="N47" s="30" t="s">
        <v>189</v>
      </c>
      <c r="O47" s="30" t="s">
        <v>190</v>
      </c>
      <c r="P47" s="30" t="s">
        <v>32</v>
      </c>
      <c r="Q47" s="30" t="s">
        <v>33</v>
      </c>
      <c r="R47" s="20" t="s">
        <v>33</v>
      </c>
      <c r="S47" s="20" t="s">
        <v>371</v>
      </c>
      <c r="T47" s="12">
        <v>31</v>
      </c>
      <c r="U47" s="31" t="s">
        <v>390</v>
      </c>
      <c r="V47" s="16" t="str">
        <f t="shared" si="0"/>
        <v>Alloc_RVCU</v>
      </c>
      <c r="W47" s="16" t="str">
        <f t="shared" si="1"/>
        <v>Ctvr_RVCU</v>
      </c>
      <c r="X47" s="16" t="str">
        <f t="shared" si="2"/>
        <v>GJrT_RVCU</v>
      </c>
      <c r="Y47" s="16" t="str">
        <f t="shared" si="3"/>
        <v>GnJr_RVCU</v>
      </c>
      <c r="Z47" s="16" t="str">
        <f t="shared" si="4"/>
        <v>InCo_RVCU</v>
      </c>
      <c r="AA47" s="16" t="str">
        <f t="shared" si="5"/>
        <v>Peri_RVCU</v>
      </c>
      <c r="AB47" s="28">
        <v>12557</v>
      </c>
      <c r="AC47" s="28">
        <v>22557</v>
      </c>
    </row>
    <row r="48" spans="1:29" x14ac:dyDescent="0.25">
      <c r="A48" s="16" t="s">
        <v>239</v>
      </c>
      <c r="B48" s="16" t="s">
        <v>240</v>
      </c>
      <c r="C48" s="16" t="s">
        <v>241</v>
      </c>
      <c r="D48" s="16" t="s">
        <v>24</v>
      </c>
      <c r="E48" s="16" t="s">
        <v>25</v>
      </c>
      <c r="F48" s="16" t="s">
        <v>25</v>
      </c>
      <c r="G48" s="16" t="s">
        <v>214</v>
      </c>
      <c r="H48" s="16" t="s">
        <v>26</v>
      </c>
      <c r="I48" s="16" t="s">
        <v>27</v>
      </c>
      <c r="J48" s="16" t="s">
        <v>239</v>
      </c>
      <c r="K48" s="16" t="s">
        <v>28</v>
      </c>
      <c r="L48" s="16" t="s">
        <v>24</v>
      </c>
      <c r="M48" s="16" t="s">
        <v>144</v>
      </c>
      <c r="N48" s="16" t="s">
        <v>145</v>
      </c>
      <c r="O48" s="16" t="s">
        <v>112</v>
      </c>
      <c r="P48" s="16" t="s">
        <v>32</v>
      </c>
      <c r="Q48" s="16" t="s">
        <v>33</v>
      </c>
      <c r="R48" s="22" t="s">
        <v>33</v>
      </c>
      <c r="S48" s="20" t="s">
        <v>372</v>
      </c>
      <c r="T48" s="12">
        <v>31</v>
      </c>
      <c r="U48" s="31" t="s">
        <v>390</v>
      </c>
      <c r="V48" s="16" t="str">
        <f t="shared" si="0"/>
        <v>Alloc_RVGH</v>
      </c>
      <c r="W48" s="16" t="str">
        <f t="shared" si="1"/>
        <v>Ctvr_RVGH</v>
      </c>
      <c r="X48" s="16" t="str">
        <f t="shared" si="2"/>
        <v>GJrT_RVGH</v>
      </c>
      <c r="Y48" s="16" t="str">
        <f t="shared" si="3"/>
        <v>GnJr_RVGH</v>
      </c>
      <c r="Z48" s="16" t="str">
        <f t="shared" si="4"/>
        <v>InCo_RVGH</v>
      </c>
      <c r="AA48" s="16" t="str">
        <f t="shared" si="5"/>
        <v>Peri_RVGH</v>
      </c>
      <c r="AB48" s="28">
        <v>12559</v>
      </c>
      <c r="AC48" s="28">
        <v>22559</v>
      </c>
    </row>
    <row r="49" spans="1:29" x14ac:dyDescent="0.25">
      <c r="A49" s="30" t="s">
        <v>242</v>
      </c>
      <c r="B49" s="30" t="s">
        <v>243</v>
      </c>
      <c r="C49" s="30" t="s">
        <v>244</v>
      </c>
      <c r="D49" s="30" t="s">
        <v>24</v>
      </c>
      <c r="E49" s="30" t="s">
        <v>25</v>
      </c>
      <c r="F49" s="30" t="s">
        <v>25</v>
      </c>
      <c r="G49" s="30" t="s">
        <v>214</v>
      </c>
      <c r="H49" s="30" t="s">
        <v>26</v>
      </c>
      <c r="I49" s="30" t="s">
        <v>27</v>
      </c>
      <c r="J49" s="30" t="s">
        <v>242</v>
      </c>
      <c r="K49" s="30" t="s">
        <v>28</v>
      </c>
      <c r="L49" s="30" t="s">
        <v>24</v>
      </c>
      <c r="M49" s="30" t="s">
        <v>163</v>
      </c>
      <c r="N49" s="30" t="s">
        <v>164</v>
      </c>
      <c r="O49" s="30" t="s">
        <v>165</v>
      </c>
      <c r="P49" s="30" t="s">
        <v>32</v>
      </c>
      <c r="Q49" s="30" t="s">
        <v>33</v>
      </c>
      <c r="R49" s="20" t="s">
        <v>33</v>
      </c>
      <c r="S49" s="20" t="s">
        <v>373</v>
      </c>
      <c r="T49" s="12">
        <v>31</v>
      </c>
      <c r="U49" s="32" t="s">
        <v>390</v>
      </c>
      <c r="V49" s="16" t="str">
        <f t="shared" si="0"/>
        <v>Alloc_RVHM</v>
      </c>
      <c r="W49" s="16" t="str">
        <f t="shared" si="1"/>
        <v>Ctvr_RVHM</v>
      </c>
      <c r="X49" s="16" t="str">
        <f t="shared" si="2"/>
        <v>GJrT_RVHM</v>
      </c>
      <c r="Y49" s="16" t="str">
        <f t="shared" si="3"/>
        <v>GnJr_RVHM</v>
      </c>
      <c r="Z49" s="16" t="str">
        <f t="shared" si="4"/>
        <v>InCo_RVHM</v>
      </c>
      <c r="AA49" s="16" t="str">
        <f t="shared" si="5"/>
        <v>Peri_RVHM</v>
      </c>
      <c r="AB49" s="28">
        <v>12560</v>
      </c>
      <c r="AC49" s="28">
        <v>22560</v>
      </c>
    </row>
    <row r="50" spans="1:29" x14ac:dyDescent="0.25">
      <c r="A50" s="16" t="s">
        <v>245</v>
      </c>
      <c r="B50" s="16" t="s">
        <v>246</v>
      </c>
      <c r="C50" s="16" t="s">
        <v>247</v>
      </c>
      <c r="D50" s="16" t="s">
        <v>24</v>
      </c>
      <c r="E50" s="16" t="s">
        <v>25</v>
      </c>
      <c r="F50" s="16" t="s">
        <v>25</v>
      </c>
      <c r="G50" s="16" t="s">
        <v>214</v>
      </c>
      <c r="H50" s="16" t="s">
        <v>26</v>
      </c>
      <c r="I50" s="16" t="s">
        <v>27</v>
      </c>
      <c r="J50" s="16" t="s">
        <v>245</v>
      </c>
      <c r="K50" s="16" t="s">
        <v>28</v>
      </c>
      <c r="L50" s="16" t="s">
        <v>24</v>
      </c>
      <c r="M50" s="16" t="s">
        <v>174</v>
      </c>
      <c r="N50" s="16" t="s">
        <v>175</v>
      </c>
      <c r="O50" s="16" t="s">
        <v>176</v>
      </c>
      <c r="P50" s="16" t="s">
        <v>32</v>
      </c>
      <c r="Q50" s="16" t="s">
        <v>33</v>
      </c>
      <c r="R50" s="22" t="s">
        <v>33</v>
      </c>
      <c r="S50" s="20" t="s">
        <v>374</v>
      </c>
      <c r="T50" s="12">
        <v>31</v>
      </c>
      <c r="U50" s="32" t="s">
        <v>390</v>
      </c>
      <c r="V50" s="16" t="str">
        <f t="shared" si="0"/>
        <v>Alloc_RVLI</v>
      </c>
      <c r="W50" s="16" t="str">
        <f t="shared" si="1"/>
        <v>Ctvr_RVLI</v>
      </c>
      <c r="X50" s="16" t="str">
        <f t="shared" si="2"/>
        <v>GJrT_RVLI</v>
      </c>
      <c r="Y50" s="16" t="str">
        <f t="shared" si="3"/>
        <v>GnJr_RVLI</v>
      </c>
      <c r="Z50" s="16" t="str">
        <f t="shared" si="4"/>
        <v>InCo_RVLI</v>
      </c>
      <c r="AA50" s="16" t="str">
        <f t="shared" si="5"/>
        <v>Peri_RVLI</v>
      </c>
      <c r="AB50" s="28">
        <v>12561</v>
      </c>
      <c r="AC50" s="28">
        <v>22561</v>
      </c>
    </row>
    <row r="51" spans="1:29" x14ac:dyDescent="0.25">
      <c r="A51" s="30" t="s">
        <v>248</v>
      </c>
      <c r="B51" s="30" t="s">
        <v>249</v>
      </c>
      <c r="C51" s="30" t="s">
        <v>250</v>
      </c>
      <c r="D51" s="30" t="s">
        <v>24</v>
      </c>
      <c r="E51" s="30" t="s">
        <v>25</v>
      </c>
      <c r="F51" s="30" t="s">
        <v>25</v>
      </c>
      <c r="G51" s="30" t="s">
        <v>214</v>
      </c>
      <c r="H51" s="30" t="s">
        <v>26</v>
      </c>
      <c r="I51" s="30" t="s">
        <v>27</v>
      </c>
      <c r="J51" s="30" t="s">
        <v>248</v>
      </c>
      <c r="K51" s="30" t="s">
        <v>28</v>
      </c>
      <c r="L51" s="30" t="s">
        <v>24</v>
      </c>
      <c r="M51" s="30" t="s">
        <v>181</v>
      </c>
      <c r="N51" s="30" t="s">
        <v>182</v>
      </c>
      <c r="O51" s="30" t="s">
        <v>183</v>
      </c>
      <c r="P51" s="30" t="s">
        <v>32</v>
      </c>
      <c r="Q51" s="30" t="s">
        <v>33</v>
      </c>
      <c r="R51" s="20" t="s">
        <v>33</v>
      </c>
      <c r="S51" s="20" t="s">
        <v>375</v>
      </c>
      <c r="T51" s="12">
        <v>31</v>
      </c>
      <c r="U51" s="32" t="s">
        <v>390</v>
      </c>
      <c r="V51" s="16" t="str">
        <f t="shared" si="0"/>
        <v>Alloc_RVMM</v>
      </c>
      <c r="W51" s="16" t="str">
        <f t="shared" si="1"/>
        <v>Ctvr_RVMM</v>
      </c>
      <c r="X51" s="16" t="str">
        <f t="shared" si="2"/>
        <v>GJrT_RVMM</v>
      </c>
      <c r="Y51" s="16" t="str">
        <f t="shared" si="3"/>
        <v>GnJr_RVMM</v>
      </c>
      <c r="Z51" s="16" t="str">
        <f t="shared" si="4"/>
        <v>InCo_RVMM</v>
      </c>
      <c r="AA51" s="16" t="str">
        <f t="shared" si="5"/>
        <v>Peri_RVMM</v>
      </c>
      <c r="AB51" s="28">
        <v>12562</v>
      </c>
      <c r="AC51" s="28">
        <v>22562</v>
      </c>
    </row>
    <row r="52" spans="1:29" x14ac:dyDescent="0.25">
      <c r="A52" s="16" t="s">
        <v>251</v>
      </c>
      <c r="B52" s="16" t="s">
        <v>252</v>
      </c>
      <c r="C52" s="16" t="s">
        <v>253</v>
      </c>
      <c r="D52" s="16" t="s">
        <v>24</v>
      </c>
      <c r="E52" s="16" t="s">
        <v>25</v>
      </c>
      <c r="F52" s="16" t="s">
        <v>25</v>
      </c>
      <c r="G52" s="16" t="s">
        <v>214</v>
      </c>
      <c r="H52" s="16" t="s">
        <v>26</v>
      </c>
      <c r="I52" s="16" t="s">
        <v>27</v>
      </c>
      <c r="J52" s="16" t="s">
        <v>251</v>
      </c>
      <c r="K52" s="16" t="s">
        <v>28</v>
      </c>
      <c r="L52" s="16" t="s">
        <v>24</v>
      </c>
      <c r="M52" s="16" t="s">
        <v>86</v>
      </c>
      <c r="N52" s="16" t="s">
        <v>87</v>
      </c>
      <c r="O52" s="16" t="s">
        <v>88</v>
      </c>
      <c r="P52" s="16" t="s">
        <v>32</v>
      </c>
      <c r="Q52" s="16" t="s">
        <v>33</v>
      </c>
      <c r="R52" s="22" t="s">
        <v>33</v>
      </c>
      <c r="S52" s="20" t="s">
        <v>376</v>
      </c>
      <c r="T52" s="12">
        <v>31</v>
      </c>
      <c r="U52" s="31" t="s">
        <v>390</v>
      </c>
      <c r="V52" s="16" t="str">
        <f t="shared" si="0"/>
        <v>Alloc_RVPH</v>
      </c>
      <c r="W52" s="16" t="str">
        <f t="shared" si="1"/>
        <v>Ctvr_RVPH</v>
      </c>
      <c r="X52" s="16" t="str">
        <f t="shared" si="2"/>
        <v>GJrT_RVPH</v>
      </c>
      <c r="Y52" s="16" t="str">
        <f t="shared" si="3"/>
        <v>GnJr_RVPH</v>
      </c>
      <c r="Z52" s="16" t="str">
        <f t="shared" si="4"/>
        <v>InCo_RVPH</v>
      </c>
      <c r="AA52" s="16" t="str">
        <f t="shared" si="5"/>
        <v>Peri_RVPH</v>
      </c>
      <c r="AB52" s="28">
        <v>12563</v>
      </c>
      <c r="AC52" s="28">
        <v>22563</v>
      </c>
    </row>
    <row r="53" spans="1:29" x14ac:dyDescent="0.25">
      <c r="A53" s="30" t="s">
        <v>254</v>
      </c>
      <c r="B53" s="30" t="s">
        <v>255</v>
      </c>
      <c r="C53" s="30" t="s">
        <v>256</v>
      </c>
      <c r="D53" s="30" t="s">
        <v>24</v>
      </c>
      <c r="E53" s="30" t="s">
        <v>25</v>
      </c>
      <c r="F53" s="30" t="s">
        <v>25</v>
      </c>
      <c r="G53" s="30" t="s">
        <v>214</v>
      </c>
      <c r="H53" s="30" t="s">
        <v>26</v>
      </c>
      <c r="I53" s="30" t="s">
        <v>27</v>
      </c>
      <c r="J53" s="30" t="s">
        <v>254</v>
      </c>
      <c r="K53" s="30" t="s">
        <v>28</v>
      </c>
      <c r="L53" s="30" t="s">
        <v>24</v>
      </c>
      <c r="M53" s="30" t="s">
        <v>195</v>
      </c>
      <c r="N53" s="30" t="s">
        <v>196</v>
      </c>
      <c r="O53" s="30" t="s">
        <v>197</v>
      </c>
      <c r="P53" s="30" t="s">
        <v>32</v>
      </c>
      <c r="Q53" s="30" t="s">
        <v>33</v>
      </c>
      <c r="R53" s="20" t="s">
        <v>33</v>
      </c>
      <c r="S53" s="20" t="s">
        <v>377</v>
      </c>
      <c r="T53" s="12">
        <v>31</v>
      </c>
      <c r="U53" s="32" t="s">
        <v>390</v>
      </c>
      <c r="V53" s="16" t="str">
        <f t="shared" si="0"/>
        <v>Alloc_RVRH</v>
      </c>
      <c r="W53" s="16" t="str">
        <f t="shared" si="1"/>
        <v>Ctvr_RVRH</v>
      </c>
      <c r="X53" s="16" t="str">
        <f t="shared" si="2"/>
        <v>GJrT_RVRH</v>
      </c>
      <c r="Y53" s="16" t="str">
        <f t="shared" si="3"/>
        <v>GnJr_RVRH</v>
      </c>
      <c r="Z53" s="16" t="str">
        <f t="shared" si="4"/>
        <v>InCo_RVRH</v>
      </c>
      <c r="AA53" s="16" t="str">
        <f t="shared" si="5"/>
        <v>Peri_RVRH</v>
      </c>
      <c r="AB53" s="28">
        <v>12564</v>
      </c>
      <c r="AC53" s="28">
        <v>22564</v>
      </c>
    </row>
    <row r="54" spans="1:29" x14ac:dyDescent="0.25">
      <c r="A54" s="16" t="s">
        <v>257</v>
      </c>
      <c r="B54" s="16" t="s">
        <v>258</v>
      </c>
      <c r="C54" s="16" t="s">
        <v>259</v>
      </c>
      <c r="D54" s="16" t="s">
        <v>24</v>
      </c>
      <c r="E54" s="16" t="s">
        <v>25</v>
      </c>
      <c r="F54" s="16" t="s">
        <v>25</v>
      </c>
      <c r="G54" s="16" t="s">
        <v>214</v>
      </c>
      <c r="H54" s="16" t="s">
        <v>26</v>
      </c>
      <c r="I54" s="16" t="s">
        <v>27</v>
      </c>
      <c r="J54" s="16" t="s">
        <v>257</v>
      </c>
      <c r="K54" s="16" t="s">
        <v>28</v>
      </c>
      <c r="L54" s="16" t="s">
        <v>24</v>
      </c>
      <c r="M54" s="16" t="s">
        <v>202</v>
      </c>
      <c r="N54" s="16" t="s">
        <v>203</v>
      </c>
      <c r="O54" s="16" t="s">
        <v>77</v>
      </c>
      <c r="P54" s="16" t="s">
        <v>32</v>
      </c>
      <c r="Q54" s="16" t="s">
        <v>33</v>
      </c>
      <c r="R54" s="22" t="s">
        <v>33</v>
      </c>
      <c r="S54" s="20" t="s">
        <v>378</v>
      </c>
      <c r="T54" s="12">
        <v>31</v>
      </c>
      <c r="U54" s="31" t="s">
        <v>390</v>
      </c>
      <c r="V54" s="16" t="str">
        <f t="shared" si="0"/>
        <v>Alloc_RVUH</v>
      </c>
      <c r="W54" s="16" t="str">
        <f t="shared" si="1"/>
        <v>Ctvr_RVUH</v>
      </c>
      <c r="X54" s="16" t="str">
        <f t="shared" si="2"/>
        <v>GJrT_RVUH</v>
      </c>
      <c r="Y54" s="16" t="str">
        <f t="shared" si="3"/>
        <v>GnJr_RVUH</v>
      </c>
      <c r="Z54" s="16" t="str">
        <f t="shared" si="4"/>
        <v>InCo_RVUH</v>
      </c>
      <c r="AA54" s="16" t="str">
        <f t="shared" si="5"/>
        <v>Peri_RVUH</v>
      </c>
      <c r="AB54" s="28">
        <v>12565</v>
      </c>
      <c r="AC54" s="28">
        <v>22565</v>
      </c>
    </row>
    <row r="55" spans="1:29" x14ac:dyDescent="0.25">
      <c r="A55" s="30" t="s">
        <v>260</v>
      </c>
      <c r="B55" s="30" t="s">
        <v>261</v>
      </c>
      <c r="C55" s="30" t="s">
        <v>262</v>
      </c>
      <c r="D55" s="30" t="s">
        <v>24</v>
      </c>
      <c r="E55" s="30" t="s">
        <v>25</v>
      </c>
      <c r="F55" s="30" t="s">
        <v>25</v>
      </c>
      <c r="G55" s="30" t="s">
        <v>263</v>
      </c>
      <c r="H55" s="30" t="s">
        <v>26</v>
      </c>
      <c r="I55" s="30" t="s">
        <v>27</v>
      </c>
      <c r="J55" s="30" t="s">
        <v>260</v>
      </c>
      <c r="K55" s="30" t="s">
        <v>28</v>
      </c>
      <c r="L55" s="30" t="s">
        <v>24</v>
      </c>
      <c r="M55" s="30" t="s">
        <v>264</v>
      </c>
      <c r="N55" s="30" t="s">
        <v>265</v>
      </c>
      <c r="O55" s="30" t="s">
        <v>266</v>
      </c>
      <c r="P55" s="30" t="s">
        <v>32</v>
      </c>
      <c r="Q55" s="30" t="s">
        <v>33</v>
      </c>
      <c r="R55" s="20" t="s">
        <v>33</v>
      </c>
      <c r="S55" s="20" t="s">
        <v>379</v>
      </c>
      <c r="T55" s="12">
        <v>31</v>
      </c>
      <c r="U55" s="31" t="s">
        <v>390</v>
      </c>
      <c r="V55" s="16" t="str">
        <f t="shared" si="0"/>
        <v>Alloc_GSST</v>
      </c>
      <c r="W55" s="16" t="str">
        <f t="shared" si="1"/>
        <v>Ctvr_GSST</v>
      </c>
      <c r="X55" s="16" t="str">
        <f t="shared" si="2"/>
        <v>GJrT_GSST</v>
      </c>
      <c r="Y55" s="16" t="str">
        <f t="shared" si="3"/>
        <v>GnJr_GSST</v>
      </c>
      <c r="Z55" s="16" t="str">
        <f t="shared" si="4"/>
        <v>InCo_GSST</v>
      </c>
      <c r="AA55" s="16" t="str">
        <f t="shared" si="5"/>
        <v>Peri_GSST</v>
      </c>
      <c r="AB55" s="28">
        <v>12567</v>
      </c>
      <c r="AC55" s="28">
        <v>22567</v>
      </c>
    </row>
    <row r="56" spans="1:29" x14ac:dyDescent="0.25">
      <c r="A56" s="16" t="s">
        <v>267</v>
      </c>
      <c r="B56" s="16" t="s">
        <v>268</v>
      </c>
      <c r="C56" s="16" t="s">
        <v>269</v>
      </c>
      <c r="D56" s="16" t="s">
        <v>24</v>
      </c>
      <c r="E56" s="16" t="s">
        <v>25</v>
      </c>
      <c r="F56" s="16" t="s">
        <v>25</v>
      </c>
      <c r="G56" s="16" t="s">
        <v>270</v>
      </c>
      <c r="H56" s="16" t="s">
        <v>26</v>
      </c>
      <c r="I56" s="16" t="s">
        <v>27</v>
      </c>
      <c r="J56" s="16" t="s">
        <v>267</v>
      </c>
      <c r="K56" s="16" t="s">
        <v>28</v>
      </c>
      <c r="L56" s="16" t="s">
        <v>24</v>
      </c>
      <c r="M56" s="16" t="s">
        <v>63</v>
      </c>
      <c r="N56" s="16" t="s">
        <v>154</v>
      </c>
      <c r="O56" s="16" t="s">
        <v>65</v>
      </c>
      <c r="P56" s="16" t="s">
        <v>32</v>
      </c>
      <c r="Q56" s="16" t="s">
        <v>33</v>
      </c>
      <c r="R56" s="22" t="s">
        <v>33</v>
      </c>
      <c r="S56" s="20" t="s">
        <v>380</v>
      </c>
      <c r="T56" s="12">
        <v>31</v>
      </c>
      <c r="U56" s="32" t="s">
        <v>390</v>
      </c>
      <c r="V56" s="16" t="str">
        <f t="shared" si="0"/>
        <v>Alloc_HHTH</v>
      </c>
      <c r="W56" s="16" t="str">
        <f t="shared" si="1"/>
        <v>Ctvr_HHTH</v>
      </c>
      <c r="X56" s="16" t="str">
        <f t="shared" si="2"/>
        <v>GJrT_HHTH</v>
      </c>
      <c r="Y56" s="16" t="str">
        <f t="shared" si="3"/>
        <v>GnJr_HHTH</v>
      </c>
      <c r="Z56" s="16" t="str">
        <f t="shared" si="4"/>
        <v>InCo_HHTH</v>
      </c>
      <c r="AA56" s="16" t="str">
        <f t="shared" si="5"/>
        <v>Peri_HHTH</v>
      </c>
      <c r="AB56" s="28">
        <v>12568</v>
      </c>
      <c r="AC56" s="28">
        <v>22568</v>
      </c>
    </row>
    <row r="57" spans="1:29" x14ac:dyDescent="0.25">
      <c r="A57" s="30" t="s">
        <v>271</v>
      </c>
      <c r="B57" s="30" t="s">
        <v>272</v>
      </c>
      <c r="C57" s="30" t="s">
        <v>273</v>
      </c>
      <c r="D57" s="30" t="s">
        <v>24</v>
      </c>
      <c r="E57" s="30" t="s">
        <v>25</v>
      </c>
      <c r="F57" s="30" t="s">
        <v>25</v>
      </c>
      <c r="G57" s="30" t="s">
        <v>274</v>
      </c>
      <c r="H57" s="30" t="s">
        <v>26</v>
      </c>
      <c r="I57" s="30" t="s">
        <v>27</v>
      </c>
      <c r="J57" s="30" t="s">
        <v>271</v>
      </c>
      <c r="K57" s="30" t="s">
        <v>28</v>
      </c>
      <c r="L57" s="30" t="s">
        <v>24</v>
      </c>
      <c r="M57" s="30" t="s">
        <v>275</v>
      </c>
      <c r="N57" s="30" t="s">
        <v>276</v>
      </c>
      <c r="O57" s="30" t="s">
        <v>266</v>
      </c>
      <c r="P57" s="30" t="s">
        <v>32</v>
      </c>
      <c r="Q57" s="30" t="s">
        <v>33</v>
      </c>
      <c r="R57" s="20" t="s">
        <v>33</v>
      </c>
      <c r="S57" s="20" t="s">
        <v>381</v>
      </c>
      <c r="T57" s="12">
        <v>31</v>
      </c>
      <c r="U57" s="32" t="s">
        <v>390</v>
      </c>
      <c r="V57" s="16" t="str">
        <f t="shared" si="0"/>
        <v>Alloc_SBPE</v>
      </c>
      <c r="W57" s="16" t="str">
        <f t="shared" si="1"/>
        <v>Ctvr_SBPE</v>
      </c>
      <c r="X57" s="16" t="str">
        <f t="shared" si="2"/>
        <v>GJrT_SBPE</v>
      </c>
      <c r="Y57" s="16" t="str">
        <f t="shared" si="3"/>
        <v>GnJr_SBPE</v>
      </c>
      <c r="Z57" s="16" t="str">
        <f t="shared" si="4"/>
        <v>InCo_SBPE</v>
      </c>
      <c r="AA57" s="16" t="str">
        <f t="shared" si="5"/>
        <v>Peri_SBPE</v>
      </c>
      <c r="AB57" s="28">
        <v>12566</v>
      </c>
      <c r="AC57" s="28">
        <v>22566</v>
      </c>
    </row>
    <row r="58" spans="1:29" x14ac:dyDescent="0.25">
      <c r="A58" s="16" t="s">
        <v>277</v>
      </c>
      <c r="B58" s="16" t="s">
        <v>278</v>
      </c>
      <c r="C58" s="16" t="s">
        <v>279</v>
      </c>
      <c r="D58" s="16" t="s">
        <v>24</v>
      </c>
      <c r="E58" s="16" t="s">
        <v>25</v>
      </c>
      <c r="F58" s="16" t="s">
        <v>25</v>
      </c>
      <c r="G58" s="16" t="s">
        <v>280</v>
      </c>
      <c r="H58" s="16" t="s">
        <v>26</v>
      </c>
      <c r="I58" s="16" t="s">
        <v>27</v>
      </c>
      <c r="J58" s="16" t="s">
        <v>277</v>
      </c>
      <c r="K58" s="16" t="s">
        <v>28</v>
      </c>
      <c r="L58" s="16" t="s">
        <v>24</v>
      </c>
      <c r="M58" s="16">
        <v>45040</v>
      </c>
      <c r="N58" s="16" t="s">
        <v>281</v>
      </c>
      <c r="O58" s="16" t="s">
        <v>282</v>
      </c>
      <c r="P58" s="16" t="s">
        <v>283</v>
      </c>
      <c r="Q58" s="16" t="s">
        <v>33</v>
      </c>
      <c r="R58" s="22" t="s">
        <v>33</v>
      </c>
      <c r="S58" s="20" t="s">
        <v>382</v>
      </c>
      <c r="T58" s="12">
        <v>31</v>
      </c>
      <c r="U58" s="32" t="s">
        <v>390</v>
      </c>
      <c r="V58" s="16" t="str">
        <f t="shared" si="0"/>
        <v>Alloc_ICVS</v>
      </c>
      <c r="W58" s="16" t="str">
        <f t="shared" si="1"/>
        <v>Ctvr_ICVS</v>
      </c>
      <c r="X58" s="16" t="str">
        <f t="shared" si="2"/>
        <v>GJrT_ICVS</v>
      </c>
      <c r="Y58" s="16" t="str">
        <f t="shared" si="3"/>
        <v>GnJr_ICVS</v>
      </c>
      <c r="Z58" s="16" t="str">
        <f t="shared" si="4"/>
        <v>InCo_ICVS</v>
      </c>
      <c r="AA58" s="16" t="str">
        <f t="shared" si="5"/>
        <v>Peri_ICVS</v>
      </c>
      <c r="AB58" s="28">
        <v>12570</v>
      </c>
      <c r="AC58" s="28">
        <v>22570</v>
      </c>
    </row>
  </sheetData>
  <autoFilter ref="A7:T58" xr:uid="{8151CC44-ADE5-4F90-B6FC-3151F32DA705}"/>
  <mergeCells count="7">
    <mergeCell ref="V6:AA6"/>
    <mergeCell ref="Q1:R1"/>
    <mergeCell ref="Q2:R2"/>
    <mergeCell ref="Q3:R3"/>
    <mergeCell ref="Q4:R4"/>
    <mergeCell ref="Q5:R5"/>
    <mergeCell ref="J6:R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2EFB5905A124383B5281B6BE9C396" ma:contentTypeVersion="9" ma:contentTypeDescription="Create a new document." ma:contentTypeScope="" ma:versionID="391042129665ec13f41d9b28bc0243cf">
  <xsd:schema xmlns:xsd="http://www.w3.org/2001/XMLSchema" xmlns:xs="http://www.w3.org/2001/XMLSchema" xmlns:p="http://schemas.microsoft.com/office/2006/metadata/properties" xmlns:ns2="4025cba9-e297-457d-a5ba-28ef330db107" targetNamespace="http://schemas.microsoft.com/office/2006/metadata/properties" ma:root="true" ma:fieldsID="b34a32a89daad0cd93d1adac4a2d319f" ns2:_="">
    <xsd:import namespace="4025cba9-e297-457d-a5ba-28ef330db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5cba9-e297-457d-a5ba-28ef330db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7A6F1-0EB7-4D97-BD8C-ED57D876A0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FE5A6B-0E46-4CC8-9491-3402562B4C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23D1D0-DBCA-44B4-9D04-E03F8787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25cba9-e297-457d-a5ba-28ef330db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Legal Entities</vt:lpstr>
      <vt:lpstr>Business Units</vt:lpstr>
      <vt:lpstr>Departm</vt:lpstr>
      <vt:lpstr>Legal Entities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Howell</dc:creator>
  <cp:lastModifiedBy>Reiner Browning</cp:lastModifiedBy>
  <dcterms:created xsi:type="dcterms:W3CDTF">2021-01-21T13:17:57Z</dcterms:created>
  <dcterms:modified xsi:type="dcterms:W3CDTF">2021-02-22T16:56:34Z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0x010100DCB2EFB5905A124383B5281B6BE9C396</vt:lpwstr>
  </property>
</Properties>
</file>