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c" sheetId="1" r:id="rId4"/>
    <sheet state="visible" name="hsc" sheetId="2" r:id="rId5"/>
    <sheet state="visible" name="graduation" sheetId="3" r:id="rId6"/>
    <sheet state="visible" name="post_graduation" sheetId="4" r:id="rId7"/>
    <sheet state="visible" name="govt" sheetId="5" r:id="rId8"/>
  </sheets>
  <definedNames/>
  <calcPr/>
</workbook>
</file>

<file path=xl/sharedStrings.xml><?xml version="1.0" encoding="utf-8"?>
<sst xmlns="http://schemas.openxmlformats.org/spreadsheetml/2006/main" count="3507" uniqueCount="1190">
  <si>
    <t>Name of the course</t>
  </si>
  <si>
    <t>Category</t>
  </si>
  <si>
    <t>Starting Salary (INR per annum)</t>
  </si>
  <si>
    <t>salary_min (LPA)</t>
  </si>
  <si>
    <t>salary_max (LPA)</t>
  </si>
  <si>
    <t>Average Duration</t>
  </si>
  <si>
    <t>Demand (1-10)</t>
  </si>
  <si>
    <t>Diploma in Aeronautical Engineering</t>
  </si>
  <si>
    <t>Engineering</t>
  </si>
  <si>
    <t>₹2.8 L - ₹5.0 L</t>
  </si>
  <si>
    <t>3 Years</t>
  </si>
  <si>
    <t>Diploma in Agricultural Engineering</t>
  </si>
  <si>
    <t>₹2.0 L - ₹3.8 L</t>
  </si>
  <si>
    <t>Diploma in Automobile Engineering</t>
  </si>
  <si>
    <t>₹2.5 L - ₹4.5 L</t>
  </si>
  <si>
    <t>Diploma in Biomedical Engineering</t>
  </si>
  <si>
    <t>₹2.4 L - ₹4.0 L</t>
  </si>
  <si>
    <t>Diploma in Ceramic Technology</t>
  </si>
  <si>
    <t>₹2.2 L - ₹4.0 L</t>
  </si>
  <si>
    <t>Diploma in Chemical Engineering</t>
  </si>
  <si>
    <t>Diploma in Civil Engineering</t>
  </si>
  <si>
    <t>₹2.4 L - ₹4.2 L</t>
  </si>
  <si>
    <t>Diploma in Computer Science &amp; Engineering</t>
  </si>
  <si>
    <t>IT &amp; Computer</t>
  </si>
  <si>
    <t>Diploma in Electrical Engineering</t>
  </si>
  <si>
    <t>Diploma in Electronics &amp; Communication Engineering</t>
  </si>
  <si>
    <t>Diploma in Environmental Engineering</t>
  </si>
  <si>
    <t>Diploma in Industrial Automation</t>
  </si>
  <si>
    <t>Diploma in Industrial Design</t>
  </si>
  <si>
    <t>Arts &amp; Design</t>
  </si>
  <si>
    <t>Diploma in Information Technology (IT)</t>
  </si>
  <si>
    <t>Diploma in Instrumentation Engineering</t>
  </si>
  <si>
    <t>Diploma in Manufacturing Engineering</t>
  </si>
  <si>
    <t>Diploma in Marine Engineering</t>
  </si>
  <si>
    <t>₹3.5 L - ₹7.0 L</t>
  </si>
  <si>
    <t>Diploma in Mechanical Engineering</t>
  </si>
  <si>
    <t>Diploma in Mechatronics Engineering</t>
  </si>
  <si>
    <t>Diploma in Metallurgical Engineering</t>
  </si>
  <si>
    <t>Diploma in Mining Engineering</t>
  </si>
  <si>
    <t>₹3.0 L - ₹5.5 L</t>
  </si>
  <si>
    <t>Diploma in Nanotechnology</t>
  </si>
  <si>
    <t>Diploma in Petrochemical Engineering</t>
  </si>
  <si>
    <t>Diploma in Petroleum Engineering</t>
  </si>
  <si>
    <t>₹3.5 L - ₹6.0 L</t>
  </si>
  <si>
    <t>Diploma in Plastic Technology</t>
  </si>
  <si>
    <t>Diploma in Power Electronics</t>
  </si>
  <si>
    <t>Diploma in Power Plant Engineering (Operations)</t>
  </si>
  <si>
    <t>Diploma in Production Engineering</t>
  </si>
  <si>
    <t>Diploma in Railway Signalling and Telecommunication</t>
  </si>
  <si>
    <t>Diploma in Robotics Engineering</t>
  </si>
  <si>
    <t>₹2.8 L - ₹5.5 L</t>
  </si>
  <si>
    <t>Diploma in Textile Technology</t>
  </si>
  <si>
    <t>Vocational &amp; Skill-Based</t>
  </si>
  <si>
    <t>₹1.8 L - ₹3.5 L</t>
  </si>
  <si>
    <t>Diploma in Tool Engineering</t>
  </si>
  <si>
    <t>Diploma in VLSI Design</t>
  </si>
  <si>
    <t>₹3.0 L - ₹6.0 L</t>
  </si>
  <si>
    <t>Diploma in Agriculture</t>
  </si>
  <si>
    <t>Agriculture &amp; Allied</t>
  </si>
  <si>
    <t>2 Years</t>
  </si>
  <si>
    <t>Diploma in Animal Husbandry</t>
  </si>
  <si>
    <t>₹1.5 L - ₹3.0 L</t>
  </si>
  <si>
    <t>Diploma in Aquaculture (Fish Farming)</t>
  </si>
  <si>
    <t>₹1.6 L - ₹3.2 L</t>
  </si>
  <si>
    <t>Diploma in Ayurveda Nursing</t>
  </si>
  <si>
    <t>Medical &amp; Health</t>
  </si>
  <si>
    <t>₹1.4 L - ₹2.8 L</t>
  </si>
  <si>
    <t>Diploma in Dairy Product Manufacturing</t>
  </si>
  <si>
    <t>Diploma in Dental Hygiene</t>
  </si>
  <si>
    <t>Diploma in Dental Mechanics</t>
  </si>
  <si>
    <t>Diploma in Dialysis Technology</t>
  </si>
  <si>
    <t>₹2.0 L - ₹4.0 L</t>
  </si>
  <si>
    <t>Diploma in Electrocardiogram (ECG) Technology</t>
  </si>
  <si>
    <t>Diploma in Fish Processing Technology</t>
  </si>
  <si>
    <t>Diploma in Floriculture</t>
  </si>
  <si>
    <t>Diploma in Food Production</t>
  </si>
  <si>
    <t>Hospitality &amp; Tourism</t>
  </si>
  <si>
    <t>1.5 Years</t>
  </si>
  <si>
    <t>Diploma in Food Science</t>
  </si>
  <si>
    <t>Diploma in Fruit and Vegetable Processing</t>
  </si>
  <si>
    <t>Diploma in Grain Processing Technology</t>
  </si>
  <si>
    <t>Diploma in Horticulture</t>
  </si>
  <si>
    <t>Diploma in Medical Laboratory Technology (MLT)</t>
  </si>
  <si>
    <t>₹1.8 L - ₹3.8 L</t>
  </si>
  <si>
    <t>Diploma in Meat Processing Technology</t>
  </si>
  <si>
    <t>Diploma in Nursing</t>
  </si>
  <si>
    <t>Diploma in Occupational Health and Safety</t>
  </si>
  <si>
    <t>1 Year</t>
  </si>
  <si>
    <t>Diploma in Ophthalmic Technology</t>
  </si>
  <si>
    <t>Diploma in Pharmacy</t>
  </si>
  <si>
    <t>Diploma in Poultry Farming</t>
  </si>
  <si>
    <t>Diploma in Radiology Technology</t>
  </si>
  <si>
    <t>Diploma in Rural Healthcare</t>
  </si>
  <si>
    <t>Diploma in Sanitary Inspector</t>
  </si>
  <si>
    <t>Diploma in Seed Technology</t>
  </si>
  <si>
    <t>Diploma in Sericulture (Silk Farming)</t>
  </si>
  <si>
    <t>Diploma in X-Ray Technology</t>
  </si>
  <si>
    <t>Diploma in Advertising and Brand Management</t>
  </si>
  <si>
    <t>Commerce &amp; Management</t>
  </si>
  <si>
    <t>Diploma in Banking and Finance</t>
  </si>
  <si>
    <t>Diploma in Business Administration</t>
  </si>
  <si>
    <t>Diploma in Business Management</t>
  </si>
  <si>
    <t>Diploma in Carbon Accounting</t>
  </si>
  <si>
    <t>Diploma in Corporate Communication</t>
  </si>
  <si>
    <t>₹2.2 L - ₹4.2 L</t>
  </si>
  <si>
    <t>Diploma in Customs Clearance and Freight Forwarding</t>
  </si>
  <si>
    <t>₹2.2 L - ₹4.5 L</t>
  </si>
  <si>
    <t>Diploma in Digital Marketing</t>
  </si>
  <si>
    <t>₹2.5 L - ₹5.0 L</t>
  </si>
  <si>
    <t>Diploma in E-Accounting Taxation</t>
  </si>
  <si>
    <t>Diploma in Export-Import Management</t>
  </si>
  <si>
    <t>₹2.5 L - ₹4.8 L</t>
  </si>
  <si>
    <t>Diploma in Financial Accounting</t>
  </si>
  <si>
    <t>Diploma in Foreign Exchange Management</t>
  </si>
  <si>
    <t>Diploma in Human Resource Management</t>
  </si>
  <si>
    <t>Diploma in Insurance Management</t>
  </si>
  <si>
    <t>Diploma in International Trade</t>
  </si>
  <si>
    <t>Diploma in Investment Management</t>
  </si>
  <si>
    <t>Diploma in Logistics Management</t>
  </si>
  <si>
    <t>Diploma in Marketing Management</t>
  </si>
  <si>
    <t>Diploma in Public Relations</t>
  </si>
  <si>
    <t>Diploma in Quantity Surveying</t>
  </si>
  <si>
    <t>Diploma in Retail Management</t>
  </si>
  <si>
    <t>Diploma in Risk and Insurance</t>
  </si>
  <si>
    <t>Diploma in Sales Management</t>
  </si>
  <si>
    <t>Diploma in Sports Management</t>
  </si>
  <si>
    <t>Diploma in Stock Market Operations</t>
  </si>
  <si>
    <t>Diploma in Supply Chain Analytics</t>
  </si>
  <si>
    <t>Diploma in Taxation</t>
  </si>
  <si>
    <t>Diploma in Urban Planning Assistantship</t>
  </si>
  <si>
    <t>Diploma in Value Engineering</t>
  </si>
  <si>
    <t>Diploma in Warehouse Management</t>
  </si>
  <si>
    <t>Diploma in Adventure Tourism</t>
  </si>
  <si>
    <t>Diploma in Airline Cabin Crew and Ground Staff</t>
  </si>
  <si>
    <t>Diploma in Airport Management</t>
  </si>
  <si>
    <t>Diploma in Bakery and Confectionery</t>
  </si>
  <si>
    <t>Diploma in Barista and Coffee Making</t>
  </si>
  <si>
    <t>6 Months</t>
  </si>
  <si>
    <t>Diploma in Bartending</t>
  </si>
  <si>
    <t>₹1.8 L - ₹4.0 L</t>
  </si>
  <si>
    <t>Diploma in Brewing and Distillery Technology</t>
  </si>
  <si>
    <t>Diploma in Culinary Arts (Chef Training)</t>
  </si>
  <si>
    <t>₹2.0 L - ₹4.5 L</t>
  </si>
  <si>
    <t>Diploma in Eco-Tourism</t>
  </si>
  <si>
    <t>Diploma in Food and Beverage Service</t>
  </si>
  <si>
    <t>Diploma in Front Office Operations</t>
  </si>
  <si>
    <t>Diploma in Heritage Tourism</t>
  </si>
  <si>
    <t>Diploma in Hotel Management</t>
  </si>
  <si>
    <t>Diploma in Housekeeping Management</t>
  </si>
  <si>
    <t>Diploma in Patisserie</t>
  </si>
  <si>
    <t>Diploma in Tourism and Hospitality Management (Advanced)</t>
  </si>
  <si>
    <t>Diploma in Travel Agency Management</t>
  </si>
  <si>
    <t>Diploma in Acting</t>
  </si>
  <si>
    <t>₹1.5 L - ₹4.0 L (variable)</t>
  </si>
  <si>
    <t>Diploma in Animation &amp; Multimedia</t>
  </si>
  <si>
    <t>Diploma in Architecture</t>
  </si>
  <si>
    <t>Diploma in Cinematography</t>
  </si>
  <si>
    <t>Diploma in Commercial Art</t>
  </si>
  <si>
    <t>Diploma in Content Writing and Management</t>
  </si>
  <si>
    <t>Diploma in Desktop Publishing (DTP)</t>
  </si>
  <si>
    <t>₹1.5 L - ₹2.8 L</t>
  </si>
  <si>
    <t>Diploma in Digital Film Making</t>
  </si>
  <si>
    <t>Diploma in Drone Technology</t>
  </si>
  <si>
    <t>Diploma in Fashion Design</t>
  </si>
  <si>
    <t>Diploma in Film Direction</t>
  </si>
  <si>
    <t>₹2.0 L - ₹4.5 L (variable)</t>
  </si>
  <si>
    <t>Diploma in Film Editing</t>
  </si>
  <si>
    <t>Diploma in Fine Arts</t>
  </si>
  <si>
    <t>Diploma in Furniture Design</t>
  </si>
  <si>
    <t>Diploma in Gemology</t>
  </si>
  <si>
    <t>Diploma in Graphic Design</t>
  </si>
  <si>
    <t>Diploma in Interior Design</t>
  </si>
  <si>
    <t>Diploma in Jewellery Design</t>
  </si>
  <si>
    <t>Diploma in Jewellery Manufacturing</t>
  </si>
  <si>
    <t>Diploma in Journalism</t>
  </si>
  <si>
    <t>Diploma in Landscaping and Garden Design</t>
  </si>
  <si>
    <t>Diploma in Music Production</t>
  </si>
  <si>
    <t>Diploma in Painting and Polishing</t>
  </si>
  <si>
    <t>Diploma in Photography</t>
  </si>
  <si>
    <t>₹1.8 L - ₹4.0 L (variable)</t>
  </si>
  <si>
    <t>Diploma in Pottery and Ceramics</t>
  </si>
  <si>
    <t>Diploma in Printing Technology (Digital Printing)</t>
  </si>
  <si>
    <t>Diploma in Screenwriting</t>
  </si>
  <si>
    <t>Diploma in Sound Design</t>
  </si>
  <si>
    <t>Diploma in Theatre Arts</t>
  </si>
  <si>
    <t>₹1.5 L - ₹3.5 L (variable)</t>
  </si>
  <si>
    <t>Diploma in UI/UX Design</t>
  </si>
  <si>
    <t>Diploma in Video Editing</t>
  </si>
  <si>
    <t>Diploma in Watch and Clock Repairing</t>
  </si>
  <si>
    <t>Certificate in Augmented Reality (AR) &amp; Virtual Reality (VR)</t>
  </si>
  <si>
    <t>Certificate in Basic Computer Applications</t>
  </si>
  <si>
    <t>₹1.2 L - ₹2.5 L</t>
  </si>
  <si>
    <t>3-6 Months</t>
  </si>
  <si>
    <t>Certificate in CCTV Installation and Maintenance</t>
  </si>
  <si>
    <t>Certificate in Computer Hardware and Networking</t>
  </si>
  <si>
    <t>Certificate in Computer Operator &amp; Programming Assistant (COPA)</t>
  </si>
  <si>
    <t>Certificate in Cyber Security</t>
  </si>
  <si>
    <t>Certificate in Data Entry Operations</t>
  </si>
  <si>
    <t>Certificate in Digital Forensics</t>
  </si>
  <si>
    <t>Certificate in Ethical Hacking</t>
  </si>
  <si>
    <t>Certificate in Embedded Systems</t>
  </si>
  <si>
    <t>Certificate in Internet of Things (IoT)</t>
  </si>
  <si>
    <t>Certificate in Mobile Repairing and Servicing</t>
  </si>
  <si>
    <t>Certificate in Network Security</t>
  </si>
  <si>
    <t>Certificate in Office Automation</t>
  </si>
  <si>
    <t>Certificate in Optical Fibre Cable (OFC) Technology</t>
  </si>
  <si>
    <t>Certificate in Printer and Scanner Repair</t>
  </si>
  <si>
    <t>Certificate in Programming Languages (C++</t>
  </si>
  <si>
    <t>Certificate in Quantum Computing</t>
  </si>
  <si>
    <t>₹4.0 L - ₹8.0 L</t>
  </si>
  <si>
    <t>Certificate in Search Engine Optimization (SEO)</t>
  </si>
  <si>
    <t>Certificate in Social Media Marketing</t>
  </si>
  <si>
    <t>Certificate in Web Development</t>
  </si>
  <si>
    <t>Diploma in Apiculture (Beekeeping)</t>
  </si>
  <si>
    <t>Diploma in Boiler Operation and Maintenance</t>
  </si>
  <si>
    <t>Diploma in Boutique Management</t>
  </si>
  <si>
    <t>Diploma in Carpentry and Woodwork</t>
  </si>
  <si>
    <t>Diploma in CNC Machine Operator</t>
  </si>
  <si>
    <t>Diploma in Construction Management</t>
  </si>
  <si>
    <t>Diploma in Corrosion Technology</t>
  </si>
  <si>
    <t>Diploma in Draughtsman (Civil)</t>
  </si>
  <si>
    <t>Diploma in Draughtsman (Electrical)</t>
  </si>
  <si>
    <t>Diploma in Draughtsman (Mechanical)</t>
  </si>
  <si>
    <t>Diploma in Dressmaking/Sewing Technology</t>
  </si>
  <si>
    <t>Diploma in Electrician</t>
  </si>
  <si>
    <t>Diploma in Fabrication Technology</t>
  </si>
  <si>
    <t>Diploma in Fitter</t>
  </si>
  <si>
    <t>Diploma in Foundryman</t>
  </si>
  <si>
    <t>Diploma in Green Building Technology</t>
  </si>
  <si>
    <t>Diploma in Grinder (Machining)</t>
  </si>
  <si>
    <t>Diploma in Hair &amp; Skin Care (Beautician)</t>
  </si>
  <si>
    <t>₹1.5 L - ₹3.5 L</t>
  </si>
  <si>
    <t>Diploma in Heat Treatment Technology</t>
  </si>
  <si>
    <t>Diploma in Heavy Vehicle Mechanic</t>
  </si>
  <si>
    <t>Diploma in Hydro Power Plant Technology</t>
  </si>
  <si>
    <t>Diploma in Industrial Safety</t>
  </si>
  <si>
    <t>Diploma in Lathe Machine Operator</t>
  </si>
  <si>
    <t>Diploma in Leather Goods Manufacturing</t>
  </si>
  <si>
    <t>Diploma in Library and Information Science</t>
  </si>
  <si>
    <t>Education &amp; Others</t>
  </si>
  <si>
    <t>Diploma in Machine Tool Technology</t>
  </si>
  <si>
    <t>Diploma in Machinist</t>
  </si>
  <si>
    <t>Diploma in Maintenance Engineering</t>
  </si>
  <si>
    <t>Diploma in Masonry and Construction</t>
  </si>
  <si>
    <t>Diploma in Metro Rail Technology</t>
  </si>
  <si>
    <t>Diploma in Motor Mechanic (Two-Wheeler/Four-Wheeler)</t>
  </si>
  <si>
    <t>Diploma in Museum and Archival Studies</t>
  </si>
  <si>
    <t>Diploma in Non-Destructive Testing (NDT)</t>
  </si>
  <si>
    <t>Diploma in Packaging Technology</t>
  </si>
  <si>
    <t>Diploma in Pattern Making (Foundry)</t>
  </si>
  <si>
    <t>Diploma in Pest Management (Agricultural)</t>
  </si>
  <si>
    <t>Diploma in Pipeline Engineering</t>
  </si>
  <si>
    <t>Diploma in Plumbing and Sanitary Engineering</t>
  </si>
  <si>
    <t>Diploma in Port Management</t>
  </si>
  <si>
    <t>Diploma in Product Design</t>
  </si>
  <si>
    <t>Diploma in Pump Operator Mechanic</t>
  </si>
  <si>
    <t>Diploma in Quality Control and Assurance</t>
  </si>
  <si>
    <t>Diploma in Refrigerator and AC Mechanic</t>
  </si>
  <si>
    <t>Diploma in Renewable Resource Management</t>
  </si>
  <si>
    <t>Diploma in Road Construction</t>
  </si>
  <si>
    <t>Diploma in Rolling Stock Maintenance</t>
  </si>
  <si>
    <t>Diploma in Sheet Metal Worker</t>
  </si>
  <si>
    <t>Diploma in Ship Building Technology</t>
  </si>
  <si>
    <t>Diploma in Smart Home Automation</t>
  </si>
  <si>
    <t>Diploma in Surveyor</t>
  </si>
  <si>
    <t>Diploma in Tailoring</t>
  </si>
  <si>
    <t>Diploma in Thermal Power Plant Technology</t>
  </si>
  <si>
    <t>Diploma in Tractor Mechanic</t>
  </si>
  <si>
    <t>Diploma in Translation and Interpretation</t>
  </si>
  <si>
    <t>Diploma in Turner</t>
  </si>
  <si>
    <t>Diploma in Vocational Training and Skill Development</t>
  </si>
  <si>
    <t>1-2 Years</t>
  </si>
  <si>
    <t>Diploma in Wastewater Treatment</t>
  </si>
  <si>
    <t>Diploma in Water Quality Management</t>
  </si>
  <si>
    <t>Diploma in Welder (Various types)</t>
  </si>
  <si>
    <t>Diploma in Welding Technology</t>
  </si>
  <si>
    <t>₹2.2 L - ₹4.8 L</t>
  </si>
  <si>
    <t>Diploma in Wireman and Lineman</t>
  </si>
  <si>
    <t>Diploma in Child Care and Education</t>
  </si>
  <si>
    <t>Diploma in Geriatric Care</t>
  </si>
  <si>
    <t>Diploma in Special Education Needs</t>
  </si>
  <si>
    <t>Diploma in Spoken English and Communication Skills</t>
  </si>
  <si>
    <t>Diploma in Early Childhood Care and Education (ECCE)</t>
  </si>
  <si>
    <t>Diploma in Education (General)</t>
  </si>
  <si>
    <t>Diploma in Montessori Education</t>
  </si>
  <si>
    <t>Diploma in Physical Education</t>
  </si>
  <si>
    <t>Diploma in Remedial Education</t>
  </si>
  <si>
    <t>Certificate in Sports Coaching (Specific Sport)</t>
  </si>
  <si>
    <t>Certificate in Yoga Instructor</t>
  </si>
  <si>
    <t>Certificate in Yoga and Naturopathy</t>
  </si>
  <si>
    <t>category</t>
  </si>
  <si>
    <t>Bachelor of Medicine</t>
  </si>
  <si>
    <t>₹7.2 L - ₹12.0 L+ LPA</t>
  </si>
  <si>
    <t>5.5 Years</t>
  </si>
  <si>
    <t>Bachelor of Dental Surgery (BDS)</t>
  </si>
  <si>
    <t>₹3.0 L - ₹6.0 L+ LPA</t>
  </si>
  <si>
    <t>5 Years</t>
  </si>
  <si>
    <t>Bachelor of Ayurvedic Medicine and Surgery (BAMS)</t>
  </si>
  <si>
    <t>₹3.0 L - ₹7.2 L+ LPA</t>
  </si>
  <si>
    <t>Bachelor of Homeopathic Medicine and Surgery (BHMS)</t>
  </si>
  <si>
    <t>₹2.4 L - ₹6.0 L+ LPA</t>
  </si>
  <si>
    <t>Bachelor of Unani Medicine and Surgery (BUMS)</t>
  </si>
  <si>
    <t>Bachelor of Veterinary Science &amp; Animal Husbandry (BVSc &amp; AH)</t>
  </si>
  <si>
    <t>₹3.6 L - ₹8.4 L+ LPA</t>
  </si>
  <si>
    <t>Bachelor of Physiotherapy (BPT)</t>
  </si>
  <si>
    <t>₹2.4 L - ₹4.8 L+ LPA</t>
  </si>
  <si>
    <t>4.5 Years</t>
  </si>
  <si>
    <t>Bachelor of Occupational Therapy (BOT)</t>
  </si>
  <si>
    <t>Bachelor of Science (B.Sc.) in Agriculture</t>
  </si>
  <si>
    <t>4 Years</t>
  </si>
  <si>
    <t>B.Sc. in Biochemistry</t>
  </si>
  <si>
    <t>Science</t>
  </si>
  <si>
    <t>₹2.2 L - ₹3.6 L+ LPA</t>
  </si>
  <si>
    <t>B.Sc. in Biology</t>
  </si>
  <si>
    <t>₹1.8 L - ₹3.0 L+ LPA</t>
  </si>
  <si>
    <t>B.Sc. in Biotechnology</t>
  </si>
  <si>
    <t>B.Sc. in Botany</t>
  </si>
  <si>
    <t>B.Sc. in Chemistry</t>
  </si>
  <si>
    <t>B.Sc. in Computer Science</t>
  </si>
  <si>
    <t>₹2.5 L - ₹5.0 L+ LPA</t>
  </si>
  <si>
    <t>B.Sc. in Data Science</t>
  </si>
  <si>
    <t>₹3.5 L - ₹7.0 L+ LPA</t>
  </si>
  <si>
    <t>B.Sc. in Dietetics and Nutrition</t>
  </si>
  <si>
    <t>₹2.2 L - ₹4.2 L+ LPA</t>
  </si>
  <si>
    <t>B.Sc. in Electronics</t>
  </si>
  <si>
    <t>₹1.8 L - ₹3.6 L+ LPA</t>
  </si>
  <si>
    <t>B.Sc. in Environmental Science</t>
  </si>
  <si>
    <t>₹2.4 L - ₹4.2 L+ LPA</t>
  </si>
  <si>
    <t>B.Sc. in Food Technology</t>
  </si>
  <si>
    <t>B.Sc. in Forensic Science</t>
  </si>
  <si>
    <t>B.Sc. in Geology</t>
  </si>
  <si>
    <t>₹3.0 L - ₹5.4 L+ LPA</t>
  </si>
  <si>
    <t>B.Sc. in Horticulture</t>
  </si>
  <si>
    <t>B.Sc. in Information Technology (IT)</t>
  </si>
  <si>
    <t>₹2.2 L - ₹4.5 L+ LPA</t>
  </si>
  <si>
    <t>B.Sc. in Mathematics</t>
  </si>
  <si>
    <t>₹3.0 L - ₹4.8 L+ LPA</t>
  </si>
  <si>
    <t>B.Sc. in Medical Laboratory Technology (MLT)</t>
  </si>
  <si>
    <t>3 Years + Internship</t>
  </si>
  <si>
    <t>B.Sc. in Microbiology</t>
  </si>
  <si>
    <t>B.Sc. in Nautical Science</t>
  </si>
  <si>
    <t>₹18.0 L - ₹48.0 L+ LPA</t>
  </si>
  <si>
    <t>3 Years + Training</t>
  </si>
  <si>
    <t>B.Sc. in Nursing</t>
  </si>
  <si>
    <t>B.Sc. in Optometry</t>
  </si>
  <si>
    <t>B.Sc. in Perfusion Technology</t>
  </si>
  <si>
    <t>₹3.6 L - ₹7.2 L+ LPA</t>
  </si>
  <si>
    <t>B.Sc. in Physics</t>
  </si>
  <si>
    <t>B.Sc. in Radiography and Imaging Technology</t>
  </si>
  <si>
    <t>B.Sc. in Statistics</t>
  </si>
  <si>
    <t>B.Sc. in Zoology</t>
  </si>
  <si>
    <t>B.Tech./B.E. in Aeronautical Engineering</t>
  </si>
  <si>
    <t>B.Tech./B.E. in Agricultural Engineering</t>
  </si>
  <si>
    <t>B.Tech./B.E. in Artificial Intelligence and Machine Learning</t>
  </si>
  <si>
    <t>₹5.0 L - ₹12.0 L+ LPA</t>
  </si>
  <si>
    <t>B.Tech./B.E. in Automobile Engineering</t>
  </si>
  <si>
    <t>B.Tech./B.E. in Biomedical Engineering</t>
  </si>
  <si>
    <t>B.Tech./B.E. in Biotechnology Engineering</t>
  </si>
  <si>
    <t>B.Tech./B.E. in Ceramic Engineering</t>
  </si>
  <si>
    <t>B.Tech./B.E. in Chemical Engineering</t>
  </si>
  <si>
    <t>₹4.5 L - ₹8.0 L+ LPA</t>
  </si>
  <si>
    <t>B.Tech./B.E. in Civil Engineering</t>
  </si>
  <si>
    <t>B.Tech./B.E. in Computer Engineering</t>
  </si>
  <si>
    <t>₹4.0 L - ₹10.0 L+ LPA</t>
  </si>
  <si>
    <t>B.Tech./B.E. in Computer Science and Engineering (CSE)</t>
  </si>
  <si>
    <t>₹4.0 L - ₹15.0 L+ LPA</t>
  </si>
  <si>
    <t>B.Tech./B.E. in Cyber Security</t>
  </si>
  <si>
    <t>₹4.5 L - ₹10.0 L+ LPA</t>
  </si>
  <si>
    <t>B.Tech./B.E. in Electrical and Electronics Engineering (EEE)</t>
  </si>
  <si>
    <t>₹4.0 L - ₹8.0 L+ LPA</t>
  </si>
  <si>
    <t>B.Tech./B.E. in Electrical Engineering</t>
  </si>
  <si>
    <t>B.Tech./B.E. in Electronics and Communication Engineering (ECE)</t>
  </si>
  <si>
    <t>₹3.5 L - ₹8.0 L+ LPA</t>
  </si>
  <si>
    <t>B.Tech./B.E. in Electronics Engineering</t>
  </si>
  <si>
    <t>B.Tech./B.E. in Environmental Engineering</t>
  </si>
  <si>
    <t>B.Tech./B.E. in Food Technology</t>
  </si>
  <si>
    <t>B.Tech./B.E. in Genetic Engineering</t>
  </si>
  <si>
    <t>B.Tech./B.E. in Industrial Engineering</t>
  </si>
  <si>
    <t>B.Tech./B.E. in Information Science</t>
  </si>
  <si>
    <t>₹4.0 L - ₹12.0 L+ LPA</t>
  </si>
  <si>
    <t>B.Tech./B.E. in Information Technology (IT)</t>
  </si>
  <si>
    <t>₹3.5 L - ₹10.0 L+ LPA</t>
  </si>
  <si>
    <t>B.Tech./B.E. in Instrumentation Engineering</t>
  </si>
  <si>
    <t>B.Tech./B.E. in Marine Engineering</t>
  </si>
  <si>
    <t>₹14.4 L - ₹42.0 L+ LPA</t>
  </si>
  <si>
    <t>4 Years + Training</t>
  </si>
  <si>
    <t>B.Tech./B.E. in Materials Science and Engineering</t>
  </si>
  <si>
    <t>B.Tech./B.E. in Mechanical Engineering</t>
  </si>
  <si>
    <t>B.Tech./B.E. in Mechatronics Engineering</t>
  </si>
  <si>
    <t>B.Tech./B.E. in Metallurgical Engineering</t>
  </si>
  <si>
    <t>₹4.0 L - ₹7.0 L+ LPA</t>
  </si>
  <si>
    <t>B.Tech./B.E. in Mining Engineering</t>
  </si>
  <si>
    <t>₹5.0 L - ₹10.0 L+ LPA</t>
  </si>
  <si>
    <t>B.Tech./B.E. in Nanotechnology</t>
  </si>
  <si>
    <t>B.Tech./B.E. in Nuclear Engineering</t>
  </si>
  <si>
    <t>₹7.0 L - ₹12.0 L+ LPA</t>
  </si>
  <si>
    <t>B.Tech./B.E. in Petroleum Engineering</t>
  </si>
  <si>
    <t>₹6.0 L - ₹15.0 L+ LPA</t>
  </si>
  <si>
    <t>B.Tech./B.E. in Plastic Engineering</t>
  </si>
  <si>
    <t>B.Tech./B.E. in Polymer Engineering</t>
  </si>
  <si>
    <t>B.Tech./B.E. in Production Engineering</t>
  </si>
  <si>
    <t>B.Tech./B.E. in Robotics Engineering</t>
  </si>
  <si>
    <t>B.Tech./B.E. in Software Engineering</t>
  </si>
  <si>
    <t>Bachelor of Architecture (B.Arch.)</t>
  </si>
  <si>
    <t>Bachelor of Pharmacy (B.Pharm)</t>
  </si>
  <si>
    <t>Bachelor of Fine Arts (BFA)</t>
  </si>
  <si>
    <t>₹2.0 L - ₹4.5 L+ LPA</t>
  </si>
  <si>
    <t>3-4 Years</t>
  </si>
  <si>
    <t>Bachelor of Design (B.Des)</t>
  </si>
  <si>
    <t>₹3.0 L - ₹7.0 L+ LPA</t>
  </si>
  <si>
    <t>Bachelor of Arts (BA) in Economics</t>
  </si>
  <si>
    <t>BA in English</t>
  </si>
  <si>
    <t>Arts, Humanities &amp; Law</t>
  </si>
  <si>
    <t>BA in History</t>
  </si>
  <si>
    <t>₹2.0 L - ₹4.0 L+ LPA</t>
  </si>
  <si>
    <t>BA in Journalism and Mass Communication</t>
  </si>
  <si>
    <t>BA in Political Science</t>
  </si>
  <si>
    <t>BA in Psychology</t>
  </si>
  <si>
    <t>BA in Sociology</t>
  </si>
  <si>
    <t>Bachelor of Business Administration (BBA)</t>
  </si>
  <si>
    <t>Bachelor of Commerce (B.Com)</t>
  </si>
  <si>
    <t>Bachelor of Hotel Management (BHM)</t>
  </si>
  <si>
    <t>₹2.5 L - ₹4.5 L+ LPA</t>
  </si>
  <si>
    <t>Bachelor of Law (LLB) (3-Year)</t>
  </si>
  <si>
    <t>₹3.0 L - ₹8.0 L+ LPA</t>
  </si>
  <si>
    <t>3 Years (Post-Grad)</t>
  </si>
  <si>
    <t>Integrated B.A. LLB</t>
  </si>
  <si>
    <t>₹6.0 L - ₹18.0 L+ LPA</t>
  </si>
  <si>
    <t>Integrated B.Sc. LLB</t>
  </si>
  <si>
    <t>₹7.0 L - ₹20.0 L+ LPA</t>
  </si>
  <si>
    <t>Integrated B.Com LLB</t>
  </si>
  <si>
    <t>₹8.0 L - ₹20.0 L+ LPA</t>
  </si>
  <si>
    <t>Bachelor of Education (B.Ed)</t>
  </si>
  <si>
    <t>2 Years (Post-Grad)</t>
  </si>
  <si>
    <t>Diploma in Elementary Education (D.El.Ed)</t>
  </si>
  <si>
    <t>Bachelor of Journalism and Mass Communication (BJMC)</t>
  </si>
  <si>
    <t>Bachelor of Fashion Technology (B.F.Tech)</t>
  </si>
  <si>
    <t>Bachelor of Interior Design</t>
  </si>
  <si>
    <t>Bachelor of Performing Arts (BPA)</t>
  </si>
  <si>
    <t>₹1.8 L - ₹3.5 L+ LPA</t>
  </si>
  <si>
    <t>Bachelor of Social Work (BSW)</t>
  </si>
  <si>
    <t>Bachelor of Rural Studies (BRS)</t>
  </si>
  <si>
    <t>Bachelor of Library and Information Science (B.Lib.Sc)</t>
  </si>
  <si>
    <t>1 Year (Post-Grad)</t>
  </si>
  <si>
    <t>Bachelor of Physical Education (B.P.Ed)</t>
  </si>
  <si>
    <t>Bachelor of Aviation Science / B.Sc. Aviation (Ground Staff)</t>
  </si>
  <si>
    <t>Bachelor of Business Economics (BBE)</t>
  </si>
  <si>
    <t>Bachelor of Computer Applications (BCA)</t>
  </si>
  <si>
    <t>Bachelor of Event Management (BEM)</t>
  </si>
  <si>
    <t>Bachelor of Film and Television Production (BFTP)</t>
  </si>
  <si>
    <t>₹1.8 L - ₹4.0 L+ LPA</t>
  </si>
  <si>
    <t>Bachelor of Hospitality and Tourism Management (BHTM)</t>
  </si>
  <si>
    <t>Bachelor of Information Management (BIM)</t>
  </si>
  <si>
    <t>Bachelor of Legislative Law (BLS LLB)</t>
  </si>
  <si>
    <t>Bachelor of Multimedia (BMM)</t>
  </si>
  <si>
    <t>Bachelor of Public Relations (BPR)</t>
  </si>
  <si>
    <t>Bachelor of Sports Management (BSM)</t>
  </si>
  <si>
    <t>Bachelor of Travel and Tourism Management (BTTM)</t>
  </si>
  <si>
    <t>Bachelor of Visual Arts (BVA)</t>
  </si>
  <si>
    <t>Bachelor of Vocational Studies (B.Voc)</t>
  </si>
  <si>
    <t>₹1.8 L - ₹4.5 L+ LPA</t>
  </si>
  <si>
    <t>Integrated B.Tech + M.Tech</t>
  </si>
  <si>
    <t>Integrated MBA</t>
  </si>
  <si>
    <t>Integrated M.Sc</t>
  </si>
  <si>
    <t>₹5.0 L - ₹9.0 L+ LPA</t>
  </si>
  <si>
    <t>Integrated B.Ed + M.Ed</t>
  </si>
  <si>
    <t>3 Years (Post-Master)</t>
  </si>
  <si>
    <t>Integrated BA + B.Ed</t>
  </si>
  <si>
    <t>Integrated B.Sc + B.Ed</t>
  </si>
  <si>
    <t>Integrated BA + LLB (Duplicate Entry)</t>
  </si>
  <si>
    <t>Integrated BBA + LLB</t>
  </si>
  <si>
    <t>₹12.0 L - ₹22.0 L+ LPA</t>
  </si>
  <si>
    <t>Integrated B.Com + LLB</t>
  </si>
  <si>
    <t>Master of Business Administration (MBA) - General</t>
  </si>
  <si>
    <t>Management &amp; Commerce</t>
  </si>
  <si>
    <t>₹7.0 L - ₹25.0 L+</t>
  </si>
  <si>
    <t>MBA in Finance</t>
  </si>
  <si>
    <t>₹8.0 L - ₹30.0 L+</t>
  </si>
  <si>
    <t>MBA in Marketing</t>
  </si>
  <si>
    <t>₹7.0 L - ₹28.0 L+</t>
  </si>
  <si>
    <t>MBA in Human Resource Management (HRM)</t>
  </si>
  <si>
    <t>₹6.0 L - ₹20.0 L+</t>
  </si>
  <si>
    <t>MBA in Operations Management</t>
  </si>
  <si>
    <t>₹8.0 L - ₹25.0 L+</t>
  </si>
  <si>
    <t>MBA in Business Analytics</t>
  </si>
  <si>
    <t>₹9.0 L - ₹35.0 L+</t>
  </si>
  <si>
    <t>MBA in Data Analytics</t>
  </si>
  <si>
    <t>MBA in Information Technology (IT)</t>
  </si>
  <si>
    <t>₹7.0 L - ₹22.0 L+</t>
  </si>
  <si>
    <t>Master of Commerce (M.Com) - General</t>
  </si>
  <si>
    <t>M.Com - Accounting</t>
  </si>
  <si>
    <t>M.Com - Finance</t>
  </si>
  <si>
    <t>M.Com - Banking and Insurance</t>
  </si>
  <si>
    <t>M.Com - Business Economics</t>
  </si>
  <si>
    <t>₹3.5 L - ₹6.5 L</t>
  </si>
  <si>
    <t>M.Com - Financial Management</t>
  </si>
  <si>
    <t>M.Com - International Business</t>
  </si>
  <si>
    <t>₹4.0 L - ₹7.5 L</t>
  </si>
  <si>
    <t>M.Com - Taxation</t>
  </si>
  <si>
    <t>M.Com - E-Commerce</t>
  </si>
  <si>
    <t>₹4.0 L - ₹7.0 L</t>
  </si>
  <si>
    <t>M.Com - Human Resource Management</t>
  </si>
  <si>
    <t>M.Com - Marketing</t>
  </si>
  <si>
    <t>M.Com - Computer Applications</t>
  </si>
  <si>
    <t>Master of Financial Management (MFM)</t>
  </si>
  <si>
    <t>₹5.0 L - ₹12.0 L</t>
  </si>
  <si>
    <t>Master of Human Resource Management (MHRM)</t>
  </si>
  <si>
    <t>Master of International Business (MIB)</t>
  </si>
  <si>
    <t>₹6.0 L - ₹15.0 L</t>
  </si>
  <si>
    <t>Master of Business Economics (MBE)</t>
  </si>
  <si>
    <t>Master of Management Studies (MMS)</t>
  </si>
  <si>
    <t>₹6.0 L - ₹18.0 L</t>
  </si>
  <si>
    <t>Master of Retail Management (MRM)</t>
  </si>
  <si>
    <t>Master of Tourism Administration (MTA)</t>
  </si>
  <si>
    <t>Master of Travel and Tourism Management (MTTM)</t>
  </si>
  <si>
    <t>Master of Hospital Administration (MHA)</t>
  </si>
  <si>
    <t>Master of Science (M.Sc.) - General Overview</t>
  </si>
  <si>
    <t>M.Sc. - Agriculture</t>
  </si>
  <si>
    <t>M.Sc. - Agroforestry</t>
  </si>
  <si>
    <t>M.Sc. - Analytical Chemistry</t>
  </si>
  <si>
    <t>M.Sc. - Anatomy</t>
  </si>
  <si>
    <t>M.Sc. - Animal Husbandry</t>
  </si>
  <si>
    <t>M.Sc. - Anthropology</t>
  </si>
  <si>
    <t>M.Sc. - Applied Geology</t>
  </si>
  <si>
    <t>₹5.0 L - ₹10.0 L</t>
  </si>
  <si>
    <t>M.Sc. - Applied Mathematics</t>
  </si>
  <si>
    <t>₹4.5 L - ₹9.0 L</t>
  </si>
  <si>
    <t>M.Sc. - Applied Microbiology</t>
  </si>
  <si>
    <t>M.Sc. - Aquaculture</t>
  </si>
  <si>
    <t>M.Sc. - Astronomy</t>
  </si>
  <si>
    <t>M.Sc. - Biochemistry</t>
  </si>
  <si>
    <t>M.Sc. - Bioinformatics</t>
  </si>
  <si>
    <t>M.Sc. - Biology</t>
  </si>
  <si>
    <t>M.Sc. - Biomedical Science</t>
  </si>
  <si>
    <t>M.Sc. - Biophysics</t>
  </si>
  <si>
    <t>M.Sc. - Biotechnology</t>
  </si>
  <si>
    <t>M.Sc. - Botany</t>
  </si>
  <si>
    <t>M.Sc. - Chemistry</t>
  </si>
  <si>
    <t>M.Sc. - Clinical Research</t>
  </si>
  <si>
    <t>M.Sc. - Computer Science</t>
  </si>
  <si>
    <t>M.Sc. - Criminology</t>
  </si>
  <si>
    <t>M.Sc. - Data Science</t>
  </si>
  <si>
    <t>₹7.0 L - ₹18.0 L</t>
  </si>
  <si>
    <t>M.Sc. - Environmental Science</t>
  </si>
  <si>
    <t>M.Sc. - Fashion Technology</t>
  </si>
  <si>
    <t>M.Sc. - Food Science and Technology</t>
  </si>
  <si>
    <t>M.Sc. - Forensic Science</t>
  </si>
  <si>
    <t>M.Sc. - Forestry</t>
  </si>
  <si>
    <t>M.Sc. - Genetics</t>
  </si>
  <si>
    <t>M.Sc. - Geography</t>
  </si>
  <si>
    <t>M.Sc. - Geology</t>
  </si>
  <si>
    <t>M.Sc. - Horticulture</t>
  </si>
  <si>
    <t>M.Sc. - Human Genetics</t>
  </si>
  <si>
    <t>M.Sc. - Information Technology (IT)</t>
  </si>
  <si>
    <t>M.Sc. - Instrumentation</t>
  </si>
  <si>
    <t>₹4.5 L - ₹8.5 L</t>
  </si>
  <si>
    <t>M.Sc. - Marine Biology</t>
  </si>
  <si>
    <t>M.Sc. - Materials Science</t>
  </si>
  <si>
    <t>M.Sc. - Mathematics</t>
  </si>
  <si>
    <t>M.Sc. - Medical Lab Technology</t>
  </si>
  <si>
    <t>M.Sc. - Microbiology</t>
  </si>
  <si>
    <t>M.Sc. - Molecular Biology</t>
  </si>
  <si>
    <t>M.Sc. - Nanoscience</t>
  </si>
  <si>
    <t>₹5.5 L - ₹12.0 L</t>
  </si>
  <si>
    <t>M.Sc. - Neuroscience</t>
  </si>
  <si>
    <t>M.Sc. - Nursing</t>
  </si>
  <si>
    <t>M.Sc. - Nutrition and Dietetics</t>
  </si>
  <si>
    <t>M.Sc. - Operations Research</t>
  </si>
  <si>
    <t>₹6.0 L - ₹12.0 L</t>
  </si>
  <si>
    <t>M.Sc. - Optometry</t>
  </si>
  <si>
    <t>M.Sc. - Pharmaceutical Chemistry</t>
  </si>
  <si>
    <t>M.Sc. - Physics</t>
  </si>
  <si>
    <t>M.Sc. - Physiology</t>
  </si>
  <si>
    <t>M.Sc. - Plant Pathology</t>
  </si>
  <si>
    <t>M.Sc. - Polymer Science</t>
  </si>
  <si>
    <t>M.Sc. - Psychology</t>
  </si>
  <si>
    <t>M.Sc. - Quantum Computing</t>
  </si>
  <si>
    <t>₹8.0 L - ₹20.0 L</t>
  </si>
  <si>
    <t>M.Sc. - Remote Sensing and GIS</t>
  </si>
  <si>
    <t>M.Sc. - Robotics</t>
  </si>
  <si>
    <t>M.Sc. - Soil Science</t>
  </si>
  <si>
    <t>M.Sc. - Statistics</t>
  </si>
  <si>
    <t>M.Sc. - Textile Chemistry</t>
  </si>
  <si>
    <t>M.Sc. - Toxicology</t>
  </si>
  <si>
    <t>M.Sc. - Wildlife Biology</t>
  </si>
  <si>
    <t>M.Sc. - Zoology</t>
  </si>
  <si>
    <t>M.Tech./M.E. - General Overview</t>
  </si>
  <si>
    <t>M.Tech. - Aerospace Engineering</t>
  </si>
  <si>
    <t>M.Tech. - Agricultural Engineering</t>
  </si>
  <si>
    <t>M.Tech. - Artificial Intelligence</t>
  </si>
  <si>
    <t>₹10.0 L - ₹30.0 L+</t>
  </si>
  <si>
    <t>M.Tech. - Automobile Engineering</t>
  </si>
  <si>
    <t>M.Tech. - Biochemical Engineering</t>
  </si>
  <si>
    <t>₹5.5 L - ₹11.0 L</t>
  </si>
  <si>
    <t>M.Tech. - Biomedical Engineering</t>
  </si>
  <si>
    <t>M.Tech. - Bioprocess Engineering</t>
  </si>
  <si>
    <t>M.Tech. - Biotechnology Engineering</t>
  </si>
  <si>
    <t>₹6.5 L - ₹14.0 L</t>
  </si>
  <si>
    <t>M.Tech. - Ceramic Engineering</t>
  </si>
  <si>
    <t>₹5.0 L - ₹9.0 L</t>
  </si>
  <si>
    <t>M.Tech. - Chemical Engineering</t>
  </si>
  <si>
    <t>₹7.0 L - ₹16.0 L</t>
  </si>
  <si>
    <t>M.Tech. - Civil Engineering</t>
  </si>
  <si>
    <t>M.Tech. - Communication Engineering</t>
  </si>
  <si>
    <t>M.Tech. - Computer Science and Engineering (CSE)</t>
  </si>
  <si>
    <t>M.Tech. - Control and Automation</t>
  </si>
  <si>
    <t>M.Tech. - Cyber Security</t>
  </si>
  <si>
    <t>₹9.0 L - ₹25.0 L</t>
  </si>
  <si>
    <t>M.Tech. - Data Science &amp; Analytics</t>
  </si>
  <si>
    <t>₹10.0 L - ₹35.0 L+</t>
  </si>
  <si>
    <t>M.Tech. - Design Engineering</t>
  </si>
  <si>
    <t>₹7.0 L - ₹15.0 L</t>
  </si>
  <si>
    <t>M.Tech. - Digital Forensics</t>
  </si>
  <si>
    <t>M.Tech. - Earthquake Engineering</t>
  </si>
  <si>
    <t>₹6.5 L - ₹13.0 L</t>
  </si>
  <si>
    <t>M.Tech. - Electrical Engineering</t>
  </si>
  <si>
    <t>₹6.5 L - ₹15.0 L</t>
  </si>
  <si>
    <t>M.Tech. - Electronics &amp; Communication Engineering (ECE)</t>
  </si>
  <si>
    <t>M.Tech. - Energy Engineering</t>
  </si>
  <si>
    <t>M.Tech. - Environmental Engineering</t>
  </si>
  <si>
    <t>M.Tech. - Food Technology Engineering</t>
  </si>
  <si>
    <t>M.Tech. - Geoinformatics</t>
  </si>
  <si>
    <t>M.Tech. - Industrial Engineering</t>
  </si>
  <si>
    <t>M.Tech. - Information Technology</t>
  </si>
  <si>
    <t>₹8.0 L - ₹25.0 L</t>
  </si>
  <si>
    <t>M.Tech. - Instrumentation Engineering</t>
  </si>
  <si>
    <t>M.Tech. - Integrated Electronics and Circuits</t>
  </si>
  <si>
    <t>M.Tech. - Manufacturing Technology</t>
  </si>
  <si>
    <t>M.Tech. - Marine Engineering</t>
  </si>
  <si>
    <t>M.Tech. - Materials Engineering</t>
  </si>
  <si>
    <t>M.Tech. - Mechanical Engineering</t>
  </si>
  <si>
    <t>M.Tech. - Mechatronics</t>
  </si>
  <si>
    <t>₹7.5 L - ₹18.0 L</t>
  </si>
  <si>
    <t>M.Tech. - Metallurgical Engineering</t>
  </si>
  <si>
    <t>M.Tech. - Mining Engineering</t>
  </si>
  <si>
    <t>M.Tech. - Nanotechnology</t>
  </si>
  <si>
    <t>M.Tech. - Nuclear Engineering</t>
  </si>
  <si>
    <t>₹9.0 L - ₹22.0 L</t>
  </si>
  <si>
    <t>M.Tech. - Petroleum Engineering</t>
  </si>
  <si>
    <t>M.Tech. - Polymer Technology</t>
  </si>
  <si>
    <t>M.Tech. - Production Engineering</t>
  </si>
  <si>
    <t>M.Tech. - Renewable Energy Technologies</t>
  </si>
  <si>
    <t>M.Tech. - Robotics and Automation</t>
  </si>
  <si>
    <t>₹8.5 L - ₹22.0 L</t>
  </si>
  <si>
    <t>M.Tech. - Software Engineering</t>
  </si>
  <si>
    <t>₹8.0 L - ₹28.0 L</t>
  </si>
  <si>
    <t>M.Tech. - Structural Engineering</t>
  </si>
  <si>
    <t>M.Tech. - Systems Engineering</t>
  </si>
  <si>
    <t>M.Tech. - Telecommunication Engineering</t>
  </si>
  <si>
    <t>M.Tech. - Textile Engineering</t>
  </si>
  <si>
    <t>M.Tech. - Thermal Engineering</t>
  </si>
  <si>
    <t>M.Tech. - VLSI Design</t>
  </si>
  <si>
    <t>₹10.0 L - ₹40.0 L+</t>
  </si>
  <si>
    <t>M.Tech. - Water Resources Engineering</t>
  </si>
  <si>
    <t>Master of Arts (M.A.) - General Overview</t>
  </si>
  <si>
    <t>M.A. - Anthropology</t>
  </si>
  <si>
    <t>M.A. - Archaeology</t>
  </si>
  <si>
    <t>M.A. - Buddhist Studies</t>
  </si>
  <si>
    <t>M.A. - Child Development</t>
  </si>
  <si>
    <t>M.A. - Classical Languages</t>
  </si>
  <si>
    <t>M.A. - Comparative Literature</t>
  </si>
  <si>
    <t>₹3.0 L - ₹6.5 L</t>
  </si>
  <si>
    <t>M.A. - Criminology</t>
  </si>
  <si>
    <t>M.A. - Dance</t>
  </si>
  <si>
    <t>M.A. - Development Studies</t>
  </si>
  <si>
    <t>M.A. - Economics</t>
  </si>
  <si>
    <t>₹5.0 L - ₹15.0 L</t>
  </si>
  <si>
    <t>M.A. - Education</t>
  </si>
  <si>
    <t>M.A. - English Literature</t>
  </si>
  <si>
    <t>M.A. - Environmental Studies</t>
  </si>
  <si>
    <t>M.A. - Film Studies</t>
  </si>
  <si>
    <t>M.A. - Fine Arts</t>
  </si>
  <si>
    <t>M.A. - Folklore</t>
  </si>
  <si>
    <t>M.A. - Foreign Languages</t>
  </si>
  <si>
    <t>M.A. - Gender Studies</t>
  </si>
  <si>
    <t>M.A. - Geography</t>
  </si>
  <si>
    <t>M.A. - Hindi Literature</t>
  </si>
  <si>
    <t>M.A. - History</t>
  </si>
  <si>
    <t>M.A. - International Relations</t>
  </si>
  <si>
    <t>M.A. - Journalism and Mass Communication</t>
  </si>
  <si>
    <t>M.A. - Labour Studies</t>
  </si>
  <si>
    <t>M.A. - Linguistics</t>
  </si>
  <si>
    <t>M.A. - Music</t>
  </si>
  <si>
    <t>M.A. - Museology and Archival Studies</t>
  </si>
  <si>
    <t>M.A. - Peace and Conflict Studies</t>
  </si>
  <si>
    <t>M.A. - Performing Arts</t>
  </si>
  <si>
    <t>₹2.5 L - ₹5.5 L</t>
  </si>
  <si>
    <t>M.A. - Philosophy</t>
  </si>
  <si>
    <t>M.A. - Political Science</t>
  </si>
  <si>
    <t>M.A. - Population Studies</t>
  </si>
  <si>
    <t>M.A. - Psychology</t>
  </si>
  <si>
    <t>M.A. - Public Administration</t>
  </si>
  <si>
    <t>M.A. - Public Policy</t>
  </si>
  <si>
    <t>M.A. - Rural Development</t>
  </si>
  <si>
    <t>M.A. - Sociology</t>
  </si>
  <si>
    <t>M.A. - Social Work</t>
  </si>
  <si>
    <t>M.A. - Theatre Arts</t>
  </si>
  <si>
    <t>M.A. - Translation and Interpretation</t>
  </si>
  <si>
    <t>M.A. - Women's Studies</t>
  </si>
  <si>
    <t>Master of Social Work (MSW)</t>
  </si>
  <si>
    <t>Master of Development Studies (MDS)</t>
  </si>
  <si>
    <t>Master of Education (M.Ed.)</t>
  </si>
  <si>
    <t>Master of Physical Education (M.P.Ed.)</t>
  </si>
  <si>
    <t>Master of Library and Information Science (MLISc)</t>
  </si>
  <si>
    <t>Master of Laws (LL.M.) - General Overview</t>
  </si>
  <si>
    <t>LL.M. - Constitutional Law</t>
  </si>
  <si>
    <t>₹5.5 L - ₹13.0 L</t>
  </si>
  <si>
    <t>LL.M. - Corporate Law</t>
  </si>
  <si>
    <t>LL.M. - Criminal Law</t>
  </si>
  <si>
    <t>LL.M. - Environmental Law</t>
  </si>
  <si>
    <t>LL.M. - Human Rights Law</t>
  </si>
  <si>
    <t>LL.M. - Intellectual Property Law</t>
  </si>
  <si>
    <t>LL.M. - International Law</t>
  </si>
  <si>
    <t>LL.M. - Tax Law</t>
  </si>
  <si>
    <t>₹6.5 L - ₹16.0 L</t>
  </si>
  <si>
    <t>Master of Legislative Law (ML)</t>
  </si>
  <si>
    <t>Master of Design (M.Des) - General Overview</t>
  </si>
  <si>
    <t>M.Des - Product Design</t>
  </si>
  <si>
    <t>M.Des - Graphic Design</t>
  </si>
  <si>
    <t>M.Des - Fashion Design</t>
  </si>
  <si>
    <t>₹6.0 L - ₹14.0 L</t>
  </si>
  <si>
    <t>M.Des - Textile Design</t>
  </si>
  <si>
    <t>M.Des - Ceramic and Glass Design</t>
  </si>
  <si>
    <t>M.Des - Animation Film Design</t>
  </si>
  <si>
    <t>M.Des - Digital Game Design</t>
  </si>
  <si>
    <t>M.Des - Strategic Design Management</t>
  </si>
  <si>
    <t>Master of Fine Arts (MFA)</t>
  </si>
  <si>
    <t>Master of Performing Arts (MPA)</t>
  </si>
  <si>
    <t>Master of Visual Arts (MVA)</t>
  </si>
  <si>
    <t>Master of Pharmacy (M.Pharm)</t>
  </si>
  <si>
    <t>Master of Public Health (MPH)</t>
  </si>
  <si>
    <t>Master of Science in Clinical Research (MSCR)</t>
  </si>
  <si>
    <t>Master of Sports Physiotherapy (MSP)</t>
  </si>
  <si>
    <t>PGDM - General Overview</t>
  </si>
  <si>
    <t>PG Diploma</t>
  </si>
  <si>
    <t>PGDM in Business Analytics</t>
  </si>
  <si>
    <t>PGDM in Data Science</t>
  </si>
  <si>
    <t>₹9.0 L - ₹28.0 L+</t>
  </si>
  <si>
    <t>PGDM in Digital Marketing</t>
  </si>
  <si>
    <t>PGDM in Finance</t>
  </si>
  <si>
    <t>PGDM in Human Resource Management</t>
  </si>
  <si>
    <t>₹5.5 L - ₹15.0 L</t>
  </si>
  <si>
    <t>PGDM in International Business</t>
  </si>
  <si>
    <t>₹6.5 L - ₹18.0 L</t>
  </si>
  <si>
    <t>PGDM in Logistics &amp; Supply Chain Management</t>
  </si>
  <si>
    <t>₹6.0 L - ₹16.0 L</t>
  </si>
  <si>
    <t>PGDM in Marketing</t>
  </si>
  <si>
    <t>₹6.5 L - ₹20.0 L+</t>
  </si>
  <si>
    <t>PGDM in Operations Management</t>
  </si>
  <si>
    <t>₹7.0 L - ₹20.0 L+</t>
  </si>
  <si>
    <t>PGDM in Rural Management</t>
  </si>
  <si>
    <t>PGDM in Agri-Business Management</t>
  </si>
  <si>
    <t>PGDM in Hospital Management</t>
  </si>
  <si>
    <t>PGDM in Event Management</t>
  </si>
  <si>
    <t>PGDM in Retail Management</t>
  </si>
  <si>
    <t>PGDM in Financial Planning</t>
  </si>
  <si>
    <t>PGDM in Investment Banking</t>
  </si>
  <si>
    <t>PGDM in Risk Management</t>
  </si>
  <si>
    <t>PGDM in Project Management</t>
  </si>
  <si>
    <t>PGDM in NGO Management</t>
  </si>
  <si>
    <t>PGDM in Public Relations Management</t>
  </si>
  <si>
    <t>PGDM in Industrial Relations and Personnel Management</t>
  </si>
  <si>
    <t>PGDM in Entrepreneurship Development</t>
  </si>
  <si>
    <t>PG Diploma in Computer Applications (PGDCA)</t>
  </si>
  <si>
    <t>PG Diploma in Cyber Security</t>
  </si>
  <si>
    <t>PG Diploma in Data Science</t>
  </si>
  <si>
    <t>PG Diploma in Artificial Intelligence &amp; Machine Learning</t>
  </si>
  <si>
    <t>PG Diploma in Web Development</t>
  </si>
  <si>
    <t>PG Diploma in Software Development</t>
  </si>
  <si>
    <t>PG Diploma in Cloud Computing</t>
  </si>
  <si>
    <t>₹5.5 L - ₹14.0 L</t>
  </si>
  <si>
    <t>PG Diploma in Blockchain Technology</t>
  </si>
  <si>
    <t>PG Diploma in Embedded Systems</t>
  </si>
  <si>
    <t>PG Diploma in Internet of Things (IoT)</t>
  </si>
  <si>
    <t>PG Diploma in Hardware and Networking</t>
  </si>
  <si>
    <t>PG Diploma in Journalism and Mass Communication</t>
  </si>
  <si>
    <t>PG Diploma in Public Relations and Advertising</t>
  </si>
  <si>
    <t>PG Diploma in Digital Marketing (Media/Arts)</t>
  </si>
  <si>
    <t>PG Diploma in Film and TV Production</t>
  </si>
  <si>
    <t>PG Diploma in Animation and VFX</t>
  </si>
  <si>
    <t>PG Diploma in Graphic Design</t>
  </si>
  <si>
    <t>PG Diploma in Interior Design</t>
  </si>
  <si>
    <t>PG Diploma in Fashion Design</t>
  </si>
  <si>
    <t>PG Diploma in Photography</t>
  </si>
  <si>
    <t>PG Diploma in Sound Engineering</t>
  </si>
  <si>
    <t>PG Diploma in Event Management (Media/Arts)</t>
  </si>
  <si>
    <t>PG Diploma in Sports Journalism</t>
  </si>
  <si>
    <t>PG Diploma in Clinical Research</t>
  </si>
  <si>
    <t>PG Diploma in Hospital Administration</t>
  </si>
  <si>
    <t>PG Diploma in Medical Laboratory Technology (Advanced)</t>
  </si>
  <si>
    <t>PG Diploma in Dietetics and Public Health Nutrition</t>
  </si>
  <si>
    <t>PG Diploma in Healthcare Management</t>
  </si>
  <si>
    <t>PG Diploma in Radiography and Imaging Techniques</t>
  </si>
  <si>
    <t>PG Diploma in Perfusion Technology</t>
  </si>
  <si>
    <t>PG Diploma in Cardiac Technology</t>
  </si>
  <si>
    <t>PG Diploma in Dialysis Technology</t>
  </si>
  <si>
    <t>PG Diploma in Child Health</t>
  </si>
  <si>
    <t>PG Diploma in Guidance and Counseling</t>
  </si>
  <si>
    <t>PG Diploma in Educational Management</t>
  </si>
  <si>
    <t>PG Diploma in Rehabilitation Psychology</t>
  </si>
  <si>
    <t>PG Diploma in Human Rights</t>
  </si>
  <si>
    <t>PG Diploma in International Relations</t>
  </si>
  <si>
    <t>PG Diploma in Rural Development</t>
  </si>
  <si>
    <t>PG Diploma in Criminology and Police Administration</t>
  </si>
  <si>
    <t>PG Diploma in Labour Law and Administrative Law</t>
  </si>
  <si>
    <t>PG Diploma in Environmental Health &amp; Hygiene</t>
  </si>
  <si>
    <t>PG Diploma in Social Work</t>
  </si>
  <si>
    <t>PG Diploma in Disaster Management</t>
  </si>
  <si>
    <t>PG Diploma in Geoinformatics</t>
  </si>
  <si>
    <t>PG Diploma in Sustainable Development</t>
  </si>
  <si>
    <t>PG Diploma in Water Resources Management</t>
  </si>
  <si>
    <t>PG Diploma in Renewable Energy</t>
  </si>
  <si>
    <t>PG Diploma in Quality Control and Assurance</t>
  </si>
  <si>
    <t>PG Diploma in Industrial Safety</t>
  </si>
  <si>
    <t>PG Diploma in Environmental Management</t>
  </si>
  <si>
    <t>PG Diploma in Forensic Science</t>
  </si>
  <si>
    <t>PG Diploma in Counselling</t>
  </si>
  <si>
    <t>PG Diploma in Foreign Languages (Advanced)</t>
  </si>
  <si>
    <t>Chartered Accountancy (CA)</t>
  </si>
  <si>
    <t>Professional Certification</t>
  </si>
  <si>
    <t>₹8.0 L - ₹20.0 L+</t>
  </si>
  <si>
    <t>~2.5-3 Years (Post-Grad)</t>
  </si>
  <si>
    <t>Company Secretary (CS)</t>
  </si>
  <si>
    <t>₹6.0 L - ₹15.0 L+</t>
  </si>
  <si>
    <t>~2-3 Years</t>
  </si>
  <si>
    <t>Cost and Management Accountancy (CMA - India)</t>
  </si>
  <si>
    <t>₹7.0 L - ₹18.0 L+</t>
  </si>
  <si>
    <t>Chartered Financial Analyst (CFA)</t>
  </si>
  <si>
    <t>~2.5-4 Years</t>
  </si>
  <si>
    <t>Certified Public Accountant (CPA)</t>
  </si>
  <si>
    <t>~1-2 Years</t>
  </si>
  <si>
    <t>Financial Risk Manager (FRM)</t>
  </si>
  <si>
    <t>₹9.0 L - ₹25.0 L+</t>
  </si>
  <si>
    <t>Certified Management Accountant (CMA - US)</t>
  </si>
  <si>
    <t>Certified Financial Planner (CFP)</t>
  </si>
  <si>
    <t>₹5.0 L - ₹12.0 L+</t>
  </si>
  <si>
    <t>~1 Year</t>
  </si>
  <si>
    <t>Business Accounting and Taxation (BAT)</t>
  </si>
  <si>
    <t>6-9 Months</t>
  </si>
  <si>
    <t>NISM Certifications</t>
  </si>
  <si>
    <t>₹4.0 L - ₹10.0 L+</t>
  </si>
  <si>
    <t>Tally ERP 9 / Prime Certification</t>
  </si>
  <si>
    <t>2-3 Months</t>
  </si>
  <si>
    <t>GST Certification Course</t>
  </si>
  <si>
    <t>SAP FICO Certification</t>
  </si>
  <si>
    <t>Investment Banking (Specialized Training)</t>
  </si>
  <si>
    <t>6-12 Months</t>
  </si>
  <si>
    <t>Equity Research (Specialized Training)</t>
  </si>
  <si>
    <t>Derivatives and Futures Trading</t>
  </si>
  <si>
    <t>Certified Human Resources Professional (CHRP) - General</t>
  </si>
  <si>
    <t>CHRP - Recruitment and Selection</t>
  </si>
  <si>
    <t>4-6 Months</t>
  </si>
  <si>
    <t>CHRP - Compensation and Benefits</t>
  </si>
  <si>
    <t>CHRP - Learning and Development</t>
  </si>
  <si>
    <t>Advanced Graphic Design Certification</t>
  </si>
  <si>
    <t>Video Editing Certification (Advanced)</t>
  </si>
  <si>
    <t>Motion Graphics Certification</t>
  </si>
  <si>
    <t>Photography Certification (Advanced)</t>
  </si>
  <si>
    <t>Film Production Certification (Specialized)</t>
  </si>
  <si>
    <t>VFX Certification</t>
  </si>
  <si>
    <t>₹4.5 L - ₹10.0 L</t>
  </si>
  <si>
    <t>Advanced Foreign Language Certification</t>
  </si>
  <si>
    <t>Translation and Interpretation Certification</t>
  </si>
  <si>
    <t>Public Speaking Certification (Advanced)</t>
  </si>
  <si>
    <t>Nutrition and Dietetics Certification (Advanced)</t>
  </si>
  <si>
    <t>Yoga Teacher Training (Advanced)</t>
  </si>
  <si>
    <t>1-3 Months</t>
  </si>
  <si>
    <t>Fitness Trainer Certifications</t>
  </si>
  <si>
    <t>Counselling Skills Certification (Specialized)</t>
  </si>
  <si>
    <t>Medical Coding Certification</t>
  </si>
  <si>
    <t>Medical Transcription Certification</t>
  </si>
  <si>
    <t>Supply Chain Management Certification (Advanced)</t>
  </si>
  <si>
    <t>Logistics and Warehousing Certification</t>
  </si>
  <si>
    <t>Export-Import Procedures Certification (Advanced)</t>
  </si>
  <si>
    <t>Entrepreneurship Development Program (EDP)</t>
  </si>
  <si>
    <t>₹ varies</t>
  </si>
  <si>
    <t>Sustainability Certifications</t>
  </si>
  <si>
    <t>IoT Specialist Certification</t>
  </si>
  <si>
    <t>Drone Operation and Maintenance Certification</t>
  </si>
  <si>
    <t>Robotics Programming Certification</t>
  </si>
  <si>
    <t>Ph.D. in Literature</t>
  </si>
  <si>
    <t>Ph.D.</t>
  </si>
  <si>
    <t>₹7 L - ₹12 L</t>
  </si>
  <si>
    <t>3-5 Years</t>
  </si>
  <si>
    <t>Ph.D. in History</t>
  </si>
  <si>
    <t>Ph.D. in Philosophy</t>
  </si>
  <si>
    <t>₹7 L - ₹11 L</t>
  </si>
  <si>
    <t>Ph.D. in Sociology</t>
  </si>
  <si>
    <t>₹8 L - ₹14 L</t>
  </si>
  <si>
    <t>Ph.D. in Economics</t>
  </si>
  <si>
    <t>₹10 L - ₹25 L+</t>
  </si>
  <si>
    <t>Ph.D. in Political Science</t>
  </si>
  <si>
    <t>₹8 L - ₹15 L</t>
  </si>
  <si>
    <t>Ph.D. in Psychology</t>
  </si>
  <si>
    <t>₹8 L - ₹16 L</t>
  </si>
  <si>
    <t>Ph.D. in Anthropology</t>
  </si>
  <si>
    <t>₹7 L - ₹13 L</t>
  </si>
  <si>
    <t>Ph.D. in Journalism</t>
  </si>
  <si>
    <t>Ph.D. in Mass Communication</t>
  </si>
  <si>
    <t>Ph.D. in Library Science</t>
  </si>
  <si>
    <t>Ph.D. in Education</t>
  </si>
  <si>
    <t>Ph.D. in Linguistics</t>
  </si>
  <si>
    <t>Ph.D. in Theatre Arts</t>
  </si>
  <si>
    <t>Ph.D. in Physics</t>
  </si>
  <si>
    <t>₹9 L - ₹20 L</t>
  </si>
  <si>
    <t>Ph.D. in Chemistry</t>
  </si>
  <si>
    <t>Ph.D. in Mathematics</t>
  </si>
  <si>
    <t>₹10 L - ₹22 L</t>
  </si>
  <si>
    <t>Ph.D. in Biology</t>
  </si>
  <si>
    <t>₹9 L - ₹18 L</t>
  </si>
  <si>
    <t>Ph.D. in Biotechnology</t>
  </si>
  <si>
    <t>₹10 L - ₹25 L</t>
  </si>
  <si>
    <t>Ph.D. in Computer Science (Science Stream)</t>
  </si>
  <si>
    <t>₹15 L - ₹40 L+</t>
  </si>
  <si>
    <t>Ph.D. in Environmental Science</t>
  </si>
  <si>
    <t>₹9 L - ₹16 L</t>
  </si>
  <si>
    <t>Ph.D. in Forensic Science</t>
  </si>
  <si>
    <t>Ph.D. in Geology</t>
  </si>
  <si>
    <t>Ph.D. in Statistics</t>
  </si>
  <si>
    <t>Ph.D. in Astronomy</t>
  </si>
  <si>
    <t>₹10 L - ₹20 L</t>
  </si>
  <si>
    <t>Ph.D. in Biomedical Science</t>
  </si>
  <si>
    <t>Ph.D. in Nanoscience</t>
  </si>
  <si>
    <t>₹12 L - ₹25 L</t>
  </si>
  <si>
    <t>Ph.D. in Neuroscience</t>
  </si>
  <si>
    <t>Ph.D. in Marine Biology</t>
  </si>
  <si>
    <t>Ph.D. in Mechanical Engineering</t>
  </si>
  <si>
    <t>Ph.D. in Electrical Engineering</t>
  </si>
  <si>
    <t>Ph.D. in Civil Engineering</t>
  </si>
  <si>
    <t>Ph.D. in Computer Science &amp; Engineering</t>
  </si>
  <si>
    <t>Ph.D. in Electronics &amp; Communication Engineering</t>
  </si>
  <si>
    <t>₹12 L - ₹30 L</t>
  </si>
  <si>
    <t>Ph.D. in Information Technology (Engg.)</t>
  </si>
  <si>
    <t>₹14 L - ₹35 L</t>
  </si>
  <si>
    <t>Ph.D. in Architecture</t>
  </si>
  <si>
    <t>Ph.D. in Planning</t>
  </si>
  <si>
    <t>Ph.D. in Robotics</t>
  </si>
  <si>
    <t>₹15 L - ₹35 L</t>
  </si>
  <si>
    <t>Ph.D. in Artificial Intelligence (Engg.)</t>
  </si>
  <si>
    <t>₹18 L - ₹50 L+</t>
  </si>
  <si>
    <t>Ph.D. in Machine Learning (Engg.)</t>
  </si>
  <si>
    <t>Ph.D. in Data Science (Engg.)</t>
  </si>
  <si>
    <t>Ph.D. in Cybersecurity (Engg.)</t>
  </si>
  <si>
    <t>₹15 L - ₹40 L</t>
  </si>
  <si>
    <t>Ph.D. in Materials Science (Engg.)</t>
  </si>
  <si>
    <t>Ph.D. in Energy Engineering</t>
  </si>
  <si>
    <t>Ph.D. in Finance</t>
  </si>
  <si>
    <t>Ph.D. in Marketing</t>
  </si>
  <si>
    <t>₹12 L - ₹35 L+</t>
  </si>
  <si>
    <t>Ph.D. in Human Resource Management (HRM)</t>
  </si>
  <si>
    <t>Ph.D. in Operations Management</t>
  </si>
  <si>
    <t>Ph.D. in Business Analytics</t>
  </si>
  <si>
    <t>Ph.D. in International Business</t>
  </si>
  <si>
    <t>₹12 L - ₹28 L</t>
  </si>
  <si>
    <t>Ph.D. in Healthcare Management</t>
  </si>
  <si>
    <t>Ph.D. in Agri-Business Management</t>
  </si>
  <si>
    <t>Ph.D. in Constitutional Law</t>
  </si>
  <si>
    <t>Ph.D. in Corporate Law</t>
  </si>
  <si>
    <t>Ph.D. in Criminal Law</t>
  </si>
  <si>
    <t>Ph.D. in Environmental Law</t>
  </si>
  <si>
    <t>Ph.D. in Human Rights Law</t>
  </si>
  <si>
    <t>Ph.D. in Intellectual Property Law (IPR)</t>
  </si>
  <si>
    <t>Ph.D. in International Law</t>
  </si>
  <si>
    <t>Ph.D. in Tax Law</t>
  </si>
  <si>
    <t>MD in General Medicine</t>
  </si>
  <si>
    <t>Medical</t>
  </si>
  <si>
    <t>₹25 L - ₹50 L+</t>
  </si>
  <si>
    <t>MD in Pediatrics</t>
  </si>
  <si>
    <t>MD in Dermatology</t>
  </si>
  <si>
    <t>₹30 L - ₹70 L+</t>
  </si>
  <si>
    <t>MD in Pathology</t>
  </si>
  <si>
    <t>₹15 L - ₹30 L</t>
  </si>
  <si>
    <t>MD in Microbiology</t>
  </si>
  <si>
    <t>₹15 L - ₹28 L</t>
  </si>
  <si>
    <t>MD in Anesthesiology</t>
  </si>
  <si>
    <t>₹20 L - ₹40 L</t>
  </si>
  <si>
    <t>MD in Radiology</t>
  </si>
  <si>
    <t>₹40 L - ₹80 L+</t>
  </si>
  <si>
    <t>MD in Psychiatry</t>
  </si>
  <si>
    <t>MD in Community Medicine</t>
  </si>
  <si>
    <t>MD (Ayurveda)</t>
  </si>
  <si>
    <t>₹8 L - ₹18 L</t>
  </si>
  <si>
    <t>MD (Homeopathy)</t>
  </si>
  <si>
    <t>₹7 L - ₹15 L</t>
  </si>
  <si>
    <t>MD (Unani)</t>
  </si>
  <si>
    <t>MS in General Surgery</t>
  </si>
  <si>
    <t>MS in Orthopaedics</t>
  </si>
  <si>
    <t>₹30 L - ₹60 L+</t>
  </si>
  <si>
    <t>MS in Ophthalmology</t>
  </si>
  <si>
    <t>₹25 L - ₹50 L</t>
  </si>
  <si>
    <t>MS in ENT</t>
  </si>
  <si>
    <t>MS in Obstetrics &amp; Gynaecology</t>
  </si>
  <si>
    <t>MDS in Orthodontics</t>
  </si>
  <si>
    <t>₹12 L - ₹25 L+</t>
  </si>
  <si>
    <t>MDS in Oral and Maxillofacial Surgery</t>
  </si>
  <si>
    <t>₹15 L - ₹30 L+</t>
  </si>
  <si>
    <t>MDS in Periodontics</t>
  </si>
  <si>
    <t>MDS in Prosthodontics</t>
  </si>
  <si>
    <t>₹12 L - ₹22 L</t>
  </si>
  <si>
    <t>MDS in Pedodontics</t>
  </si>
  <si>
    <t>MDS in Oral Pathology and Microbiology</t>
  </si>
  <si>
    <t>Doctor of Pharmacy (Pharm.D.) - Post Baccalaureate</t>
  </si>
  <si>
    <t>₹6 L - ₹12 L</t>
  </si>
  <si>
    <t>Master of Veterinary Science (MVSc)</t>
  </si>
  <si>
    <t>DM - Doctorate of Medicine (Super Speciality)</t>
  </si>
  <si>
    <t>₹40 L - ₹1 Crore+</t>
  </si>
  <si>
    <t>M.Ch - Master of Chirurgiae (Super Speciality)</t>
  </si>
  <si>
    <t>Ph.D. in Product Design</t>
  </si>
  <si>
    <t>Ph.D. in Graphic Design</t>
  </si>
  <si>
    <t>Ph.D. in Fashion Design</t>
  </si>
  <si>
    <t>Ph.D. in Industrial Design</t>
  </si>
  <si>
    <t>Ph.D. in Social Work</t>
  </si>
  <si>
    <t>Ph.D. in Public Health</t>
  </si>
  <si>
    <t>Ph.D. in Physical Education</t>
  </si>
  <si>
    <t>Ph.D. in Pharmaceutics</t>
  </si>
  <si>
    <t>Ph.D. in Pharmacology (Pharma)</t>
  </si>
  <si>
    <t>Ph.D. in Pharmaceutical Analysis</t>
  </si>
  <si>
    <t>Ph.D. in Pharmacognosy</t>
  </si>
  <si>
    <t>Ph.D. in Pharmacy Practice</t>
  </si>
  <si>
    <t>Post-Doctoral Fellowships Overview</t>
  </si>
  <si>
    <t>Fellowship</t>
  </si>
  <si>
    <t>2-3 Years</t>
  </si>
  <si>
    <t>SERB National Post-Doctoral Fellowship (N-PDF)</t>
  </si>
  <si>
    <t>ICSSR Post-Doctoral Fellowship</t>
  </si>
  <si>
    <t>₹10 L - ₹18 L</t>
  </si>
  <si>
    <t>UGC D. S. Kothari Postdoctoral Fellowship</t>
  </si>
  <si>
    <t>CSIR Research Associateship (CSIR-RA)</t>
  </si>
  <si>
    <t>DBT Research Associateship (DBT-RA)</t>
  </si>
  <si>
    <t>ICMR Postdoctoral Fellowship</t>
  </si>
  <si>
    <t>Ramanujan Fellowship</t>
  </si>
  <si>
    <t>Tata Innovation Fellowship</t>
  </si>
  <si>
    <t>Fulbright-Nehru Postdoctoral Research Fellowships (USA)</t>
  </si>
  <si>
    <t>University-Specific Fellowships</t>
  </si>
  <si>
    <t>Industry-Sponsored Postdoctoral Research</t>
  </si>
  <si>
    <t>₹15 L - ₹35 L+</t>
  </si>
  <si>
    <t>Name of Examination</t>
  </si>
  <si>
    <t>Minimum Qualification</t>
  </si>
  <si>
    <t>UPSC Civil Services Examination (CSE)</t>
  </si>
  <si>
    <t>UPSC</t>
  </si>
  <si>
    <t>₹9.5 L - ₹12.0 L+</t>
  </si>
  <si>
    <t>Bachelor's Degree</t>
  </si>
  <si>
    <t>UPSC Indian Forest Service (IFoS) Examination</t>
  </si>
  <si>
    <t>Bachelor's Degree (Science/Engg)</t>
  </si>
  <si>
    <t>UPSC Engineering Services Examination (ESE / IES)</t>
  </si>
  <si>
    <t>B.E./B.Tech in Engg</t>
  </si>
  <si>
    <t>UPSC Combined Defence Services (CDS) Examination</t>
  </si>
  <si>
    <t>₹7.5 L - ₹9.5 L+</t>
  </si>
  <si>
    <t>Bachelor's Degree (Varies)</t>
  </si>
  <si>
    <t>UPSC National Defence Academy (NDA) &amp; Naval Academy (NA)</t>
  </si>
  <si>
    <t>Stipend + Officer Salary</t>
  </si>
  <si>
    <t>12th Pass (Varies)</t>
  </si>
  <si>
    <t>UPSC Combined Medical Services (CMS) Examination</t>
  </si>
  <si>
    <t>₹9.0 L - ₹11.0 L+</t>
  </si>
  <si>
    <t>M.B.B.S. Degree</t>
  </si>
  <si>
    <t>UPSC Indian Economic Service (IES)</t>
  </si>
  <si>
    <t>PG in Economics</t>
  </si>
  <si>
    <t>UPSC Indian Statistical Service (ISS)</t>
  </si>
  <si>
    <t>Bachelor's with Statistics</t>
  </si>
  <si>
    <t>UPSC Central Armed Police Forces (CAPF ACs)</t>
  </si>
  <si>
    <t>₹8.5 L - ₹10.5 L+</t>
  </si>
  <si>
    <t>UPSC Geologist Examination</t>
  </si>
  <si>
    <t>Master's Degree (Geology etc.)</t>
  </si>
  <si>
    <t>SSC Combined Graduate Level (CGL) Examination</t>
  </si>
  <si>
    <t>SSC</t>
  </si>
  <si>
    <t>₹4.8 L - ₹10.2 L+</t>
  </si>
  <si>
    <t>SSC Combined Higher Secondary Level (CHSL)</t>
  </si>
  <si>
    <t>₹3.6 L - ₹6.0 L+</t>
  </si>
  <si>
    <t>12th Standard Pass</t>
  </si>
  <si>
    <t>SSC Multi-Tasking (Non-Technical) Staff (MTS)</t>
  </si>
  <si>
    <t>₹3.3 L - ₹4.2 L+</t>
  </si>
  <si>
    <t>10th Class Pass</t>
  </si>
  <si>
    <t>SSC Stenographer (Grade 'C' &amp; 'D')</t>
  </si>
  <si>
    <t>₹4.8 L - ₹7.8 L+</t>
  </si>
  <si>
    <t>SSC Constable (GD) Examination</t>
  </si>
  <si>
    <t>₹4.2 L - ₹5.0 L+</t>
  </si>
  <si>
    <t>SSC CPO (Central Police Organization - SI)</t>
  </si>
  <si>
    <t>₹6.6 L - ₹7.8 L+</t>
  </si>
  <si>
    <t>SSC Junior Engineer (JE) Examination</t>
  </si>
  <si>
    <t>Diploma/Degree in Engg</t>
  </si>
  <si>
    <t>RRB Non-Technical Popular Categories (NTPC)</t>
  </si>
  <si>
    <t>Railways</t>
  </si>
  <si>
    <t>₹3.6 L - ₹7.8 L+</t>
  </si>
  <si>
    <t>12th Pass or Graduate</t>
  </si>
  <si>
    <t>RRB Assistant Loco Pilot (ALP) &amp; Technicians</t>
  </si>
  <si>
    <t>₹4.5 L - ₹6.0 L+ (incl. allowances)</t>
  </si>
  <si>
    <t>10th + ITI / Diploma / Engg</t>
  </si>
  <si>
    <t>RRB Junior Engineer (JE) Examination</t>
  </si>
  <si>
    <t>RRB Group D (Level 1 Posts) Examination</t>
  </si>
  <si>
    <t>10th pass or ITI</t>
  </si>
  <si>
    <t>RRB Paramedical Categories Examination</t>
  </si>
  <si>
    <t>₹4.8 L - ₹9.0 L+</t>
  </si>
  <si>
    <t>Relevant Paramedical Degree/Diploma</t>
  </si>
  <si>
    <t>Railway Protection Force (RPF) Constable</t>
  </si>
  <si>
    <t>Railway Protection Force (RPF) Sub-Inspector</t>
  </si>
  <si>
    <t>IBPS PO (Probationary Officer)</t>
  </si>
  <si>
    <t>Banking</t>
  </si>
  <si>
    <t>IBPS Clerk (Clerical Cadre)</t>
  </si>
  <si>
    <t>₹3.6 L - ₹4.2 L+</t>
  </si>
  <si>
    <t>IBPS SO (Specialist Officer)</t>
  </si>
  <si>
    <t>Relevant Professional Degree</t>
  </si>
  <si>
    <t>IBPS RRB Officer Scale-I (Asst. Manager)</t>
  </si>
  <si>
    <t>₹6.0 L - ₹7.2 L+</t>
  </si>
  <si>
    <t>IBPS RRB Office Assistant (Multipurpose)</t>
  </si>
  <si>
    <t>₹3.3 L - ₹3.9 L+</t>
  </si>
  <si>
    <t>SBI PO (Probationary Officer)</t>
  </si>
  <si>
    <t>₹7.8 L - ₹9.0 L+</t>
  </si>
  <si>
    <t>SBI Clerk (Junior Associate)</t>
  </si>
  <si>
    <t>₹3.8 L - ₹4.5 L+</t>
  </si>
  <si>
    <t>SBI SO (Specialist Cadre Officer)</t>
  </si>
  <si>
    <t>₹8.5 L - ₹13.0 L+</t>
  </si>
  <si>
    <t>Professional Degree + Experience</t>
  </si>
  <si>
    <t>RBI Grade B Officer</t>
  </si>
  <si>
    <t>₹13.0 L - ₹15.0 L+</t>
  </si>
  <si>
    <t>Bachelor's Degree (60%)</t>
  </si>
  <si>
    <t>RBI Assistant</t>
  </si>
  <si>
    <t>₹5.4 L - ₹6.0 L+</t>
  </si>
  <si>
    <t>Bachelor's Degree (50%)</t>
  </si>
  <si>
    <t>NABARD Grade A (Assistant Manager)</t>
  </si>
  <si>
    <t>₹10.8 L - ₹12.0 L+</t>
  </si>
  <si>
    <t>NABARD Grade B (Manager)</t>
  </si>
  <si>
    <t>₹14.4 L - ₹16.8 L+</t>
  </si>
  <si>
    <t>Post Graduate Degree (60%)</t>
  </si>
  <si>
    <t>State Civil Services Exams (PCS</t>
  </si>
  <si>
    <t>State PSC</t>
  </si>
  <si>
    <t>₹8.0 L - ₹10.0 L+</t>
  </si>
  <si>
    <t>State Judicial Services Exams (PCS-J)</t>
  </si>
  <si>
    <t>LLB Degree</t>
  </si>
  <si>
    <t>State Forest Service Exams (ACF/RFO)</t>
  </si>
  <si>
    <t>₹7.0 L - ₹9.0 L+</t>
  </si>
  <si>
    <t>Other State-Specific Exams (Teacher</t>
  </si>
  <si>
    <t>₹3.5 L - ₹8.0 L+</t>
  </si>
  <si>
    <t>Varies (10th to PG)</t>
  </si>
  <si>
    <t>Indian Army Agniveer</t>
  </si>
  <si>
    <t>Defence</t>
  </si>
  <si>
    <t>₹3.6 L - ₹4.8 L (Package)</t>
  </si>
  <si>
    <t>10th or 12th Pass</t>
  </si>
  <si>
    <t>Indian Navy Agniveer (SSR/MR)</t>
  </si>
  <si>
    <t>Indian Air Force Agniveer Vayu</t>
  </si>
  <si>
    <t>Territorial Army (TA) Officer</t>
  </si>
  <si>
    <t>Pay during service</t>
  </si>
  <si>
    <t>Graduate (Employed)</t>
  </si>
  <si>
    <t>Paramilitary Forces Direct Recruitment (Tradesman/HC/ASI)</t>
  </si>
  <si>
    <t>₹4.2 L - ₹6.6 L+</t>
  </si>
  <si>
    <t>10th/12th/Diploma</t>
  </si>
  <si>
    <t>IB ACIO (Grade II/Executive)</t>
  </si>
  <si>
    <t>Other Govt</t>
  </si>
  <si>
    <t>IB Security Assistant/Executive (SA/Exe)</t>
  </si>
  <si>
    <t>₹4.5 L - ₹5.5 L+</t>
  </si>
  <si>
    <t>IB Multi-Tasking Staff (MTS)</t>
  </si>
  <si>
    <t>FCI Manager (Category I)</t>
  </si>
  <si>
    <t>₹8.0 L - ₹10.5 L+</t>
  </si>
  <si>
    <t>Graduate/PG/Professional</t>
  </si>
  <si>
    <t>FCI Assistant Grade-III (Category III)</t>
  </si>
  <si>
    <t>₹4.5 L - ₹6.0 L+</t>
  </si>
  <si>
    <t>Graduate (Varies)</t>
  </si>
  <si>
    <t>Gramin Dak Sevak (GDS)</t>
  </si>
  <si>
    <t>₹1.2 L - ₹1.7 L+ (Part-time)</t>
  </si>
  <si>
    <t>India Post Postman / Mail Guard</t>
  </si>
  <si>
    <t>10th/12th Pass</t>
  </si>
  <si>
    <t>India Post Postal/Sorting Assistant (PA/SA)</t>
  </si>
  <si>
    <t>₹4.8 L - ₹6.0 L+</t>
  </si>
  <si>
    <t>12th Pass</t>
  </si>
  <si>
    <t>CAG Recruitment (via SSC CGL/CHSL)</t>
  </si>
  <si>
    <t>12th or Graduate (via SSC)</t>
  </si>
  <si>
    <t>Narcotics Control Bureau (NCB) - JIO/IO</t>
  </si>
  <si>
    <t>₹5.5 L - ₹8.5 L+</t>
  </si>
  <si>
    <t>Directorate of Enforcement (ED) - AEO</t>
  </si>
  <si>
    <t>Bachelor's Degree (via SSC CGL)</t>
  </si>
  <si>
    <t>LIC AAO (Assistant Administrative Officer)</t>
  </si>
  <si>
    <t>Insurance</t>
  </si>
  <si>
    <t>Bachelor's/Professional Degree</t>
  </si>
  <si>
    <t>LIC ADO (Apprentice Development Officer)</t>
  </si>
  <si>
    <t>₹6.7 L - ₹7.2 L+</t>
  </si>
  <si>
    <t>PSGICs AO (NIACL/UIIC/OICL)</t>
  </si>
  <si>
    <t>₹9.6 L - ₹11.0 L+</t>
  </si>
  <si>
    <t>Bachelor's/PG (60%)</t>
  </si>
  <si>
    <t>ISRO Scientist/Engineer</t>
  </si>
  <si>
    <t>B.E./B.Tech/M.Sc.</t>
  </si>
  <si>
    <t>DRDO Scientist-B</t>
  </si>
  <si>
    <t>M.E./M.Tech/Ph.D.</t>
  </si>
  <si>
    <t>PSU Graduate Engineer Trainee (via GATE)</t>
  </si>
  <si>
    <t>₹8.0 L - ₹15.0 L+</t>
  </si>
  <si>
    <t>B.E./B.Tech + GATE Score</t>
  </si>
  <si>
    <t>Teacher Eligibility Test (TET/CTET) - for TGT jobs</t>
  </si>
  <si>
    <t>Teaching</t>
  </si>
  <si>
    <t>₹5.5 L - ₹8.5 L+ (Govt TGT)</t>
  </si>
  <si>
    <t>B.Ed/Integrated B.Ed</t>
  </si>
  <si>
    <t>National Eligibility Test (NET) - for Asst. Prof. jobs</t>
  </si>
  <si>
    <t>₹8.0 L - ₹12.0 L+ (UGC Scale)</t>
  </si>
  <si>
    <t>Master's Degree (55%)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</si>
</sst>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25"/>
    <col customWidth="1" min="2" max="3" width="24.75"/>
    <col customWidth="1" min="4" max="4" width="13.88"/>
    <col customWidth="1" min="5" max="5" width="19.13"/>
    <col customWidth="1" min="6" max="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 t="s">
        <v>7</v>
      </c>
      <c r="B2" s="1" t="s">
        <v>8</v>
      </c>
      <c r="C2" s="1" t="s">
        <v>9</v>
      </c>
      <c r="D2" s="2">
        <f>IFERROR(__xludf.DUMMYFUNCTION("VALUE(REGEXEXTRACT(C2, ""(\d+\.?\d*)""))"),2.8)</f>
        <v>2.8</v>
      </c>
      <c r="E2" s="1">
        <f>IFERROR(__xludf.DUMMYFUNCTION("VALUE(REGEXEXTRACT(C2, ""-\s*₹?\s*(\d+\.?\d*)""))"),5.0)</f>
        <v>5</v>
      </c>
      <c r="F2" s="1" t="s">
        <v>10</v>
      </c>
      <c r="G2" s="1">
        <v>7.0</v>
      </c>
      <c r="H2" s="1"/>
      <c r="I2" s="1"/>
      <c r="J2" s="1"/>
    </row>
    <row r="3">
      <c r="A3" s="1" t="s">
        <v>11</v>
      </c>
      <c r="B3" s="1" t="s">
        <v>8</v>
      </c>
      <c r="C3" s="1" t="s">
        <v>12</v>
      </c>
      <c r="D3" s="2">
        <f>IFERROR(__xludf.DUMMYFUNCTION("VALUE(REGEXEXTRACT(C3, ""(\d+\.?\d*)""))"),2.0)</f>
        <v>2</v>
      </c>
      <c r="E3" s="1">
        <f>IFERROR(__xludf.DUMMYFUNCTION("VALUE(REGEXEXTRACT(C3, ""-\s*₹?\s*(\d+\.?\d*)""))"),3.8)</f>
        <v>3.8</v>
      </c>
      <c r="F3" s="1" t="s">
        <v>10</v>
      </c>
      <c r="G3" s="1">
        <v>6.0</v>
      </c>
      <c r="H3" s="1"/>
      <c r="I3" s="1"/>
      <c r="J3" s="1"/>
    </row>
    <row r="4">
      <c r="A4" s="1" t="s">
        <v>13</v>
      </c>
      <c r="B4" s="1" t="s">
        <v>8</v>
      </c>
      <c r="C4" s="1" t="s">
        <v>14</v>
      </c>
      <c r="D4" s="2">
        <f>IFERROR(__xludf.DUMMYFUNCTION("VALUE(REGEXEXTRACT(C4, ""(\d+\.?\d*)""))"),2.5)</f>
        <v>2.5</v>
      </c>
      <c r="E4" s="1">
        <f>IFERROR(__xludf.DUMMYFUNCTION("VALUE(REGEXEXTRACT(C4, ""-\s*₹?\s*(\d+\.?\d*)""))"),4.5)</f>
        <v>4.5</v>
      </c>
      <c r="F4" s="1" t="s">
        <v>10</v>
      </c>
      <c r="G4" s="1">
        <v>8.0</v>
      </c>
      <c r="H4" s="1"/>
      <c r="I4" s="1"/>
      <c r="J4" s="1"/>
    </row>
    <row r="5">
      <c r="A5" s="1" t="s">
        <v>15</v>
      </c>
      <c r="B5" s="1" t="s">
        <v>8</v>
      </c>
      <c r="C5" s="1" t="s">
        <v>16</v>
      </c>
      <c r="D5" s="2">
        <f>IFERROR(__xludf.DUMMYFUNCTION("VALUE(REGEXEXTRACT(C5, ""(\d+\.?\d*)""))"),2.4)</f>
        <v>2.4</v>
      </c>
      <c r="E5" s="1">
        <f>IFERROR(__xludf.DUMMYFUNCTION("VALUE(REGEXEXTRACT(C5, ""-\s*₹?\s*(\d+\.?\d*)""))"),4.0)</f>
        <v>4</v>
      </c>
      <c r="F5" s="1" t="s">
        <v>10</v>
      </c>
      <c r="G5" s="1">
        <v>7.0</v>
      </c>
      <c r="H5" s="1"/>
      <c r="I5" s="1"/>
      <c r="J5" s="1"/>
    </row>
    <row r="6">
      <c r="A6" s="1" t="s">
        <v>17</v>
      </c>
      <c r="B6" s="1" t="s">
        <v>8</v>
      </c>
      <c r="C6" s="1" t="s">
        <v>18</v>
      </c>
      <c r="D6" s="2">
        <f>IFERROR(__xludf.DUMMYFUNCTION("VALUE(REGEXEXTRACT(C6, ""(\d+\.?\d*)""))"),2.2)</f>
        <v>2.2</v>
      </c>
      <c r="E6" s="1">
        <f>IFERROR(__xludf.DUMMYFUNCTION("VALUE(REGEXEXTRACT(C6, ""-\s*₹?\s*(\d+\.?\d*)""))"),4.0)</f>
        <v>4</v>
      </c>
      <c r="F6" s="1" t="s">
        <v>10</v>
      </c>
      <c r="G6" s="1">
        <v>5.0</v>
      </c>
      <c r="H6" s="1"/>
      <c r="I6" s="1"/>
      <c r="J6" s="1"/>
    </row>
    <row r="7">
      <c r="A7" s="1" t="s">
        <v>19</v>
      </c>
      <c r="B7" s="1" t="s">
        <v>8</v>
      </c>
      <c r="C7" s="1" t="s">
        <v>14</v>
      </c>
      <c r="D7" s="2">
        <f>IFERROR(__xludf.DUMMYFUNCTION("VALUE(REGEXEXTRACT(C7, ""(\d+\.?\d*)""))"),2.5)</f>
        <v>2.5</v>
      </c>
      <c r="E7" s="1">
        <f>IFERROR(__xludf.DUMMYFUNCTION("VALUE(REGEXEXTRACT(C7, ""-\s*₹?\s*(\d+\.?\d*)""))"),4.5)</f>
        <v>4.5</v>
      </c>
      <c r="F7" s="1" t="s">
        <v>10</v>
      </c>
      <c r="G7" s="1">
        <v>7.0</v>
      </c>
      <c r="H7" s="1"/>
      <c r="I7" s="1"/>
      <c r="J7" s="1"/>
    </row>
    <row r="8">
      <c r="A8" s="1" t="s">
        <v>20</v>
      </c>
      <c r="B8" s="1" t="s">
        <v>8</v>
      </c>
      <c r="C8" s="1" t="s">
        <v>21</v>
      </c>
      <c r="D8" s="2">
        <f>IFERROR(__xludf.DUMMYFUNCTION("VALUE(REGEXEXTRACT(C8, ""(\d+\.?\d*)""))"),2.4)</f>
        <v>2.4</v>
      </c>
      <c r="E8" s="1">
        <f>IFERROR(__xludf.DUMMYFUNCTION("VALUE(REGEXEXTRACT(C8, ""-\s*₹?\s*(\d+\.?\d*)""))"),4.2)</f>
        <v>4.2</v>
      </c>
      <c r="F8" s="1" t="s">
        <v>10</v>
      </c>
      <c r="G8" s="1">
        <v>8.0</v>
      </c>
      <c r="H8" s="1"/>
      <c r="I8" s="1"/>
      <c r="J8" s="1"/>
    </row>
    <row r="9">
      <c r="A9" s="1" t="s">
        <v>22</v>
      </c>
      <c r="B9" s="1" t="s">
        <v>23</v>
      </c>
      <c r="C9" s="1" t="s">
        <v>14</v>
      </c>
      <c r="D9" s="2">
        <f>IFERROR(__xludf.DUMMYFUNCTION("VALUE(REGEXEXTRACT(C9, ""(\d+\.?\d*)""))"),2.5)</f>
        <v>2.5</v>
      </c>
      <c r="E9" s="1">
        <f>IFERROR(__xludf.DUMMYFUNCTION("VALUE(REGEXEXTRACT(C9, ""-\s*₹?\s*(\d+\.?\d*)""))"),4.5)</f>
        <v>4.5</v>
      </c>
      <c r="F9" s="1" t="s">
        <v>10</v>
      </c>
      <c r="G9" s="1">
        <v>9.0</v>
      </c>
      <c r="H9" s="1"/>
      <c r="I9" s="1"/>
      <c r="J9" s="1"/>
    </row>
    <row r="10">
      <c r="A10" s="1" t="s">
        <v>24</v>
      </c>
      <c r="B10" s="1" t="s">
        <v>8</v>
      </c>
      <c r="C10" s="1" t="s">
        <v>14</v>
      </c>
      <c r="D10" s="2">
        <f>IFERROR(__xludf.DUMMYFUNCTION("VALUE(REGEXEXTRACT(C10, ""(\d+\.?\d*)""))"),2.5)</f>
        <v>2.5</v>
      </c>
      <c r="E10" s="1">
        <f>IFERROR(__xludf.DUMMYFUNCTION("VALUE(REGEXEXTRACT(C10, ""-\s*₹?\s*(\d+\.?\d*)""))"),4.5)</f>
        <v>4.5</v>
      </c>
      <c r="F10" s="1" t="s">
        <v>10</v>
      </c>
      <c r="G10" s="1">
        <v>8.0</v>
      </c>
      <c r="H10" s="1"/>
      <c r="I10" s="1"/>
      <c r="J10" s="1"/>
    </row>
    <row r="11">
      <c r="A11" s="1" t="s">
        <v>25</v>
      </c>
      <c r="B11" s="1" t="s">
        <v>8</v>
      </c>
      <c r="C11" s="1" t="s">
        <v>14</v>
      </c>
      <c r="D11" s="2">
        <f>IFERROR(__xludf.DUMMYFUNCTION("VALUE(REGEXEXTRACT(C11, ""(\d+\.?\d*)""))"),2.5)</f>
        <v>2.5</v>
      </c>
      <c r="E11" s="1">
        <f>IFERROR(__xludf.DUMMYFUNCTION("VALUE(REGEXEXTRACT(C11, ""-\s*₹?\s*(\d+\.?\d*)""))"),4.5)</f>
        <v>4.5</v>
      </c>
      <c r="F11" s="1" t="s">
        <v>10</v>
      </c>
      <c r="G11" s="1">
        <v>8.0</v>
      </c>
      <c r="H11" s="1"/>
      <c r="I11" s="1"/>
      <c r="J11" s="1"/>
    </row>
    <row r="12">
      <c r="A12" s="1" t="s">
        <v>26</v>
      </c>
      <c r="B12" s="1" t="s">
        <v>8</v>
      </c>
      <c r="C12" s="1" t="s">
        <v>18</v>
      </c>
      <c r="D12" s="2">
        <f>IFERROR(__xludf.DUMMYFUNCTION("VALUE(REGEXEXTRACT(C12, ""(\d+\.?\d*)""))"),2.2)</f>
        <v>2.2</v>
      </c>
      <c r="E12" s="1">
        <f>IFERROR(__xludf.DUMMYFUNCTION("VALUE(REGEXEXTRACT(C12, ""-\s*₹?\s*(\d+\.?\d*)""))"),4.0)</f>
        <v>4</v>
      </c>
      <c r="F12" s="1" t="s">
        <v>10</v>
      </c>
      <c r="G12" s="1">
        <v>6.0</v>
      </c>
      <c r="H12" s="1"/>
      <c r="I12" s="1"/>
      <c r="J12" s="1"/>
    </row>
    <row r="13">
      <c r="A13" s="1" t="s">
        <v>27</v>
      </c>
      <c r="B13" s="1" t="s">
        <v>8</v>
      </c>
      <c r="C13" s="1" t="s">
        <v>9</v>
      </c>
      <c r="D13" s="2">
        <f>IFERROR(__xludf.DUMMYFUNCTION("VALUE(REGEXEXTRACT(C13, ""(\d+\.?\d*)""))"),2.8)</f>
        <v>2.8</v>
      </c>
      <c r="E13" s="1">
        <f>IFERROR(__xludf.DUMMYFUNCTION("VALUE(REGEXEXTRACT(C13, ""-\s*₹?\s*(\d+\.?\d*)""))"),5.0)</f>
        <v>5</v>
      </c>
      <c r="F13" s="1" t="s">
        <v>10</v>
      </c>
      <c r="G13" s="1">
        <v>8.0</v>
      </c>
      <c r="H13" s="1"/>
      <c r="I13" s="1"/>
      <c r="J13" s="1"/>
    </row>
    <row r="14">
      <c r="A14" s="1" t="s">
        <v>28</v>
      </c>
      <c r="B14" s="1" t="s">
        <v>29</v>
      </c>
      <c r="C14" s="1" t="s">
        <v>14</v>
      </c>
      <c r="D14" s="2">
        <f>IFERROR(__xludf.DUMMYFUNCTION("VALUE(REGEXEXTRACT(C14, ""(\d+\.?\d*)""))"),2.5)</f>
        <v>2.5</v>
      </c>
      <c r="E14" s="1">
        <f>IFERROR(__xludf.DUMMYFUNCTION("VALUE(REGEXEXTRACT(C14, ""-\s*₹?\s*(\d+\.?\d*)""))"),4.5)</f>
        <v>4.5</v>
      </c>
      <c r="F14" s="1" t="s">
        <v>10</v>
      </c>
      <c r="G14" s="1">
        <v>6.0</v>
      </c>
      <c r="H14" s="1"/>
      <c r="I14" s="1"/>
      <c r="J14" s="1"/>
    </row>
    <row r="15">
      <c r="A15" s="1" t="s">
        <v>30</v>
      </c>
      <c r="B15" s="1" t="s">
        <v>23</v>
      </c>
      <c r="C15" s="1" t="s">
        <v>14</v>
      </c>
      <c r="D15" s="2">
        <f>IFERROR(__xludf.DUMMYFUNCTION("VALUE(REGEXEXTRACT(C15, ""(\d+\.?\d*)""))"),2.5)</f>
        <v>2.5</v>
      </c>
      <c r="E15" s="1">
        <f>IFERROR(__xludf.DUMMYFUNCTION("VALUE(REGEXEXTRACT(C15, ""-\s*₹?\s*(\d+\.?\d*)""))"),4.5)</f>
        <v>4.5</v>
      </c>
      <c r="F15" s="1" t="s">
        <v>10</v>
      </c>
      <c r="G15" s="1">
        <v>9.0</v>
      </c>
      <c r="H15" s="1"/>
      <c r="I15" s="1"/>
      <c r="J15" s="1"/>
    </row>
    <row r="16">
      <c r="A16" s="1" t="s">
        <v>31</v>
      </c>
      <c r="B16" s="1" t="s">
        <v>8</v>
      </c>
      <c r="C16" s="1" t="s">
        <v>21</v>
      </c>
      <c r="D16" s="2">
        <f>IFERROR(__xludf.DUMMYFUNCTION("VALUE(REGEXEXTRACT(C16, ""(\d+\.?\d*)""))"),2.4)</f>
        <v>2.4</v>
      </c>
      <c r="E16" s="1">
        <f>IFERROR(__xludf.DUMMYFUNCTION("VALUE(REGEXEXTRACT(C16, ""-\s*₹?\s*(\d+\.?\d*)""))"),4.2)</f>
        <v>4.2</v>
      </c>
      <c r="F16" s="1" t="s">
        <v>10</v>
      </c>
      <c r="G16" s="1">
        <v>7.0</v>
      </c>
      <c r="H16" s="1"/>
      <c r="I16" s="1"/>
      <c r="J16" s="1"/>
    </row>
    <row r="17">
      <c r="A17" s="1" t="s">
        <v>32</v>
      </c>
      <c r="B17" s="1" t="s">
        <v>8</v>
      </c>
      <c r="C17" s="1" t="s">
        <v>18</v>
      </c>
      <c r="D17" s="2">
        <f>IFERROR(__xludf.DUMMYFUNCTION("VALUE(REGEXEXTRACT(C17, ""(\d+\.?\d*)""))"),2.2)</f>
        <v>2.2</v>
      </c>
      <c r="E17" s="1">
        <f>IFERROR(__xludf.DUMMYFUNCTION("VALUE(REGEXEXTRACT(C17, ""-\s*₹?\s*(\d+\.?\d*)""))"),4.0)</f>
        <v>4</v>
      </c>
      <c r="F17" s="1" t="s">
        <v>10</v>
      </c>
      <c r="G17" s="1">
        <v>7.0</v>
      </c>
      <c r="H17" s="1"/>
      <c r="I17" s="1"/>
      <c r="J17" s="1"/>
    </row>
    <row r="18">
      <c r="A18" s="1" t="s">
        <v>33</v>
      </c>
      <c r="B18" s="1" t="s">
        <v>8</v>
      </c>
      <c r="C18" s="1" t="s">
        <v>34</v>
      </c>
      <c r="D18" s="2">
        <f>IFERROR(__xludf.DUMMYFUNCTION("VALUE(REGEXEXTRACT(C18, ""(\d+\.?\d*)""))"),3.5)</f>
        <v>3.5</v>
      </c>
      <c r="E18" s="1">
        <f>IFERROR(__xludf.DUMMYFUNCTION("VALUE(REGEXEXTRACT(C18, ""-\s*₹?\s*(\d+\.?\d*)""))"),7.0)</f>
        <v>7</v>
      </c>
      <c r="F18" s="1" t="s">
        <v>10</v>
      </c>
      <c r="G18" s="1">
        <v>8.0</v>
      </c>
      <c r="H18" s="1"/>
      <c r="I18" s="1"/>
      <c r="J18" s="1"/>
    </row>
    <row r="19">
      <c r="A19" s="1" t="s">
        <v>35</v>
      </c>
      <c r="B19" s="1" t="s">
        <v>8</v>
      </c>
      <c r="C19" s="1" t="s">
        <v>14</v>
      </c>
      <c r="D19" s="2">
        <f>IFERROR(__xludf.DUMMYFUNCTION("VALUE(REGEXEXTRACT(C19, ""(\d+\.?\d*)""))"),2.5)</f>
        <v>2.5</v>
      </c>
      <c r="E19" s="1">
        <f>IFERROR(__xludf.DUMMYFUNCTION("VALUE(REGEXEXTRACT(C19, ""-\s*₹?\s*(\d+\.?\d*)""))"),4.5)</f>
        <v>4.5</v>
      </c>
      <c r="F19" s="1" t="s">
        <v>10</v>
      </c>
      <c r="G19" s="1">
        <v>8.0</v>
      </c>
      <c r="H19" s="1"/>
      <c r="I19" s="1"/>
      <c r="J19" s="1"/>
    </row>
    <row r="20">
      <c r="A20" s="1" t="s">
        <v>36</v>
      </c>
      <c r="B20" s="1" t="s">
        <v>8</v>
      </c>
      <c r="C20" s="1" t="s">
        <v>9</v>
      </c>
      <c r="D20" s="2">
        <f>IFERROR(__xludf.DUMMYFUNCTION("VALUE(REGEXEXTRACT(C20, ""(\d+\.?\d*)""))"),2.8)</f>
        <v>2.8</v>
      </c>
      <c r="E20" s="1">
        <f>IFERROR(__xludf.DUMMYFUNCTION("VALUE(REGEXEXTRACT(C20, ""-\s*₹?\s*(\d+\.?\d*)""))"),5.0)</f>
        <v>5</v>
      </c>
      <c r="F20" s="1" t="s">
        <v>10</v>
      </c>
      <c r="G20" s="1">
        <v>8.0</v>
      </c>
      <c r="H20" s="1"/>
      <c r="I20" s="1"/>
      <c r="J20" s="1"/>
    </row>
    <row r="21">
      <c r="A21" s="1" t="s">
        <v>37</v>
      </c>
      <c r="B21" s="1" t="s">
        <v>8</v>
      </c>
      <c r="C21" s="1" t="s">
        <v>21</v>
      </c>
      <c r="D21" s="2">
        <f>IFERROR(__xludf.DUMMYFUNCTION("VALUE(REGEXEXTRACT(C21, ""(\d+\.?\d*)""))"),2.4)</f>
        <v>2.4</v>
      </c>
      <c r="E21" s="1">
        <f>IFERROR(__xludf.DUMMYFUNCTION("VALUE(REGEXEXTRACT(C21, ""-\s*₹?\s*(\d+\.?\d*)""))"),4.2)</f>
        <v>4.2</v>
      </c>
      <c r="F21" s="1" t="s">
        <v>10</v>
      </c>
      <c r="G21" s="1">
        <v>6.0</v>
      </c>
      <c r="H21" s="1"/>
      <c r="I21" s="1"/>
      <c r="J21" s="1"/>
    </row>
    <row r="22">
      <c r="A22" s="1" t="s">
        <v>38</v>
      </c>
      <c r="B22" s="1" t="s">
        <v>8</v>
      </c>
      <c r="C22" s="1" t="s">
        <v>39</v>
      </c>
      <c r="D22" s="2">
        <f>IFERROR(__xludf.DUMMYFUNCTION("VALUE(REGEXEXTRACT(C22, ""(\d+\.?\d*)""))"),3.0)</f>
        <v>3</v>
      </c>
      <c r="E22" s="1">
        <f>IFERROR(__xludf.DUMMYFUNCTION("VALUE(REGEXEXTRACT(C22, ""-\s*₹?\s*(\d+\.?\d*)""))"),5.5)</f>
        <v>5.5</v>
      </c>
      <c r="F22" s="1" t="s">
        <v>10</v>
      </c>
      <c r="G22" s="1">
        <v>7.0</v>
      </c>
      <c r="H22" s="1"/>
      <c r="I22" s="1"/>
      <c r="J22" s="1"/>
    </row>
    <row r="23">
      <c r="A23" s="1" t="s">
        <v>40</v>
      </c>
      <c r="B23" s="1" t="s">
        <v>8</v>
      </c>
      <c r="C23" s="1" t="s">
        <v>39</v>
      </c>
      <c r="D23" s="2">
        <f>IFERROR(__xludf.DUMMYFUNCTION("VALUE(REGEXEXTRACT(C23, ""(\d+\.?\d*)""))"),3.0)</f>
        <v>3</v>
      </c>
      <c r="E23" s="1">
        <f>IFERROR(__xludf.DUMMYFUNCTION("VALUE(REGEXEXTRACT(C23, ""-\s*₹?\s*(\d+\.?\d*)""))"),5.5)</f>
        <v>5.5</v>
      </c>
      <c r="F23" s="1" t="s">
        <v>10</v>
      </c>
      <c r="G23" s="1">
        <v>6.0</v>
      </c>
      <c r="H23" s="1"/>
      <c r="I23" s="1"/>
      <c r="J23" s="1"/>
    </row>
    <row r="24">
      <c r="A24" s="1" t="s">
        <v>41</v>
      </c>
      <c r="B24" s="1" t="s">
        <v>8</v>
      </c>
      <c r="C24" s="1" t="s">
        <v>9</v>
      </c>
      <c r="D24" s="2">
        <f>IFERROR(__xludf.DUMMYFUNCTION("VALUE(REGEXEXTRACT(C24, ""(\d+\.?\d*)""))"),2.8)</f>
        <v>2.8</v>
      </c>
      <c r="E24" s="1">
        <f>IFERROR(__xludf.DUMMYFUNCTION("VALUE(REGEXEXTRACT(C24, ""-\s*₹?\s*(\d+\.?\d*)""))"),5.0)</f>
        <v>5</v>
      </c>
      <c r="F24" s="1" t="s">
        <v>10</v>
      </c>
      <c r="G24" s="1">
        <v>7.0</v>
      </c>
      <c r="H24" s="1"/>
      <c r="I24" s="1"/>
      <c r="J24" s="1"/>
    </row>
    <row r="25">
      <c r="A25" s="1" t="s">
        <v>42</v>
      </c>
      <c r="B25" s="1" t="s">
        <v>8</v>
      </c>
      <c r="C25" s="1" t="s">
        <v>43</v>
      </c>
      <c r="D25" s="2">
        <f>IFERROR(__xludf.DUMMYFUNCTION("VALUE(REGEXEXTRACT(C25, ""(\d+\.?\d*)""))"),3.5)</f>
        <v>3.5</v>
      </c>
      <c r="E25" s="1">
        <f>IFERROR(__xludf.DUMMYFUNCTION("VALUE(REGEXEXTRACT(C25, ""-\s*₹?\s*(\d+\.?\d*)""))"),6.0)</f>
        <v>6</v>
      </c>
      <c r="F25" s="1" t="s">
        <v>10</v>
      </c>
      <c r="G25" s="1">
        <v>7.0</v>
      </c>
      <c r="H25" s="1"/>
      <c r="I25" s="1"/>
      <c r="J25" s="1"/>
    </row>
    <row r="26">
      <c r="A26" s="1" t="s">
        <v>44</v>
      </c>
      <c r="B26" s="1" t="s">
        <v>8</v>
      </c>
      <c r="C26" s="1" t="s">
        <v>12</v>
      </c>
      <c r="D26" s="2">
        <f>IFERROR(__xludf.DUMMYFUNCTION("VALUE(REGEXEXTRACT(C26, ""(\d+\.?\d*)""))"),2.0)</f>
        <v>2</v>
      </c>
      <c r="E26" s="1">
        <f>IFERROR(__xludf.DUMMYFUNCTION("VALUE(REGEXEXTRACT(C26, ""-\s*₹?\s*(\d+\.?\d*)""))"),3.8)</f>
        <v>3.8</v>
      </c>
      <c r="F26" s="1" t="s">
        <v>10</v>
      </c>
      <c r="G26" s="1">
        <v>6.0</v>
      </c>
      <c r="H26" s="1"/>
      <c r="I26" s="1"/>
      <c r="J26" s="1"/>
    </row>
    <row r="27">
      <c r="A27" s="1" t="s">
        <v>45</v>
      </c>
      <c r="B27" s="1" t="s">
        <v>8</v>
      </c>
      <c r="C27" s="1" t="s">
        <v>14</v>
      </c>
      <c r="D27" s="2">
        <f>IFERROR(__xludf.DUMMYFUNCTION("VALUE(REGEXEXTRACT(C27, ""(\d+\.?\d*)""))"),2.5)</f>
        <v>2.5</v>
      </c>
      <c r="E27" s="1">
        <f>IFERROR(__xludf.DUMMYFUNCTION("VALUE(REGEXEXTRACT(C27, ""-\s*₹?\s*(\d+\.?\d*)""))"),4.5)</f>
        <v>4.5</v>
      </c>
      <c r="F27" s="1" t="s">
        <v>10</v>
      </c>
      <c r="G27" s="1">
        <v>7.0</v>
      </c>
      <c r="H27" s="1"/>
      <c r="I27" s="1"/>
      <c r="J27" s="1"/>
    </row>
    <row r="28">
      <c r="A28" s="1" t="s">
        <v>46</v>
      </c>
      <c r="B28" s="1" t="s">
        <v>8</v>
      </c>
      <c r="C28" s="1" t="s">
        <v>9</v>
      </c>
      <c r="D28" s="2">
        <f>IFERROR(__xludf.DUMMYFUNCTION("VALUE(REGEXEXTRACT(C28, ""(\d+\.?\d*)""))"),2.8)</f>
        <v>2.8</v>
      </c>
      <c r="E28" s="1">
        <f>IFERROR(__xludf.DUMMYFUNCTION("VALUE(REGEXEXTRACT(C28, ""-\s*₹?\s*(\d+\.?\d*)""))"),5.0)</f>
        <v>5</v>
      </c>
      <c r="F28" s="1" t="s">
        <v>10</v>
      </c>
      <c r="G28" s="1">
        <v>7.0</v>
      </c>
      <c r="H28" s="1"/>
      <c r="I28" s="1"/>
      <c r="J28" s="1"/>
    </row>
    <row r="29">
      <c r="A29" s="1" t="s">
        <v>47</v>
      </c>
      <c r="B29" s="1" t="s">
        <v>8</v>
      </c>
      <c r="C29" s="1" t="s">
        <v>18</v>
      </c>
      <c r="D29" s="2">
        <f>IFERROR(__xludf.DUMMYFUNCTION("VALUE(REGEXEXTRACT(C29, ""(\d+\.?\d*)""))"),2.2)</f>
        <v>2.2</v>
      </c>
      <c r="E29" s="1">
        <f>IFERROR(__xludf.DUMMYFUNCTION("VALUE(REGEXEXTRACT(C29, ""-\s*₹?\s*(\d+\.?\d*)""))"),4.0)</f>
        <v>4</v>
      </c>
      <c r="F29" s="1" t="s">
        <v>10</v>
      </c>
      <c r="G29" s="1">
        <v>7.0</v>
      </c>
      <c r="H29" s="1"/>
      <c r="I29" s="1"/>
      <c r="J29" s="1"/>
    </row>
    <row r="30">
      <c r="A30" s="1" t="s">
        <v>48</v>
      </c>
      <c r="B30" s="1" t="s">
        <v>8</v>
      </c>
      <c r="C30" s="1" t="s">
        <v>9</v>
      </c>
      <c r="D30" s="2">
        <f>IFERROR(__xludf.DUMMYFUNCTION("VALUE(REGEXEXTRACT(C30, ""(\d+\.?\d*)""))"),2.8)</f>
        <v>2.8</v>
      </c>
      <c r="E30" s="1">
        <f>IFERROR(__xludf.DUMMYFUNCTION("VALUE(REGEXEXTRACT(C30, ""-\s*₹?\s*(\d+\.?\d*)""))"),5.0)</f>
        <v>5</v>
      </c>
      <c r="F30" s="1" t="s">
        <v>10</v>
      </c>
      <c r="G30" s="1">
        <v>8.0</v>
      </c>
      <c r="H30" s="1"/>
      <c r="I30" s="1"/>
      <c r="J30" s="1"/>
    </row>
    <row r="31">
      <c r="A31" s="1" t="s">
        <v>49</v>
      </c>
      <c r="B31" s="1" t="s">
        <v>8</v>
      </c>
      <c r="C31" s="1" t="s">
        <v>50</v>
      </c>
      <c r="D31" s="2">
        <f>IFERROR(__xludf.DUMMYFUNCTION("VALUE(REGEXEXTRACT(C31, ""(\d+\.?\d*)""))"),2.8)</f>
        <v>2.8</v>
      </c>
      <c r="E31" s="1">
        <f>IFERROR(__xludf.DUMMYFUNCTION("VALUE(REGEXEXTRACT(C31, ""-\s*₹?\s*(\d+\.?\d*)""))"),5.5)</f>
        <v>5.5</v>
      </c>
      <c r="F31" s="1" t="s">
        <v>10</v>
      </c>
      <c r="G31" s="1">
        <v>8.0</v>
      </c>
      <c r="H31" s="1"/>
      <c r="I31" s="1"/>
      <c r="J31" s="1"/>
    </row>
    <row r="32">
      <c r="A32" s="1" t="s">
        <v>51</v>
      </c>
      <c r="B32" s="1" t="s">
        <v>52</v>
      </c>
      <c r="C32" s="1" t="s">
        <v>53</v>
      </c>
      <c r="D32" s="2">
        <f>IFERROR(__xludf.DUMMYFUNCTION("VALUE(REGEXEXTRACT(C32, ""(\d+\.?\d*)""))"),1.8)</f>
        <v>1.8</v>
      </c>
      <c r="E32" s="1">
        <f>IFERROR(__xludf.DUMMYFUNCTION("VALUE(REGEXEXTRACT(C32, ""-\s*₹?\s*(\d+\.?\d*)""))"),3.5)</f>
        <v>3.5</v>
      </c>
      <c r="F32" s="1" t="s">
        <v>10</v>
      </c>
      <c r="G32" s="1">
        <v>5.0</v>
      </c>
      <c r="H32" s="1"/>
      <c r="I32" s="1"/>
      <c r="J32" s="1"/>
    </row>
    <row r="33">
      <c r="A33" s="1" t="s">
        <v>54</v>
      </c>
      <c r="B33" s="1" t="s">
        <v>8</v>
      </c>
      <c r="C33" s="1" t="s">
        <v>14</v>
      </c>
      <c r="D33" s="2">
        <f>IFERROR(__xludf.DUMMYFUNCTION("VALUE(REGEXEXTRACT(C33, ""(\d+\.?\d*)""))"),2.5)</f>
        <v>2.5</v>
      </c>
      <c r="E33" s="1">
        <f>IFERROR(__xludf.DUMMYFUNCTION("VALUE(REGEXEXTRACT(C33, ""-\s*₹?\s*(\d+\.?\d*)""))"),4.5)</f>
        <v>4.5</v>
      </c>
      <c r="F33" s="1" t="s">
        <v>10</v>
      </c>
      <c r="G33" s="1">
        <v>7.0</v>
      </c>
      <c r="H33" s="1"/>
      <c r="I33" s="1"/>
      <c r="J33" s="1"/>
    </row>
    <row r="34">
      <c r="A34" s="1" t="s">
        <v>55</v>
      </c>
      <c r="B34" s="1" t="s">
        <v>23</v>
      </c>
      <c r="C34" s="1" t="s">
        <v>56</v>
      </c>
      <c r="D34" s="2">
        <f>IFERROR(__xludf.DUMMYFUNCTION("VALUE(REGEXEXTRACT(C34, ""(\d+\.?\d*)""))"),3.0)</f>
        <v>3</v>
      </c>
      <c r="E34" s="1">
        <f>IFERROR(__xludf.DUMMYFUNCTION("VALUE(REGEXEXTRACT(C34, ""-\s*₹?\s*(\d+\.?\d*)""))"),6.0)</f>
        <v>6</v>
      </c>
      <c r="F34" s="1" t="s">
        <v>10</v>
      </c>
      <c r="G34" s="1">
        <v>8.0</v>
      </c>
      <c r="H34" s="1"/>
      <c r="I34" s="1"/>
      <c r="J34" s="1"/>
    </row>
    <row r="35">
      <c r="A35" s="1" t="s">
        <v>57</v>
      </c>
      <c r="B35" s="1" t="s">
        <v>58</v>
      </c>
      <c r="C35" s="1" t="s">
        <v>53</v>
      </c>
      <c r="D35" s="2">
        <f>IFERROR(__xludf.DUMMYFUNCTION("VALUE(REGEXEXTRACT(C35, ""(\d+\.?\d*)""))"),1.8)</f>
        <v>1.8</v>
      </c>
      <c r="E35" s="1">
        <f>IFERROR(__xludf.DUMMYFUNCTION("VALUE(REGEXEXTRACT(C35, ""-\s*₹?\s*(\d+\.?\d*)""))"),3.5)</f>
        <v>3.5</v>
      </c>
      <c r="F35" s="1" t="s">
        <v>59</v>
      </c>
      <c r="G35" s="1">
        <v>6.0</v>
      </c>
      <c r="H35" s="1"/>
      <c r="I35" s="1"/>
      <c r="J35" s="1"/>
    </row>
    <row r="36">
      <c r="A36" s="1" t="s">
        <v>60</v>
      </c>
      <c r="B36" s="1" t="s">
        <v>58</v>
      </c>
      <c r="C36" s="1" t="s">
        <v>61</v>
      </c>
      <c r="D36" s="2">
        <f>IFERROR(__xludf.DUMMYFUNCTION("VALUE(REGEXEXTRACT(C36, ""(\d+\.?\d*)""))"),1.5)</f>
        <v>1.5</v>
      </c>
      <c r="E36" s="1">
        <f>IFERROR(__xludf.DUMMYFUNCTION("VALUE(REGEXEXTRACT(C36, ""-\s*₹?\s*(\d+\.?\d*)""))"),3.0)</f>
        <v>3</v>
      </c>
      <c r="F36" s="1" t="s">
        <v>59</v>
      </c>
      <c r="G36" s="1">
        <v>6.0</v>
      </c>
      <c r="H36" s="1"/>
      <c r="I36" s="1"/>
      <c r="J36" s="1"/>
    </row>
    <row r="37">
      <c r="A37" s="1" t="s">
        <v>62</v>
      </c>
      <c r="B37" s="1" t="s">
        <v>58</v>
      </c>
      <c r="C37" s="1" t="s">
        <v>63</v>
      </c>
      <c r="D37" s="2">
        <f>IFERROR(__xludf.DUMMYFUNCTION("VALUE(REGEXEXTRACT(C37, ""(\d+\.?\d*)""))"),1.6)</f>
        <v>1.6</v>
      </c>
      <c r="E37" s="1">
        <f>IFERROR(__xludf.DUMMYFUNCTION("VALUE(REGEXEXTRACT(C37, ""-\s*₹?\s*(\d+\.?\d*)""))"),3.2)</f>
        <v>3.2</v>
      </c>
      <c r="F37" s="1" t="s">
        <v>59</v>
      </c>
      <c r="G37" s="1">
        <v>5.0</v>
      </c>
      <c r="H37" s="1"/>
      <c r="I37" s="1"/>
      <c r="J37" s="1"/>
    </row>
    <row r="38">
      <c r="A38" s="1" t="s">
        <v>64</v>
      </c>
      <c r="B38" s="1" t="s">
        <v>65</v>
      </c>
      <c r="C38" s="1" t="s">
        <v>66</v>
      </c>
      <c r="D38" s="2">
        <f>IFERROR(__xludf.DUMMYFUNCTION("VALUE(REGEXEXTRACT(C38, ""(\d+\.?\d*)""))"),1.4)</f>
        <v>1.4</v>
      </c>
      <c r="E38" s="1">
        <f>IFERROR(__xludf.DUMMYFUNCTION("VALUE(REGEXEXTRACT(C38, ""-\s*₹?\s*(\d+\.?\d*)""))"),2.8)</f>
        <v>2.8</v>
      </c>
      <c r="F38" s="1" t="s">
        <v>59</v>
      </c>
      <c r="G38" s="1">
        <v>7.0</v>
      </c>
      <c r="H38" s="1"/>
      <c r="I38" s="1"/>
      <c r="J38" s="1"/>
    </row>
    <row r="39">
      <c r="A39" s="1" t="s">
        <v>67</v>
      </c>
      <c r="B39" s="1" t="s">
        <v>58</v>
      </c>
      <c r="C39" s="1" t="s">
        <v>53</v>
      </c>
      <c r="D39" s="2">
        <f>IFERROR(__xludf.DUMMYFUNCTION("VALUE(REGEXEXTRACT(C39, ""(\d+\.?\d*)""))"),1.8)</f>
        <v>1.8</v>
      </c>
      <c r="E39" s="1">
        <f>IFERROR(__xludf.DUMMYFUNCTION("VALUE(REGEXEXTRACT(C39, ""-\s*₹?\s*(\d+\.?\d*)""))"),3.5)</f>
        <v>3.5</v>
      </c>
      <c r="F39" s="1" t="s">
        <v>59</v>
      </c>
      <c r="G39" s="1">
        <v>6.0</v>
      </c>
      <c r="H39" s="1"/>
      <c r="I39" s="1"/>
      <c r="J39" s="1"/>
    </row>
    <row r="40">
      <c r="A40" s="1" t="s">
        <v>68</v>
      </c>
      <c r="B40" s="1" t="s">
        <v>65</v>
      </c>
      <c r="C40" s="1" t="s">
        <v>53</v>
      </c>
      <c r="D40" s="2">
        <f>IFERROR(__xludf.DUMMYFUNCTION("VALUE(REGEXEXTRACT(C40, ""(\d+\.?\d*)""))"),1.8)</f>
        <v>1.8</v>
      </c>
      <c r="E40" s="1">
        <f>IFERROR(__xludf.DUMMYFUNCTION("VALUE(REGEXEXTRACT(C40, ""-\s*₹?\s*(\d+\.?\d*)""))"),3.5)</f>
        <v>3.5</v>
      </c>
      <c r="F40" s="1" t="s">
        <v>59</v>
      </c>
      <c r="G40" s="1">
        <v>7.0</v>
      </c>
      <c r="H40" s="1"/>
      <c r="I40" s="1"/>
      <c r="J40" s="1"/>
    </row>
    <row r="41">
      <c r="A41" s="1" t="s">
        <v>69</v>
      </c>
      <c r="B41" s="1" t="s">
        <v>65</v>
      </c>
      <c r="C41" s="1" t="s">
        <v>63</v>
      </c>
      <c r="D41" s="2">
        <f>IFERROR(__xludf.DUMMYFUNCTION("VALUE(REGEXEXTRACT(C41, ""(\d+\.?\d*)""))"),1.6)</f>
        <v>1.6</v>
      </c>
      <c r="E41" s="1">
        <f>IFERROR(__xludf.DUMMYFUNCTION("VALUE(REGEXEXTRACT(C41, ""-\s*₹?\s*(\d+\.?\d*)""))"),3.2)</f>
        <v>3.2</v>
      </c>
      <c r="F41" s="1" t="s">
        <v>59</v>
      </c>
      <c r="G41" s="1">
        <v>6.0</v>
      </c>
      <c r="H41" s="1"/>
      <c r="I41" s="1"/>
      <c r="J41" s="1"/>
    </row>
    <row r="42">
      <c r="A42" s="1" t="s">
        <v>70</v>
      </c>
      <c r="B42" s="1" t="s">
        <v>65</v>
      </c>
      <c r="C42" s="1" t="s">
        <v>71</v>
      </c>
      <c r="D42" s="2">
        <f>IFERROR(__xludf.DUMMYFUNCTION("VALUE(REGEXEXTRACT(C42, ""(\d+\.?\d*)""))"),2.0)</f>
        <v>2</v>
      </c>
      <c r="E42" s="1">
        <f>IFERROR(__xludf.DUMMYFUNCTION("VALUE(REGEXEXTRACT(C42, ""-\s*₹?\s*(\d+\.?\d*)""))"),4.0)</f>
        <v>4</v>
      </c>
      <c r="F42" s="1" t="s">
        <v>59</v>
      </c>
      <c r="G42" s="1">
        <v>8.0</v>
      </c>
      <c r="H42" s="1"/>
      <c r="I42" s="1"/>
      <c r="J42" s="1"/>
    </row>
    <row r="43">
      <c r="A43" s="1" t="s">
        <v>72</v>
      </c>
      <c r="B43" s="1" t="s">
        <v>65</v>
      </c>
      <c r="C43" s="1" t="s">
        <v>53</v>
      </c>
      <c r="D43" s="2">
        <f>IFERROR(__xludf.DUMMYFUNCTION("VALUE(REGEXEXTRACT(C43, ""(\d+\.?\d*)""))"),1.8)</f>
        <v>1.8</v>
      </c>
      <c r="E43" s="1">
        <f>IFERROR(__xludf.DUMMYFUNCTION("VALUE(REGEXEXTRACT(C43, ""-\s*₹?\s*(\d+\.?\d*)""))"),3.5)</f>
        <v>3.5</v>
      </c>
      <c r="F43" s="1" t="s">
        <v>59</v>
      </c>
      <c r="G43" s="1">
        <v>7.0</v>
      </c>
      <c r="H43" s="1"/>
      <c r="I43" s="1"/>
      <c r="J43" s="1"/>
    </row>
    <row r="44">
      <c r="A44" s="1" t="s">
        <v>73</v>
      </c>
      <c r="B44" s="1" t="s">
        <v>58</v>
      </c>
      <c r="C44" s="1" t="s">
        <v>63</v>
      </c>
      <c r="D44" s="2">
        <f>IFERROR(__xludf.DUMMYFUNCTION("VALUE(REGEXEXTRACT(C44, ""(\d+\.?\d*)""))"),1.6)</f>
        <v>1.6</v>
      </c>
      <c r="E44" s="1">
        <f>IFERROR(__xludf.DUMMYFUNCTION("VALUE(REGEXEXTRACT(C44, ""-\s*₹?\s*(\d+\.?\d*)""))"),3.2)</f>
        <v>3.2</v>
      </c>
      <c r="F44" s="1" t="s">
        <v>59</v>
      </c>
      <c r="G44" s="1">
        <v>5.0</v>
      </c>
      <c r="H44" s="1"/>
      <c r="I44" s="1"/>
      <c r="J44" s="1"/>
    </row>
    <row r="45">
      <c r="A45" s="1" t="s">
        <v>74</v>
      </c>
      <c r="B45" s="1" t="s">
        <v>58</v>
      </c>
      <c r="C45" s="1" t="s">
        <v>61</v>
      </c>
      <c r="D45" s="2">
        <f>IFERROR(__xludf.DUMMYFUNCTION("VALUE(REGEXEXTRACT(C45, ""(\d+\.?\d*)""))"),1.5)</f>
        <v>1.5</v>
      </c>
      <c r="E45" s="1">
        <f>IFERROR(__xludf.DUMMYFUNCTION("VALUE(REGEXEXTRACT(C45, ""-\s*₹?\s*(\d+\.?\d*)""))"),3.0)</f>
        <v>3</v>
      </c>
      <c r="F45" s="1" t="s">
        <v>59</v>
      </c>
      <c r="G45" s="1">
        <v>5.0</v>
      </c>
      <c r="H45" s="1"/>
      <c r="I45" s="1"/>
      <c r="J45" s="1"/>
    </row>
    <row r="46">
      <c r="A46" s="1" t="s">
        <v>75</v>
      </c>
      <c r="B46" s="1" t="s">
        <v>76</v>
      </c>
      <c r="C46" s="1" t="s">
        <v>53</v>
      </c>
      <c r="D46" s="2">
        <f>IFERROR(__xludf.DUMMYFUNCTION("VALUE(REGEXEXTRACT(C46, ""(\d+\.?\d*)""))"),1.8)</f>
        <v>1.8</v>
      </c>
      <c r="E46" s="1">
        <f>IFERROR(__xludf.DUMMYFUNCTION("VALUE(REGEXEXTRACT(C46, ""-\s*₹?\s*(\d+\.?\d*)""))"),3.5)</f>
        <v>3.5</v>
      </c>
      <c r="F46" s="1" t="s">
        <v>77</v>
      </c>
      <c r="G46" s="1">
        <v>7.0</v>
      </c>
      <c r="H46" s="1"/>
      <c r="I46" s="1"/>
      <c r="J46" s="1"/>
    </row>
    <row r="47">
      <c r="A47" s="1" t="s">
        <v>78</v>
      </c>
      <c r="B47" s="1" t="s">
        <v>65</v>
      </c>
      <c r="C47" s="1" t="s">
        <v>71</v>
      </c>
      <c r="D47" s="2">
        <f>IFERROR(__xludf.DUMMYFUNCTION("VALUE(REGEXEXTRACT(C47, ""(\d+\.?\d*)""))"),2.0)</f>
        <v>2</v>
      </c>
      <c r="E47" s="1">
        <f>IFERROR(__xludf.DUMMYFUNCTION("VALUE(REGEXEXTRACT(C47, ""-\s*₹?\s*(\d+\.?\d*)""))"),4.0)</f>
        <v>4</v>
      </c>
      <c r="F47" s="1" t="s">
        <v>59</v>
      </c>
      <c r="G47" s="1">
        <v>7.0</v>
      </c>
      <c r="H47" s="1"/>
      <c r="I47" s="1"/>
      <c r="J47" s="1"/>
    </row>
    <row r="48">
      <c r="A48" s="1" t="s">
        <v>79</v>
      </c>
      <c r="B48" s="1" t="s">
        <v>58</v>
      </c>
      <c r="C48" s="1" t="s">
        <v>63</v>
      </c>
      <c r="D48" s="2">
        <f>IFERROR(__xludf.DUMMYFUNCTION("VALUE(REGEXEXTRACT(C48, ""(\d+\.?\d*)""))"),1.6)</f>
        <v>1.6</v>
      </c>
      <c r="E48" s="1">
        <f>IFERROR(__xludf.DUMMYFUNCTION("VALUE(REGEXEXTRACT(C48, ""-\s*₹?\s*(\d+\.?\d*)""))"),3.2)</f>
        <v>3.2</v>
      </c>
      <c r="F48" s="1" t="s">
        <v>59</v>
      </c>
      <c r="G48" s="1">
        <v>6.0</v>
      </c>
      <c r="H48" s="1"/>
      <c r="I48" s="1"/>
      <c r="J48" s="1"/>
    </row>
    <row r="49">
      <c r="A49" s="1" t="s">
        <v>80</v>
      </c>
      <c r="B49" s="1" t="s">
        <v>58</v>
      </c>
      <c r="C49" s="1" t="s">
        <v>53</v>
      </c>
      <c r="D49" s="2">
        <f>IFERROR(__xludf.DUMMYFUNCTION("VALUE(REGEXEXTRACT(C49, ""(\d+\.?\d*)""))"),1.8)</f>
        <v>1.8</v>
      </c>
      <c r="E49" s="1">
        <f>IFERROR(__xludf.DUMMYFUNCTION("VALUE(REGEXEXTRACT(C49, ""-\s*₹?\s*(\d+\.?\d*)""))"),3.5)</f>
        <v>3.5</v>
      </c>
      <c r="F49" s="1" t="s">
        <v>59</v>
      </c>
      <c r="G49" s="1">
        <v>5.0</v>
      </c>
      <c r="H49" s="1"/>
      <c r="I49" s="1"/>
      <c r="J49" s="1"/>
    </row>
    <row r="50">
      <c r="A50" s="1" t="s">
        <v>81</v>
      </c>
      <c r="B50" s="1" t="s">
        <v>58</v>
      </c>
      <c r="C50" s="1" t="s">
        <v>53</v>
      </c>
      <c r="D50" s="2">
        <f>IFERROR(__xludf.DUMMYFUNCTION("VALUE(REGEXEXTRACT(C50, ""(\d+\.?\d*)""))"),1.8)</f>
        <v>1.8</v>
      </c>
      <c r="E50" s="1">
        <f>IFERROR(__xludf.DUMMYFUNCTION("VALUE(REGEXEXTRACT(C50, ""-\s*₹?\s*(\d+\.?\d*)""))"),3.5)</f>
        <v>3.5</v>
      </c>
      <c r="F50" s="1" t="s">
        <v>59</v>
      </c>
      <c r="G50" s="1">
        <v>6.0</v>
      </c>
      <c r="H50" s="1"/>
      <c r="I50" s="1"/>
      <c r="J50" s="1"/>
    </row>
    <row r="51">
      <c r="A51" s="1" t="s">
        <v>82</v>
      </c>
      <c r="B51" s="1" t="s">
        <v>65</v>
      </c>
      <c r="C51" s="1" t="s">
        <v>83</v>
      </c>
      <c r="D51" s="2">
        <f>IFERROR(__xludf.DUMMYFUNCTION("VALUE(REGEXEXTRACT(C51, ""(\d+\.?\d*)""))"),1.8)</f>
        <v>1.8</v>
      </c>
      <c r="E51" s="1">
        <f>IFERROR(__xludf.DUMMYFUNCTION("VALUE(REGEXEXTRACT(C51, ""-\s*₹?\s*(\d+\.?\d*)""))"),3.8)</f>
        <v>3.8</v>
      </c>
      <c r="F51" s="1" t="s">
        <v>59</v>
      </c>
      <c r="G51" s="1">
        <v>8.0</v>
      </c>
      <c r="H51" s="1"/>
      <c r="I51" s="1"/>
      <c r="J51" s="1"/>
    </row>
    <row r="52">
      <c r="A52" s="1" t="s">
        <v>84</v>
      </c>
      <c r="B52" s="1" t="s">
        <v>58</v>
      </c>
      <c r="C52" s="1" t="s">
        <v>63</v>
      </c>
      <c r="D52" s="2">
        <f>IFERROR(__xludf.DUMMYFUNCTION("VALUE(REGEXEXTRACT(C52, ""(\d+\.?\d*)""))"),1.6)</f>
        <v>1.6</v>
      </c>
      <c r="E52" s="1">
        <f>IFERROR(__xludf.DUMMYFUNCTION("VALUE(REGEXEXTRACT(C52, ""-\s*₹?\s*(\d+\.?\d*)""))"),3.2)</f>
        <v>3.2</v>
      </c>
      <c r="F52" s="1" t="s">
        <v>59</v>
      </c>
      <c r="G52" s="1">
        <v>5.0</v>
      </c>
      <c r="H52" s="1"/>
      <c r="I52" s="1"/>
      <c r="J52" s="1"/>
    </row>
    <row r="53">
      <c r="A53" s="1" t="s">
        <v>85</v>
      </c>
      <c r="B53" s="1" t="s">
        <v>65</v>
      </c>
      <c r="C53" s="1" t="s">
        <v>53</v>
      </c>
      <c r="D53" s="2">
        <f>IFERROR(__xludf.DUMMYFUNCTION("VALUE(REGEXEXTRACT(C53, ""(\d+\.?\d*)""))"),1.8)</f>
        <v>1.8</v>
      </c>
      <c r="E53" s="1">
        <f>IFERROR(__xludf.DUMMYFUNCTION("VALUE(REGEXEXTRACT(C53, ""-\s*₹?\s*(\d+\.?\d*)""))"),3.5)</f>
        <v>3.5</v>
      </c>
      <c r="F53" s="1" t="s">
        <v>10</v>
      </c>
      <c r="G53" s="1">
        <v>9.0</v>
      </c>
      <c r="H53" s="1"/>
      <c r="I53" s="1"/>
      <c r="J53" s="1"/>
    </row>
    <row r="54">
      <c r="A54" s="1" t="s">
        <v>86</v>
      </c>
      <c r="B54" s="1" t="s">
        <v>65</v>
      </c>
      <c r="C54" s="1" t="s">
        <v>14</v>
      </c>
      <c r="D54" s="2">
        <f>IFERROR(__xludf.DUMMYFUNCTION("VALUE(REGEXEXTRACT(C54, ""(\d+\.?\d*)""))"),2.5)</f>
        <v>2.5</v>
      </c>
      <c r="E54" s="1">
        <f>IFERROR(__xludf.DUMMYFUNCTION("VALUE(REGEXEXTRACT(C54, ""-\s*₹?\s*(\d+\.?\d*)""))"),4.5)</f>
        <v>4.5</v>
      </c>
      <c r="F54" s="1" t="s">
        <v>87</v>
      </c>
      <c r="G54" s="1">
        <v>8.0</v>
      </c>
      <c r="H54" s="1"/>
      <c r="I54" s="1"/>
      <c r="J54" s="1"/>
    </row>
    <row r="55">
      <c r="A55" s="1" t="s">
        <v>88</v>
      </c>
      <c r="B55" s="1" t="s">
        <v>65</v>
      </c>
      <c r="C55" s="1" t="s">
        <v>53</v>
      </c>
      <c r="D55" s="2">
        <f>IFERROR(__xludf.DUMMYFUNCTION("VALUE(REGEXEXTRACT(C55, ""(\d+\.?\d*)""))"),1.8)</f>
        <v>1.8</v>
      </c>
      <c r="E55" s="1">
        <f>IFERROR(__xludf.DUMMYFUNCTION("VALUE(REGEXEXTRACT(C55, ""-\s*₹?\s*(\d+\.?\d*)""))"),3.5)</f>
        <v>3.5</v>
      </c>
      <c r="F55" s="1" t="s">
        <v>59</v>
      </c>
      <c r="G55" s="1">
        <v>7.0</v>
      </c>
      <c r="H55" s="1"/>
      <c r="I55" s="1"/>
      <c r="J55" s="1"/>
    </row>
    <row r="56">
      <c r="A56" s="1" t="s">
        <v>89</v>
      </c>
      <c r="B56" s="1" t="s">
        <v>65</v>
      </c>
      <c r="C56" s="1" t="s">
        <v>71</v>
      </c>
      <c r="D56" s="2">
        <f>IFERROR(__xludf.DUMMYFUNCTION("VALUE(REGEXEXTRACT(C56, ""(\d+\.?\d*)""))"),2.0)</f>
        <v>2</v>
      </c>
      <c r="E56" s="1">
        <f>IFERROR(__xludf.DUMMYFUNCTION("VALUE(REGEXEXTRACT(C56, ""-\s*₹?\s*(\d+\.?\d*)""))"),4.0)</f>
        <v>4</v>
      </c>
      <c r="F56" s="1" t="s">
        <v>59</v>
      </c>
      <c r="G56" s="1">
        <v>8.0</v>
      </c>
      <c r="H56" s="1"/>
      <c r="I56" s="1"/>
      <c r="J56" s="1"/>
    </row>
    <row r="57">
      <c r="A57" s="1" t="s">
        <v>90</v>
      </c>
      <c r="B57" s="1" t="s">
        <v>58</v>
      </c>
      <c r="C57" s="1" t="s">
        <v>61</v>
      </c>
      <c r="D57" s="2">
        <f>IFERROR(__xludf.DUMMYFUNCTION("VALUE(REGEXEXTRACT(C57, ""(\d+\.?\d*)""))"),1.5)</f>
        <v>1.5</v>
      </c>
      <c r="E57" s="1">
        <f>IFERROR(__xludf.DUMMYFUNCTION("VALUE(REGEXEXTRACT(C57, ""-\s*₹?\s*(\d+\.?\d*)""))"),3.0)</f>
        <v>3</v>
      </c>
      <c r="F57" s="1" t="s">
        <v>87</v>
      </c>
      <c r="G57" s="1">
        <v>6.0</v>
      </c>
      <c r="H57" s="1"/>
      <c r="I57" s="1"/>
      <c r="J57" s="1"/>
    </row>
    <row r="58">
      <c r="A58" s="1" t="s">
        <v>91</v>
      </c>
      <c r="B58" s="1" t="s">
        <v>65</v>
      </c>
      <c r="C58" s="1" t="s">
        <v>71</v>
      </c>
      <c r="D58" s="2">
        <f>IFERROR(__xludf.DUMMYFUNCTION("VALUE(REGEXEXTRACT(C58, ""(\d+\.?\d*)""))"),2.0)</f>
        <v>2</v>
      </c>
      <c r="E58" s="1">
        <f>IFERROR(__xludf.DUMMYFUNCTION("VALUE(REGEXEXTRACT(C58, ""-\s*₹?\s*(\d+\.?\d*)""))"),4.0)</f>
        <v>4</v>
      </c>
      <c r="F58" s="1" t="s">
        <v>59</v>
      </c>
      <c r="G58" s="1">
        <v>8.0</v>
      </c>
      <c r="H58" s="1"/>
      <c r="I58" s="1"/>
      <c r="J58" s="1"/>
    </row>
    <row r="59">
      <c r="A59" s="1" t="s">
        <v>92</v>
      </c>
      <c r="B59" s="1" t="s">
        <v>65</v>
      </c>
      <c r="C59" s="1" t="s">
        <v>66</v>
      </c>
      <c r="D59" s="2">
        <f>IFERROR(__xludf.DUMMYFUNCTION("VALUE(REGEXEXTRACT(C59, ""(\d+\.?\d*)""))"),1.4)</f>
        <v>1.4</v>
      </c>
      <c r="E59" s="1">
        <f>IFERROR(__xludf.DUMMYFUNCTION("VALUE(REGEXEXTRACT(C59, ""-\s*₹?\s*(\d+\.?\d*)""))"),2.8)</f>
        <v>2.8</v>
      </c>
      <c r="F59" s="1" t="s">
        <v>87</v>
      </c>
      <c r="G59" s="1">
        <v>6.0</v>
      </c>
      <c r="H59" s="1"/>
      <c r="I59" s="1"/>
      <c r="J59" s="1"/>
    </row>
    <row r="60">
      <c r="A60" s="1" t="s">
        <v>93</v>
      </c>
      <c r="B60" s="1" t="s">
        <v>65</v>
      </c>
      <c r="C60" s="1" t="s">
        <v>12</v>
      </c>
      <c r="D60" s="2">
        <f>IFERROR(__xludf.DUMMYFUNCTION("VALUE(REGEXEXTRACT(C60, ""(\d+\.?\d*)""))"),2.0)</f>
        <v>2</v>
      </c>
      <c r="E60" s="1">
        <f>IFERROR(__xludf.DUMMYFUNCTION("VALUE(REGEXEXTRACT(C60, ""-\s*₹?\s*(\d+\.?\d*)""))"),3.8)</f>
        <v>3.8</v>
      </c>
      <c r="F60" s="1" t="s">
        <v>87</v>
      </c>
      <c r="G60" s="1">
        <v>7.0</v>
      </c>
      <c r="H60" s="1"/>
      <c r="I60" s="1"/>
      <c r="J60" s="1"/>
    </row>
    <row r="61">
      <c r="A61" s="1" t="s">
        <v>94</v>
      </c>
      <c r="B61" s="1" t="s">
        <v>58</v>
      </c>
      <c r="C61" s="1" t="s">
        <v>53</v>
      </c>
      <c r="D61" s="2">
        <f>IFERROR(__xludf.DUMMYFUNCTION("VALUE(REGEXEXTRACT(C61, ""(\d+\.?\d*)""))"),1.8)</f>
        <v>1.8</v>
      </c>
      <c r="E61" s="1">
        <f>IFERROR(__xludf.DUMMYFUNCTION("VALUE(REGEXEXTRACT(C61, ""-\s*₹?\s*(\d+\.?\d*)""))"),3.5)</f>
        <v>3.5</v>
      </c>
      <c r="F61" s="1" t="s">
        <v>59</v>
      </c>
      <c r="G61" s="1">
        <v>6.0</v>
      </c>
      <c r="H61" s="1"/>
      <c r="I61" s="1"/>
      <c r="J61" s="1"/>
    </row>
    <row r="62">
      <c r="A62" s="1" t="s">
        <v>95</v>
      </c>
      <c r="B62" s="1" t="s">
        <v>58</v>
      </c>
      <c r="C62" s="1" t="s">
        <v>61</v>
      </c>
      <c r="D62" s="2">
        <f>IFERROR(__xludf.DUMMYFUNCTION("VALUE(REGEXEXTRACT(C62, ""(\d+\.?\d*)""))"),1.5)</f>
        <v>1.5</v>
      </c>
      <c r="E62" s="1">
        <f>IFERROR(__xludf.DUMMYFUNCTION("VALUE(REGEXEXTRACT(C62, ""-\s*₹?\s*(\d+\.?\d*)""))"),3.0)</f>
        <v>3</v>
      </c>
      <c r="F62" s="1" t="s">
        <v>87</v>
      </c>
      <c r="G62" s="1">
        <v>5.0</v>
      </c>
      <c r="H62" s="1"/>
      <c r="I62" s="1"/>
      <c r="J62" s="1"/>
    </row>
    <row r="63">
      <c r="A63" s="1" t="s">
        <v>96</v>
      </c>
      <c r="B63" s="1" t="s">
        <v>65</v>
      </c>
      <c r="C63" s="1" t="s">
        <v>12</v>
      </c>
      <c r="D63" s="2">
        <f>IFERROR(__xludf.DUMMYFUNCTION("VALUE(REGEXEXTRACT(C63, ""(\d+\.?\d*)""))"),2.0)</f>
        <v>2</v>
      </c>
      <c r="E63" s="1">
        <f>IFERROR(__xludf.DUMMYFUNCTION("VALUE(REGEXEXTRACT(C63, ""-\s*₹?\s*(\d+\.?\d*)""))"),3.8)</f>
        <v>3.8</v>
      </c>
      <c r="F63" s="1" t="s">
        <v>59</v>
      </c>
      <c r="G63" s="1">
        <v>8.0</v>
      </c>
      <c r="H63" s="1"/>
      <c r="I63" s="1"/>
      <c r="J63" s="1"/>
    </row>
    <row r="64">
      <c r="A64" s="1" t="s">
        <v>97</v>
      </c>
      <c r="B64" s="1" t="s">
        <v>98</v>
      </c>
      <c r="C64" s="1" t="s">
        <v>53</v>
      </c>
      <c r="D64" s="2">
        <f>IFERROR(__xludf.DUMMYFUNCTION("VALUE(REGEXEXTRACT(C64, ""(\d+\.?\d*)""))"),1.8)</f>
        <v>1.8</v>
      </c>
      <c r="E64" s="1">
        <f>IFERROR(__xludf.DUMMYFUNCTION("VALUE(REGEXEXTRACT(C64, ""-\s*₹?\s*(\d+\.?\d*)""))"),3.5)</f>
        <v>3.5</v>
      </c>
      <c r="F64" s="1" t="s">
        <v>87</v>
      </c>
      <c r="G64" s="1">
        <v>7.0</v>
      </c>
      <c r="H64" s="1"/>
      <c r="I64" s="1"/>
      <c r="J64" s="1"/>
    </row>
    <row r="65">
      <c r="A65" s="1" t="s">
        <v>99</v>
      </c>
      <c r="B65" s="1" t="s">
        <v>98</v>
      </c>
      <c r="C65" s="1" t="s">
        <v>71</v>
      </c>
      <c r="D65" s="2">
        <f>IFERROR(__xludf.DUMMYFUNCTION("VALUE(REGEXEXTRACT(C65, ""(\d+\.?\d*)""))"),2.0)</f>
        <v>2</v>
      </c>
      <c r="E65" s="1">
        <f>IFERROR(__xludf.DUMMYFUNCTION("VALUE(REGEXEXTRACT(C65, ""-\s*₹?\s*(\d+\.?\d*)""))"),4.0)</f>
        <v>4</v>
      </c>
      <c r="F65" s="1" t="s">
        <v>87</v>
      </c>
      <c r="G65" s="1">
        <v>8.0</v>
      </c>
      <c r="H65" s="1"/>
      <c r="I65" s="1"/>
      <c r="J65" s="1"/>
    </row>
    <row r="66">
      <c r="A66" s="1" t="s">
        <v>100</v>
      </c>
      <c r="B66" s="1" t="s">
        <v>98</v>
      </c>
      <c r="C66" s="1" t="s">
        <v>53</v>
      </c>
      <c r="D66" s="2">
        <f>IFERROR(__xludf.DUMMYFUNCTION("VALUE(REGEXEXTRACT(C66, ""(\d+\.?\d*)""))"),1.8)</f>
        <v>1.8</v>
      </c>
      <c r="E66" s="1">
        <f>IFERROR(__xludf.DUMMYFUNCTION("VALUE(REGEXEXTRACT(C66, ""-\s*₹?\s*(\d+\.?\d*)""))"),3.5)</f>
        <v>3.5</v>
      </c>
      <c r="F66" s="1" t="s">
        <v>87</v>
      </c>
      <c r="G66" s="1">
        <v>7.0</v>
      </c>
      <c r="H66" s="1"/>
      <c r="I66" s="1"/>
      <c r="J66" s="1"/>
    </row>
    <row r="67">
      <c r="A67" s="1" t="s">
        <v>101</v>
      </c>
      <c r="B67" s="1" t="s">
        <v>98</v>
      </c>
      <c r="C67" s="1" t="s">
        <v>53</v>
      </c>
      <c r="D67" s="2">
        <f>IFERROR(__xludf.DUMMYFUNCTION("VALUE(REGEXEXTRACT(C67, ""(\d+\.?\d*)""))"),1.8)</f>
        <v>1.8</v>
      </c>
      <c r="E67" s="1">
        <f>IFERROR(__xludf.DUMMYFUNCTION("VALUE(REGEXEXTRACT(C67, ""-\s*₹?\s*(\d+\.?\d*)""))"),3.5)</f>
        <v>3.5</v>
      </c>
      <c r="F67" s="1" t="s">
        <v>87</v>
      </c>
      <c r="G67" s="1">
        <v>7.0</v>
      </c>
      <c r="H67" s="1"/>
      <c r="I67" s="1"/>
      <c r="J67" s="1"/>
    </row>
    <row r="68">
      <c r="A68" s="1" t="s">
        <v>102</v>
      </c>
      <c r="B68" s="1" t="s">
        <v>98</v>
      </c>
      <c r="C68" s="1" t="s">
        <v>14</v>
      </c>
      <c r="D68" s="2">
        <f>IFERROR(__xludf.DUMMYFUNCTION("VALUE(REGEXEXTRACT(C68, ""(\d+\.?\d*)""))"),2.5)</f>
        <v>2.5</v>
      </c>
      <c r="E68" s="1">
        <f>IFERROR(__xludf.DUMMYFUNCTION("VALUE(REGEXEXTRACT(C68, ""-\s*₹?\s*(\d+\.?\d*)""))"),4.5)</f>
        <v>4.5</v>
      </c>
      <c r="F68" s="1" t="s">
        <v>87</v>
      </c>
      <c r="G68" s="1">
        <v>6.0</v>
      </c>
      <c r="H68" s="1"/>
      <c r="I68" s="1"/>
      <c r="J68" s="1"/>
    </row>
    <row r="69">
      <c r="A69" s="1" t="s">
        <v>103</v>
      </c>
      <c r="B69" s="1" t="s">
        <v>98</v>
      </c>
      <c r="C69" s="1" t="s">
        <v>104</v>
      </c>
      <c r="D69" s="2">
        <f>IFERROR(__xludf.DUMMYFUNCTION("VALUE(REGEXEXTRACT(C69, ""(\d+\.?\d*)""))"),2.2)</f>
        <v>2.2</v>
      </c>
      <c r="E69" s="1">
        <f>IFERROR(__xludf.DUMMYFUNCTION("VALUE(REGEXEXTRACT(C69, ""-\s*₹?\s*(\d+\.?\d*)""))"),4.2)</f>
        <v>4.2</v>
      </c>
      <c r="F69" s="1" t="s">
        <v>87</v>
      </c>
      <c r="G69" s="1">
        <v>7.0</v>
      </c>
      <c r="H69" s="1"/>
      <c r="I69" s="1"/>
      <c r="J69" s="1"/>
    </row>
    <row r="70">
      <c r="A70" s="1" t="s">
        <v>105</v>
      </c>
      <c r="B70" s="1" t="s">
        <v>98</v>
      </c>
      <c r="C70" s="1" t="s">
        <v>106</v>
      </c>
      <c r="D70" s="2">
        <f>IFERROR(__xludf.DUMMYFUNCTION("VALUE(REGEXEXTRACT(C70, ""(\d+\.?\d*)""))"),2.2)</f>
        <v>2.2</v>
      </c>
      <c r="E70" s="1">
        <f>IFERROR(__xludf.DUMMYFUNCTION("VALUE(REGEXEXTRACT(C70, ""-\s*₹?\s*(\d+\.?\d*)""))"),4.5)</f>
        <v>4.5</v>
      </c>
      <c r="F70" s="1" t="s">
        <v>87</v>
      </c>
      <c r="G70" s="1">
        <v>8.0</v>
      </c>
      <c r="H70" s="1"/>
      <c r="I70" s="1"/>
      <c r="J70" s="1"/>
    </row>
    <row r="71">
      <c r="A71" s="1" t="s">
        <v>107</v>
      </c>
      <c r="B71" s="1" t="s">
        <v>23</v>
      </c>
      <c r="C71" s="1" t="s">
        <v>108</v>
      </c>
      <c r="D71" s="2">
        <f>IFERROR(__xludf.DUMMYFUNCTION("VALUE(REGEXEXTRACT(C71, ""(\d+\.?\d*)""))"),2.5)</f>
        <v>2.5</v>
      </c>
      <c r="E71" s="1">
        <f>IFERROR(__xludf.DUMMYFUNCTION("VALUE(REGEXEXTRACT(C71, ""-\s*₹?\s*(\d+\.?\d*)""))"),5.0)</f>
        <v>5</v>
      </c>
      <c r="F71" s="1" t="s">
        <v>87</v>
      </c>
      <c r="G71" s="1">
        <v>9.0</v>
      </c>
      <c r="H71" s="1"/>
      <c r="I71" s="1"/>
      <c r="J71" s="1"/>
    </row>
    <row r="72">
      <c r="A72" s="1" t="s">
        <v>109</v>
      </c>
      <c r="B72" s="1" t="s">
        <v>98</v>
      </c>
      <c r="C72" s="1" t="s">
        <v>71</v>
      </c>
      <c r="D72" s="2">
        <f>IFERROR(__xludf.DUMMYFUNCTION("VALUE(REGEXEXTRACT(C72, ""(\d+\.?\d*)""))"),2.0)</f>
        <v>2</v>
      </c>
      <c r="E72" s="1">
        <f>IFERROR(__xludf.DUMMYFUNCTION("VALUE(REGEXEXTRACT(C72, ""-\s*₹?\s*(\d+\.?\d*)""))"),4.0)</f>
        <v>4</v>
      </c>
      <c r="F72" s="1" t="s">
        <v>87</v>
      </c>
      <c r="G72" s="1">
        <v>8.0</v>
      </c>
      <c r="H72" s="1"/>
      <c r="I72" s="1"/>
      <c r="J72" s="1"/>
    </row>
    <row r="73">
      <c r="A73" s="1" t="s">
        <v>110</v>
      </c>
      <c r="B73" s="1" t="s">
        <v>98</v>
      </c>
      <c r="C73" s="1" t="s">
        <v>111</v>
      </c>
      <c r="D73" s="2">
        <f>IFERROR(__xludf.DUMMYFUNCTION("VALUE(REGEXEXTRACT(C73, ""(\d+\.?\d*)""))"),2.5)</f>
        <v>2.5</v>
      </c>
      <c r="E73" s="1">
        <f>IFERROR(__xludf.DUMMYFUNCTION("VALUE(REGEXEXTRACT(C73, ""-\s*₹?\s*(\d+\.?\d*)""))"),4.8)</f>
        <v>4.8</v>
      </c>
      <c r="F73" s="1" t="s">
        <v>87</v>
      </c>
      <c r="G73" s="1">
        <v>8.0</v>
      </c>
      <c r="H73" s="1"/>
      <c r="I73" s="1"/>
      <c r="J73" s="1"/>
    </row>
    <row r="74">
      <c r="A74" s="1" t="s">
        <v>112</v>
      </c>
      <c r="B74" s="1" t="s">
        <v>98</v>
      </c>
      <c r="C74" s="1" t="s">
        <v>71</v>
      </c>
      <c r="D74" s="2">
        <f>IFERROR(__xludf.DUMMYFUNCTION("VALUE(REGEXEXTRACT(C74, ""(\d+\.?\d*)""))"),2.0)</f>
        <v>2</v>
      </c>
      <c r="E74" s="1">
        <f>IFERROR(__xludf.DUMMYFUNCTION("VALUE(REGEXEXTRACT(C74, ""-\s*₹?\s*(\d+\.?\d*)""))"),4.0)</f>
        <v>4</v>
      </c>
      <c r="F74" s="1" t="s">
        <v>87</v>
      </c>
      <c r="G74" s="1">
        <v>8.0</v>
      </c>
      <c r="H74" s="1"/>
      <c r="I74" s="1"/>
      <c r="J74" s="1"/>
    </row>
    <row r="75">
      <c r="A75" s="1" t="s">
        <v>113</v>
      </c>
      <c r="B75" s="1" t="s">
        <v>98</v>
      </c>
      <c r="C75" s="1" t="s">
        <v>9</v>
      </c>
      <c r="D75" s="2">
        <f>IFERROR(__xludf.DUMMYFUNCTION("VALUE(REGEXEXTRACT(C75, ""(\d+\.?\d*)""))"),2.8)</f>
        <v>2.8</v>
      </c>
      <c r="E75" s="1">
        <f>IFERROR(__xludf.DUMMYFUNCTION("VALUE(REGEXEXTRACT(C75, ""-\s*₹?\s*(\d+\.?\d*)""))"),5.0)</f>
        <v>5</v>
      </c>
      <c r="F75" s="1" t="s">
        <v>87</v>
      </c>
      <c r="G75" s="1">
        <v>7.0</v>
      </c>
      <c r="H75" s="1"/>
      <c r="I75" s="1"/>
      <c r="J75" s="1"/>
    </row>
    <row r="76">
      <c r="A76" s="1" t="s">
        <v>114</v>
      </c>
      <c r="B76" s="1" t="s">
        <v>98</v>
      </c>
      <c r="C76" s="1" t="s">
        <v>71</v>
      </c>
      <c r="D76" s="2">
        <f>IFERROR(__xludf.DUMMYFUNCTION("VALUE(REGEXEXTRACT(C76, ""(\d+\.?\d*)""))"),2.0)</f>
        <v>2</v>
      </c>
      <c r="E76" s="1">
        <f>IFERROR(__xludf.DUMMYFUNCTION("VALUE(REGEXEXTRACT(C76, ""-\s*₹?\s*(\d+\.?\d*)""))"),4.0)</f>
        <v>4</v>
      </c>
      <c r="F76" s="1" t="s">
        <v>87</v>
      </c>
      <c r="G76" s="1">
        <v>7.0</v>
      </c>
      <c r="H76" s="1"/>
      <c r="I76" s="1"/>
      <c r="J76" s="1"/>
    </row>
    <row r="77">
      <c r="A77" s="1" t="s">
        <v>115</v>
      </c>
      <c r="B77" s="1" t="s">
        <v>98</v>
      </c>
      <c r="C77" s="1" t="s">
        <v>12</v>
      </c>
      <c r="D77" s="2">
        <f>IFERROR(__xludf.DUMMYFUNCTION("VALUE(REGEXEXTRACT(C77, ""(\d+\.?\d*)""))"),2.0)</f>
        <v>2</v>
      </c>
      <c r="E77" s="1">
        <f>IFERROR(__xludf.DUMMYFUNCTION("VALUE(REGEXEXTRACT(C77, ""-\s*₹?\s*(\d+\.?\d*)""))"),3.8)</f>
        <v>3.8</v>
      </c>
      <c r="F77" s="1" t="s">
        <v>87</v>
      </c>
      <c r="G77" s="1">
        <v>7.0</v>
      </c>
      <c r="H77" s="1"/>
      <c r="I77" s="1"/>
      <c r="J77" s="1"/>
    </row>
    <row r="78">
      <c r="A78" s="1" t="s">
        <v>116</v>
      </c>
      <c r="B78" s="1" t="s">
        <v>98</v>
      </c>
      <c r="C78" s="1" t="s">
        <v>111</v>
      </c>
      <c r="D78" s="2">
        <f>IFERROR(__xludf.DUMMYFUNCTION("VALUE(REGEXEXTRACT(C78, ""(\d+\.?\d*)""))"),2.5)</f>
        <v>2.5</v>
      </c>
      <c r="E78" s="1">
        <f>IFERROR(__xludf.DUMMYFUNCTION("VALUE(REGEXEXTRACT(C78, ""-\s*₹?\s*(\d+\.?\d*)""))"),4.8)</f>
        <v>4.8</v>
      </c>
      <c r="F78" s="1" t="s">
        <v>87</v>
      </c>
      <c r="G78" s="1">
        <v>8.0</v>
      </c>
      <c r="H78" s="1"/>
      <c r="I78" s="1"/>
      <c r="J78" s="1"/>
    </row>
    <row r="79">
      <c r="A79" s="1" t="s">
        <v>117</v>
      </c>
      <c r="B79" s="1" t="s">
        <v>98</v>
      </c>
      <c r="C79" s="1" t="s">
        <v>50</v>
      </c>
      <c r="D79" s="2">
        <f>IFERROR(__xludf.DUMMYFUNCTION("VALUE(REGEXEXTRACT(C79, ""(\d+\.?\d*)""))"),2.8)</f>
        <v>2.8</v>
      </c>
      <c r="E79" s="1">
        <f>IFERROR(__xludf.DUMMYFUNCTION("VALUE(REGEXEXTRACT(C79, ""-\s*₹?\s*(\d+\.?\d*)""))"),5.5)</f>
        <v>5.5</v>
      </c>
      <c r="F79" s="1" t="s">
        <v>87</v>
      </c>
      <c r="G79" s="1">
        <v>8.0</v>
      </c>
      <c r="H79" s="1"/>
      <c r="I79" s="1"/>
      <c r="J79" s="1"/>
    </row>
    <row r="80">
      <c r="A80" s="1" t="s">
        <v>118</v>
      </c>
      <c r="B80" s="1" t="s">
        <v>98</v>
      </c>
      <c r="C80" s="1" t="s">
        <v>106</v>
      </c>
      <c r="D80" s="2">
        <f>IFERROR(__xludf.DUMMYFUNCTION("VALUE(REGEXEXTRACT(C80, ""(\d+\.?\d*)""))"),2.2)</f>
        <v>2.2</v>
      </c>
      <c r="E80" s="1">
        <f>IFERROR(__xludf.DUMMYFUNCTION("VALUE(REGEXEXTRACT(C80, ""-\s*₹?\s*(\d+\.?\d*)""))"),4.5)</f>
        <v>4.5</v>
      </c>
      <c r="F80" s="1" t="s">
        <v>87</v>
      </c>
      <c r="G80" s="1">
        <v>8.0</v>
      </c>
      <c r="H80" s="1"/>
      <c r="I80" s="1"/>
      <c r="J80" s="1"/>
    </row>
    <row r="81">
      <c r="A81" s="1" t="s">
        <v>119</v>
      </c>
      <c r="B81" s="1" t="s">
        <v>98</v>
      </c>
      <c r="C81" s="1" t="s">
        <v>71</v>
      </c>
      <c r="D81" s="2">
        <f>IFERROR(__xludf.DUMMYFUNCTION("VALUE(REGEXEXTRACT(C81, ""(\d+\.?\d*)""))"),2.0)</f>
        <v>2</v>
      </c>
      <c r="E81" s="1">
        <f>IFERROR(__xludf.DUMMYFUNCTION("VALUE(REGEXEXTRACT(C81, ""-\s*₹?\s*(\d+\.?\d*)""))"),4.0)</f>
        <v>4</v>
      </c>
      <c r="F81" s="1" t="s">
        <v>87</v>
      </c>
      <c r="G81" s="1">
        <v>7.0</v>
      </c>
      <c r="H81" s="1"/>
      <c r="I81" s="1"/>
      <c r="J81" s="1"/>
    </row>
    <row r="82">
      <c r="A82" s="1" t="s">
        <v>120</v>
      </c>
      <c r="B82" s="1" t="s">
        <v>98</v>
      </c>
      <c r="C82" s="1" t="s">
        <v>71</v>
      </c>
      <c r="D82" s="2">
        <f>IFERROR(__xludf.DUMMYFUNCTION("VALUE(REGEXEXTRACT(C82, ""(\d+\.?\d*)""))"),2.0)</f>
        <v>2</v>
      </c>
      <c r="E82" s="1">
        <f>IFERROR(__xludf.DUMMYFUNCTION("VALUE(REGEXEXTRACT(C82, ""-\s*₹?\s*(\d+\.?\d*)""))"),4.0)</f>
        <v>4</v>
      </c>
      <c r="F82" s="1" t="s">
        <v>87</v>
      </c>
      <c r="G82" s="1">
        <v>7.0</v>
      </c>
      <c r="H82" s="1"/>
      <c r="I82" s="1"/>
      <c r="J82" s="1"/>
    </row>
    <row r="83">
      <c r="A83" s="1" t="s">
        <v>121</v>
      </c>
      <c r="B83" s="1" t="s">
        <v>8</v>
      </c>
      <c r="C83" s="1" t="s">
        <v>9</v>
      </c>
      <c r="D83" s="2">
        <f>IFERROR(__xludf.DUMMYFUNCTION("VALUE(REGEXEXTRACT(C83, ""(\d+\.?\d*)""))"),2.8)</f>
        <v>2.8</v>
      </c>
      <c r="E83" s="1">
        <f>IFERROR(__xludf.DUMMYFUNCTION("VALUE(REGEXEXTRACT(C83, ""-\s*₹?\s*(\d+\.?\d*)""))"),5.0)</f>
        <v>5</v>
      </c>
      <c r="F83" s="1" t="s">
        <v>10</v>
      </c>
      <c r="G83" s="1">
        <v>8.0</v>
      </c>
      <c r="H83" s="1"/>
      <c r="I83" s="1"/>
      <c r="J83" s="1"/>
    </row>
    <row r="84">
      <c r="A84" s="1" t="s">
        <v>122</v>
      </c>
      <c r="B84" s="1" t="s">
        <v>98</v>
      </c>
      <c r="C84" s="1" t="s">
        <v>53</v>
      </c>
      <c r="D84" s="2">
        <f>IFERROR(__xludf.DUMMYFUNCTION("VALUE(REGEXEXTRACT(C84, ""(\d+\.?\d*)""))"),1.8)</f>
        <v>1.8</v>
      </c>
      <c r="E84" s="1">
        <f>IFERROR(__xludf.DUMMYFUNCTION("VALUE(REGEXEXTRACT(C84, ""-\s*₹?\s*(\d+\.?\d*)""))"),3.5)</f>
        <v>3.5</v>
      </c>
      <c r="F84" s="1" t="s">
        <v>87</v>
      </c>
      <c r="G84" s="1">
        <v>7.0</v>
      </c>
      <c r="H84" s="1"/>
      <c r="I84" s="1"/>
      <c r="J84" s="1"/>
    </row>
    <row r="85">
      <c r="A85" s="1" t="s">
        <v>123</v>
      </c>
      <c r="B85" s="1" t="s">
        <v>98</v>
      </c>
      <c r="C85" s="1" t="s">
        <v>104</v>
      </c>
      <c r="D85" s="2">
        <f>IFERROR(__xludf.DUMMYFUNCTION("VALUE(REGEXEXTRACT(C85, ""(\d+\.?\d*)""))"),2.2)</f>
        <v>2.2</v>
      </c>
      <c r="E85" s="1">
        <f>IFERROR(__xludf.DUMMYFUNCTION("VALUE(REGEXEXTRACT(C85, ""-\s*₹?\s*(\d+\.?\d*)""))"),4.2)</f>
        <v>4.2</v>
      </c>
      <c r="F85" s="1" t="s">
        <v>87</v>
      </c>
      <c r="G85" s="1">
        <v>7.0</v>
      </c>
      <c r="H85" s="1"/>
      <c r="I85" s="1"/>
      <c r="J85" s="1"/>
    </row>
    <row r="86">
      <c r="A86" s="1" t="s">
        <v>124</v>
      </c>
      <c r="B86" s="1" t="s">
        <v>98</v>
      </c>
      <c r="C86" s="1" t="s">
        <v>71</v>
      </c>
      <c r="D86" s="2">
        <f>IFERROR(__xludf.DUMMYFUNCTION("VALUE(REGEXEXTRACT(C86, ""(\d+\.?\d*)""))"),2.0)</f>
        <v>2</v>
      </c>
      <c r="E86" s="1">
        <f>IFERROR(__xludf.DUMMYFUNCTION("VALUE(REGEXEXTRACT(C86, ""-\s*₹?\s*(\d+\.?\d*)""))"),4.0)</f>
        <v>4</v>
      </c>
      <c r="F86" s="1" t="s">
        <v>87</v>
      </c>
      <c r="G86" s="1">
        <v>7.0</v>
      </c>
      <c r="H86" s="1"/>
      <c r="I86" s="1"/>
      <c r="J86" s="1"/>
    </row>
    <row r="87">
      <c r="A87" s="1" t="s">
        <v>125</v>
      </c>
      <c r="B87" s="1" t="s">
        <v>98</v>
      </c>
      <c r="C87" s="1" t="s">
        <v>106</v>
      </c>
      <c r="D87" s="2">
        <f>IFERROR(__xludf.DUMMYFUNCTION("VALUE(REGEXEXTRACT(C87, ""(\d+\.?\d*)""))"),2.2)</f>
        <v>2.2</v>
      </c>
      <c r="E87" s="1">
        <f>IFERROR(__xludf.DUMMYFUNCTION("VALUE(REGEXEXTRACT(C87, ""-\s*₹?\s*(\d+\.?\d*)""))"),4.5)</f>
        <v>4.5</v>
      </c>
      <c r="F87" s="1" t="s">
        <v>87</v>
      </c>
      <c r="G87" s="1">
        <v>6.0</v>
      </c>
      <c r="H87" s="1"/>
      <c r="I87" s="1"/>
      <c r="J87" s="1"/>
    </row>
    <row r="88">
      <c r="A88" s="1" t="s">
        <v>126</v>
      </c>
      <c r="B88" s="1" t="s">
        <v>98</v>
      </c>
      <c r="C88" s="1" t="s">
        <v>108</v>
      </c>
      <c r="D88" s="2">
        <f>IFERROR(__xludf.DUMMYFUNCTION("VALUE(REGEXEXTRACT(C88, ""(\d+\.?\d*)""))"),2.5)</f>
        <v>2.5</v>
      </c>
      <c r="E88" s="1">
        <f>IFERROR(__xludf.DUMMYFUNCTION("VALUE(REGEXEXTRACT(C88, ""-\s*₹?\s*(\d+\.?\d*)""))"),5.0)</f>
        <v>5</v>
      </c>
      <c r="F88" s="1" t="s">
        <v>87</v>
      </c>
      <c r="G88" s="1">
        <v>8.0</v>
      </c>
      <c r="H88" s="1"/>
      <c r="I88" s="1"/>
      <c r="J88" s="1"/>
    </row>
    <row r="89">
      <c r="A89" s="1" t="s">
        <v>127</v>
      </c>
      <c r="B89" s="1" t="s">
        <v>98</v>
      </c>
      <c r="C89" s="1" t="s">
        <v>50</v>
      </c>
      <c r="D89" s="2">
        <f>IFERROR(__xludf.DUMMYFUNCTION("VALUE(REGEXEXTRACT(C89, ""(\d+\.?\d*)""))"),2.8)</f>
        <v>2.8</v>
      </c>
      <c r="E89" s="1">
        <f>IFERROR(__xludf.DUMMYFUNCTION("VALUE(REGEXEXTRACT(C89, ""-\s*₹?\s*(\d+\.?\d*)""))"),5.5)</f>
        <v>5.5</v>
      </c>
      <c r="F89" s="1" t="s">
        <v>87</v>
      </c>
      <c r="G89" s="1">
        <v>8.0</v>
      </c>
      <c r="H89" s="1"/>
      <c r="I89" s="1"/>
      <c r="J89" s="1"/>
    </row>
    <row r="90">
      <c r="A90" s="1" t="s">
        <v>128</v>
      </c>
      <c r="B90" s="1" t="s">
        <v>98</v>
      </c>
      <c r="C90" s="1" t="s">
        <v>106</v>
      </c>
      <c r="D90" s="2">
        <f>IFERROR(__xludf.DUMMYFUNCTION("VALUE(REGEXEXTRACT(C90, ""(\d+\.?\d*)""))"),2.2)</f>
        <v>2.2</v>
      </c>
      <c r="E90" s="1">
        <f>IFERROR(__xludf.DUMMYFUNCTION("VALUE(REGEXEXTRACT(C90, ""-\s*₹?\s*(\d+\.?\d*)""))"),4.5)</f>
        <v>4.5</v>
      </c>
      <c r="F90" s="1" t="s">
        <v>87</v>
      </c>
      <c r="G90" s="1">
        <v>8.0</v>
      </c>
      <c r="H90" s="1"/>
      <c r="I90" s="1"/>
      <c r="J90" s="1"/>
    </row>
    <row r="91">
      <c r="A91" s="1" t="s">
        <v>129</v>
      </c>
      <c r="B91" s="1" t="s">
        <v>8</v>
      </c>
      <c r="C91" s="1" t="s">
        <v>14</v>
      </c>
      <c r="D91" s="2">
        <f>IFERROR(__xludf.DUMMYFUNCTION("VALUE(REGEXEXTRACT(C91, ""(\d+\.?\d*)""))"),2.5)</f>
        <v>2.5</v>
      </c>
      <c r="E91" s="1">
        <f>IFERROR(__xludf.DUMMYFUNCTION("VALUE(REGEXEXTRACT(C91, ""-\s*₹?\s*(\d+\.?\d*)""))"),4.5)</f>
        <v>4.5</v>
      </c>
      <c r="F91" s="1" t="s">
        <v>10</v>
      </c>
      <c r="G91" s="1">
        <v>7.0</v>
      </c>
      <c r="H91" s="1"/>
      <c r="I91" s="1"/>
      <c r="J91" s="1"/>
    </row>
    <row r="92">
      <c r="A92" s="1" t="s">
        <v>130</v>
      </c>
      <c r="B92" s="1" t="s">
        <v>8</v>
      </c>
      <c r="C92" s="1" t="s">
        <v>14</v>
      </c>
      <c r="D92" s="2">
        <f>IFERROR(__xludf.DUMMYFUNCTION("VALUE(REGEXEXTRACT(C92, ""(\d+\.?\d*)""))"),2.5)</f>
        <v>2.5</v>
      </c>
      <c r="E92" s="1">
        <f>IFERROR(__xludf.DUMMYFUNCTION("VALUE(REGEXEXTRACT(C92, ""-\s*₹?\s*(\d+\.?\d*)""))"),4.5)</f>
        <v>4.5</v>
      </c>
      <c r="F92" s="1" t="s">
        <v>10</v>
      </c>
      <c r="G92" s="1">
        <v>6.0</v>
      </c>
      <c r="H92" s="1"/>
      <c r="I92" s="1"/>
      <c r="J92" s="1"/>
    </row>
    <row r="93">
      <c r="A93" s="1" t="s">
        <v>131</v>
      </c>
      <c r="B93" s="1" t="s">
        <v>98</v>
      </c>
      <c r="C93" s="1" t="s">
        <v>71</v>
      </c>
      <c r="D93" s="2">
        <f>IFERROR(__xludf.DUMMYFUNCTION("VALUE(REGEXEXTRACT(C93, ""(\d+\.?\d*)""))"),2.0)</f>
        <v>2</v>
      </c>
      <c r="E93" s="1">
        <f>IFERROR(__xludf.DUMMYFUNCTION("VALUE(REGEXEXTRACT(C93, ""-\s*₹?\s*(\d+\.?\d*)""))"),4.0)</f>
        <v>4</v>
      </c>
      <c r="F93" s="1" t="s">
        <v>87</v>
      </c>
      <c r="G93" s="1">
        <v>8.0</v>
      </c>
      <c r="H93" s="1"/>
      <c r="I93" s="1"/>
      <c r="J93" s="1"/>
    </row>
    <row r="94">
      <c r="A94" s="1" t="s">
        <v>132</v>
      </c>
      <c r="B94" s="1" t="s">
        <v>76</v>
      </c>
      <c r="C94" s="1" t="s">
        <v>53</v>
      </c>
      <c r="D94" s="2">
        <f>IFERROR(__xludf.DUMMYFUNCTION("VALUE(REGEXEXTRACT(C94, ""(\d+\.?\d*)""))"),1.8)</f>
        <v>1.8</v>
      </c>
      <c r="E94" s="1">
        <f>IFERROR(__xludf.DUMMYFUNCTION("VALUE(REGEXEXTRACT(C94, ""-\s*₹?\s*(\d+\.?\d*)""))"),3.5)</f>
        <v>3.5</v>
      </c>
      <c r="F94" s="1" t="s">
        <v>87</v>
      </c>
      <c r="G94" s="1">
        <v>6.0</v>
      </c>
      <c r="H94" s="1"/>
      <c r="I94" s="1"/>
      <c r="J94" s="1"/>
    </row>
    <row r="95">
      <c r="A95" s="1" t="s">
        <v>133</v>
      </c>
      <c r="B95" s="1" t="s">
        <v>76</v>
      </c>
      <c r="C95" s="1" t="s">
        <v>56</v>
      </c>
      <c r="D95" s="2">
        <f>IFERROR(__xludf.DUMMYFUNCTION("VALUE(REGEXEXTRACT(C95, ""(\d+\.?\d*)""))"),3.0)</f>
        <v>3</v>
      </c>
      <c r="E95" s="1">
        <f>IFERROR(__xludf.DUMMYFUNCTION("VALUE(REGEXEXTRACT(C95, ""-\s*₹?\s*(\d+\.?\d*)""))"),6.0)</f>
        <v>6</v>
      </c>
      <c r="F95" s="1" t="s">
        <v>87</v>
      </c>
      <c r="G95" s="1">
        <v>8.0</v>
      </c>
      <c r="H95" s="1"/>
      <c r="I95" s="1"/>
      <c r="J95" s="1"/>
    </row>
    <row r="96">
      <c r="A96" s="1" t="s">
        <v>134</v>
      </c>
      <c r="B96" s="1" t="s">
        <v>76</v>
      </c>
      <c r="C96" s="1" t="s">
        <v>108</v>
      </c>
      <c r="D96" s="2">
        <f>IFERROR(__xludf.DUMMYFUNCTION("VALUE(REGEXEXTRACT(C96, ""(\d+\.?\d*)""))"),2.5)</f>
        <v>2.5</v>
      </c>
      <c r="E96" s="1">
        <f>IFERROR(__xludf.DUMMYFUNCTION("VALUE(REGEXEXTRACT(C96, ""-\s*₹?\s*(\d+\.?\d*)""))"),5.0)</f>
        <v>5</v>
      </c>
      <c r="F96" s="1" t="s">
        <v>87</v>
      </c>
      <c r="G96" s="1">
        <v>7.0</v>
      </c>
      <c r="H96" s="1"/>
      <c r="I96" s="1"/>
      <c r="J96" s="1"/>
    </row>
    <row r="97">
      <c r="A97" s="1" t="s">
        <v>135</v>
      </c>
      <c r="B97" s="1" t="s">
        <v>76</v>
      </c>
      <c r="C97" s="1" t="s">
        <v>53</v>
      </c>
      <c r="D97" s="2">
        <f>IFERROR(__xludf.DUMMYFUNCTION("VALUE(REGEXEXTRACT(C97, ""(\d+\.?\d*)""))"),1.8)</f>
        <v>1.8</v>
      </c>
      <c r="E97" s="1">
        <f>IFERROR(__xludf.DUMMYFUNCTION("VALUE(REGEXEXTRACT(C97, ""-\s*₹?\s*(\d+\.?\d*)""))"),3.5)</f>
        <v>3.5</v>
      </c>
      <c r="F97" s="1" t="s">
        <v>87</v>
      </c>
      <c r="G97" s="1">
        <v>7.0</v>
      </c>
      <c r="H97" s="1"/>
      <c r="I97" s="1"/>
      <c r="J97" s="1"/>
    </row>
    <row r="98">
      <c r="A98" s="1" t="s">
        <v>136</v>
      </c>
      <c r="B98" s="1" t="s">
        <v>76</v>
      </c>
      <c r="C98" s="1" t="s">
        <v>61</v>
      </c>
      <c r="D98" s="2">
        <f>IFERROR(__xludf.DUMMYFUNCTION("VALUE(REGEXEXTRACT(C98, ""(\d+\.?\d*)""))"),1.5)</f>
        <v>1.5</v>
      </c>
      <c r="E98" s="1">
        <f>IFERROR(__xludf.DUMMYFUNCTION("VALUE(REGEXEXTRACT(C98, ""-\s*₹?\s*(\d+\.?\d*)""))"),3.0)</f>
        <v>3</v>
      </c>
      <c r="F98" s="1" t="s">
        <v>137</v>
      </c>
      <c r="G98" s="1">
        <v>6.0</v>
      </c>
      <c r="H98" s="1"/>
      <c r="I98" s="1"/>
      <c r="J98" s="1"/>
    </row>
    <row r="99">
      <c r="A99" s="1" t="s">
        <v>138</v>
      </c>
      <c r="B99" s="1" t="s">
        <v>76</v>
      </c>
      <c r="C99" s="1" t="s">
        <v>139</v>
      </c>
      <c r="D99" s="2">
        <f>IFERROR(__xludf.DUMMYFUNCTION("VALUE(REGEXEXTRACT(C99, ""(\d+\.?\d*)""))"),1.8)</f>
        <v>1.8</v>
      </c>
      <c r="E99" s="1">
        <f>IFERROR(__xludf.DUMMYFUNCTION("VALUE(REGEXEXTRACT(C99, ""-\s*₹?\s*(\d+\.?\d*)""))"),4.0)</f>
        <v>4</v>
      </c>
      <c r="F99" s="1" t="s">
        <v>137</v>
      </c>
      <c r="G99" s="1">
        <v>7.0</v>
      </c>
      <c r="H99" s="1"/>
      <c r="I99" s="1"/>
      <c r="J99" s="1"/>
    </row>
    <row r="100">
      <c r="A100" s="1" t="s">
        <v>140</v>
      </c>
      <c r="B100" s="1" t="s">
        <v>76</v>
      </c>
      <c r="C100" s="1" t="s">
        <v>108</v>
      </c>
      <c r="D100" s="2">
        <f>IFERROR(__xludf.DUMMYFUNCTION("VALUE(REGEXEXTRACT(C100, ""(\d+\.?\d*)""))"),2.5)</f>
        <v>2.5</v>
      </c>
      <c r="E100" s="1">
        <f>IFERROR(__xludf.DUMMYFUNCTION("VALUE(REGEXEXTRACT(C100, ""-\s*₹?\s*(\d+\.?\d*)""))"),5.0)</f>
        <v>5</v>
      </c>
      <c r="F100" s="1" t="s">
        <v>59</v>
      </c>
      <c r="G100" s="1">
        <v>6.0</v>
      </c>
      <c r="H100" s="1"/>
      <c r="I100" s="1"/>
      <c r="J100" s="1"/>
    </row>
    <row r="101">
      <c r="A101" s="1" t="s">
        <v>141</v>
      </c>
      <c r="B101" s="1" t="s">
        <v>76</v>
      </c>
      <c r="C101" s="1" t="s">
        <v>142</v>
      </c>
      <c r="D101" s="2">
        <f>IFERROR(__xludf.DUMMYFUNCTION("VALUE(REGEXEXTRACT(C101, ""(\d+\.?\d*)""))"),2.0)</f>
        <v>2</v>
      </c>
      <c r="E101" s="1">
        <f>IFERROR(__xludf.DUMMYFUNCTION("VALUE(REGEXEXTRACT(C101, ""-\s*₹?\s*(\d+\.?\d*)""))"),4.5)</f>
        <v>4.5</v>
      </c>
      <c r="F101" s="1" t="s">
        <v>77</v>
      </c>
      <c r="G101" s="1">
        <v>8.0</v>
      </c>
      <c r="H101" s="1"/>
      <c r="I101" s="1"/>
      <c r="J101" s="1"/>
    </row>
    <row r="102">
      <c r="A102" s="1" t="s">
        <v>143</v>
      </c>
      <c r="B102" s="1" t="s">
        <v>76</v>
      </c>
      <c r="C102" s="1" t="s">
        <v>53</v>
      </c>
      <c r="D102" s="2">
        <f>IFERROR(__xludf.DUMMYFUNCTION("VALUE(REGEXEXTRACT(C102, ""(\d+\.?\d*)""))"),1.8)</f>
        <v>1.8</v>
      </c>
      <c r="E102" s="1">
        <f>IFERROR(__xludf.DUMMYFUNCTION("VALUE(REGEXEXTRACT(C102, ""-\s*₹?\s*(\d+\.?\d*)""))"),3.5)</f>
        <v>3.5</v>
      </c>
      <c r="F102" s="1" t="s">
        <v>87</v>
      </c>
      <c r="G102" s="1">
        <v>6.0</v>
      </c>
      <c r="H102" s="1"/>
      <c r="I102" s="1"/>
      <c r="J102" s="1"/>
    </row>
    <row r="103">
      <c r="A103" s="1" t="s">
        <v>144</v>
      </c>
      <c r="B103" s="1" t="s">
        <v>76</v>
      </c>
      <c r="C103" s="1" t="s">
        <v>63</v>
      </c>
      <c r="D103" s="2">
        <f>IFERROR(__xludf.DUMMYFUNCTION("VALUE(REGEXEXTRACT(C103, ""(\d+\.?\d*)""))"),1.6)</f>
        <v>1.6</v>
      </c>
      <c r="E103" s="1">
        <f>IFERROR(__xludf.DUMMYFUNCTION("VALUE(REGEXEXTRACT(C103, ""-\s*₹?\s*(\d+\.?\d*)""))"),3.2)</f>
        <v>3.2</v>
      </c>
      <c r="F103" s="1" t="s">
        <v>87</v>
      </c>
      <c r="G103" s="1">
        <v>7.0</v>
      </c>
      <c r="H103" s="1"/>
      <c r="I103" s="1"/>
      <c r="J103" s="1"/>
    </row>
    <row r="104">
      <c r="A104" s="1" t="s">
        <v>145</v>
      </c>
      <c r="B104" s="1" t="s">
        <v>76</v>
      </c>
      <c r="C104" s="1" t="s">
        <v>53</v>
      </c>
      <c r="D104" s="2">
        <f>IFERROR(__xludf.DUMMYFUNCTION("VALUE(REGEXEXTRACT(C104, ""(\d+\.?\d*)""))"),1.8)</f>
        <v>1.8</v>
      </c>
      <c r="E104" s="1">
        <f>IFERROR(__xludf.DUMMYFUNCTION("VALUE(REGEXEXTRACT(C104, ""-\s*₹?\s*(\d+\.?\d*)""))"),3.5)</f>
        <v>3.5</v>
      </c>
      <c r="F104" s="1" t="s">
        <v>87</v>
      </c>
      <c r="G104" s="1">
        <v>7.0</v>
      </c>
      <c r="H104" s="1"/>
      <c r="I104" s="1"/>
      <c r="J104" s="1"/>
    </row>
    <row r="105">
      <c r="A105" s="1" t="s">
        <v>146</v>
      </c>
      <c r="B105" s="1" t="s">
        <v>76</v>
      </c>
      <c r="C105" s="1" t="s">
        <v>53</v>
      </c>
      <c r="D105" s="2">
        <f>IFERROR(__xludf.DUMMYFUNCTION("VALUE(REGEXEXTRACT(C105, ""(\d+\.?\d*)""))"),1.8)</f>
        <v>1.8</v>
      </c>
      <c r="E105" s="1">
        <f>IFERROR(__xludf.DUMMYFUNCTION("VALUE(REGEXEXTRACT(C105, ""-\s*₹?\s*(\d+\.?\d*)""))"),3.5)</f>
        <v>3.5</v>
      </c>
      <c r="F105" s="1" t="s">
        <v>87</v>
      </c>
      <c r="G105" s="1">
        <v>5.0</v>
      </c>
      <c r="H105" s="1"/>
      <c r="I105" s="1"/>
      <c r="J105" s="1"/>
    </row>
    <row r="106">
      <c r="A106" s="1" t="s">
        <v>147</v>
      </c>
      <c r="B106" s="1" t="s">
        <v>76</v>
      </c>
      <c r="C106" s="1" t="s">
        <v>71</v>
      </c>
      <c r="D106" s="2">
        <f>IFERROR(__xludf.DUMMYFUNCTION("VALUE(REGEXEXTRACT(C106, ""(\d+\.?\d*)""))"),2.0)</f>
        <v>2</v>
      </c>
      <c r="E106" s="1">
        <f>IFERROR(__xludf.DUMMYFUNCTION("VALUE(REGEXEXTRACT(C106, ""-\s*₹?\s*(\d+\.?\d*)""))"),4.0)</f>
        <v>4</v>
      </c>
      <c r="F106" s="1" t="s">
        <v>10</v>
      </c>
      <c r="G106" s="1">
        <v>8.0</v>
      </c>
      <c r="H106" s="1"/>
      <c r="I106" s="1"/>
      <c r="J106" s="1"/>
    </row>
    <row r="107">
      <c r="A107" s="1" t="s">
        <v>148</v>
      </c>
      <c r="B107" s="1" t="s">
        <v>76</v>
      </c>
      <c r="C107" s="1" t="s">
        <v>63</v>
      </c>
      <c r="D107" s="2">
        <f>IFERROR(__xludf.DUMMYFUNCTION("VALUE(REGEXEXTRACT(C107, ""(\d+\.?\d*)""))"),1.6)</f>
        <v>1.6</v>
      </c>
      <c r="E107" s="1">
        <f>IFERROR(__xludf.DUMMYFUNCTION("VALUE(REGEXEXTRACT(C107, ""-\s*₹?\s*(\d+\.?\d*)""))"),3.2)</f>
        <v>3.2</v>
      </c>
      <c r="F107" s="1" t="s">
        <v>87</v>
      </c>
      <c r="G107" s="1">
        <v>7.0</v>
      </c>
      <c r="H107" s="1"/>
      <c r="I107" s="1"/>
      <c r="J107" s="1"/>
    </row>
    <row r="108">
      <c r="A108" s="1" t="s">
        <v>149</v>
      </c>
      <c r="B108" s="1" t="s">
        <v>76</v>
      </c>
      <c r="C108" s="1" t="s">
        <v>83</v>
      </c>
      <c r="D108" s="2">
        <f>IFERROR(__xludf.DUMMYFUNCTION("VALUE(REGEXEXTRACT(C108, ""(\d+\.?\d*)""))"),1.8)</f>
        <v>1.8</v>
      </c>
      <c r="E108" s="1">
        <f>IFERROR(__xludf.DUMMYFUNCTION("VALUE(REGEXEXTRACT(C108, ""-\s*₹?\s*(\d+\.?\d*)""))"),3.8)</f>
        <v>3.8</v>
      </c>
      <c r="F108" s="1" t="s">
        <v>87</v>
      </c>
      <c r="G108" s="1">
        <v>7.0</v>
      </c>
      <c r="H108" s="1"/>
      <c r="I108" s="1"/>
      <c r="J108" s="1"/>
    </row>
    <row r="109">
      <c r="A109" s="1" t="s">
        <v>150</v>
      </c>
      <c r="B109" s="1" t="s">
        <v>76</v>
      </c>
      <c r="C109" s="1" t="s">
        <v>106</v>
      </c>
      <c r="D109" s="2">
        <f>IFERROR(__xludf.DUMMYFUNCTION("VALUE(REGEXEXTRACT(C109, ""(\d+\.?\d*)""))"),2.2)</f>
        <v>2.2</v>
      </c>
      <c r="E109" s="1">
        <f>IFERROR(__xludf.DUMMYFUNCTION("VALUE(REGEXEXTRACT(C109, ""-\s*₹?\s*(\d+\.?\d*)""))"),4.5)</f>
        <v>4.5</v>
      </c>
      <c r="F109" s="1" t="s">
        <v>10</v>
      </c>
      <c r="G109" s="1">
        <v>8.0</v>
      </c>
      <c r="H109" s="1"/>
      <c r="I109" s="1"/>
      <c r="J109" s="1"/>
    </row>
    <row r="110">
      <c r="A110" s="1" t="s">
        <v>151</v>
      </c>
      <c r="B110" s="1" t="s">
        <v>76</v>
      </c>
      <c r="C110" s="1" t="s">
        <v>71</v>
      </c>
      <c r="D110" s="2">
        <f>IFERROR(__xludf.DUMMYFUNCTION("VALUE(REGEXEXTRACT(C110, ""(\d+\.?\d*)""))"),2.0)</f>
        <v>2</v>
      </c>
      <c r="E110" s="1">
        <f>IFERROR(__xludf.DUMMYFUNCTION("VALUE(REGEXEXTRACT(C110, ""-\s*₹?\s*(\d+\.?\d*)""))"),4.0)</f>
        <v>4</v>
      </c>
      <c r="F110" s="1" t="s">
        <v>87</v>
      </c>
      <c r="G110" s="1">
        <v>7.0</v>
      </c>
      <c r="H110" s="1"/>
      <c r="I110" s="1"/>
      <c r="J110" s="1"/>
    </row>
    <row r="111">
      <c r="A111" s="1" t="s">
        <v>152</v>
      </c>
      <c r="B111" s="1" t="s">
        <v>29</v>
      </c>
      <c r="C111" s="1" t="s">
        <v>153</v>
      </c>
      <c r="D111" s="2">
        <f>IFERROR(__xludf.DUMMYFUNCTION("VALUE(REGEXEXTRACT(C111, ""(\d+\.?\d*)""))"),1.5)</f>
        <v>1.5</v>
      </c>
      <c r="E111" s="1">
        <f>IFERROR(__xludf.DUMMYFUNCTION("VALUE(REGEXEXTRACT(C111, ""-\s*₹?\s*(\d+\.?\d*)""))"),4.0)</f>
        <v>4</v>
      </c>
      <c r="F111" s="1" t="s">
        <v>87</v>
      </c>
      <c r="G111" s="1">
        <v>5.0</v>
      </c>
      <c r="H111" s="1"/>
      <c r="I111" s="1"/>
      <c r="J111" s="1"/>
    </row>
    <row r="112">
      <c r="A112" s="1" t="s">
        <v>154</v>
      </c>
      <c r="B112" s="1" t="s">
        <v>29</v>
      </c>
      <c r="C112" s="1" t="s">
        <v>71</v>
      </c>
      <c r="D112" s="2">
        <f>IFERROR(__xludf.DUMMYFUNCTION("VALUE(REGEXEXTRACT(C112, ""(\d+\.?\d*)""))"),2.0)</f>
        <v>2</v>
      </c>
      <c r="E112" s="1">
        <f>IFERROR(__xludf.DUMMYFUNCTION("VALUE(REGEXEXTRACT(C112, ""-\s*₹?\s*(\d+\.?\d*)""))"),4.0)</f>
        <v>4</v>
      </c>
      <c r="F112" s="1" t="s">
        <v>87</v>
      </c>
      <c r="G112" s="1">
        <v>8.0</v>
      </c>
      <c r="H112" s="1"/>
      <c r="I112" s="1"/>
      <c r="J112" s="1"/>
    </row>
    <row r="113">
      <c r="A113" s="1" t="s">
        <v>155</v>
      </c>
      <c r="B113" s="1" t="s">
        <v>29</v>
      </c>
      <c r="C113" s="1" t="s">
        <v>18</v>
      </c>
      <c r="D113" s="2">
        <f>IFERROR(__xludf.DUMMYFUNCTION("VALUE(REGEXEXTRACT(C113, ""(\d+\.?\d*)""))"),2.2)</f>
        <v>2.2</v>
      </c>
      <c r="E113" s="1">
        <f>IFERROR(__xludf.DUMMYFUNCTION("VALUE(REGEXEXTRACT(C113, ""-\s*₹?\s*(\d+\.?\d*)""))"),4.0)</f>
        <v>4</v>
      </c>
      <c r="F113" s="1" t="s">
        <v>10</v>
      </c>
      <c r="G113" s="1">
        <v>7.0</v>
      </c>
      <c r="H113" s="1"/>
      <c r="I113" s="1"/>
      <c r="J113" s="1"/>
    </row>
    <row r="114">
      <c r="A114" s="1" t="s">
        <v>156</v>
      </c>
      <c r="B114" s="1" t="s">
        <v>29</v>
      </c>
      <c r="C114" s="1" t="s">
        <v>142</v>
      </c>
      <c r="D114" s="2">
        <f>IFERROR(__xludf.DUMMYFUNCTION("VALUE(REGEXEXTRACT(C114, ""(\d+\.?\d*)""))"),2.0)</f>
        <v>2</v>
      </c>
      <c r="E114" s="1">
        <f>IFERROR(__xludf.DUMMYFUNCTION("VALUE(REGEXEXTRACT(C114, ""-\s*₹?\s*(\d+\.?\d*)""))"),4.5)</f>
        <v>4.5</v>
      </c>
      <c r="F114" s="1" t="s">
        <v>87</v>
      </c>
      <c r="G114" s="1">
        <v>6.0</v>
      </c>
      <c r="H114" s="1"/>
      <c r="I114" s="1"/>
      <c r="J114" s="1"/>
    </row>
    <row r="115">
      <c r="A115" s="1" t="s">
        <v>157</v>
      </c>
      <c r="B115" s="1" t="s">
        <v>29</v>
      </c>
      <c r="C115" s="1" t="s">
        <v>53</v>
      </c>
      <c r="D115" s="2">
        <f>IFERROR(__xludf.DUMMYFUNCTION("VALUE(REGEXEXTRACT(C115, ""(\d+\.?\d*)""))"),1.8)</f>
        <v>1.8</v>
      </c>
      <c r="E115" s="1">
        <f>IFERROR(__xludf.DUMMYFUNCTION("VALUE(REGEXEXTRACT(C115, ""-\s*₹?\s*(\d+\.?\d*)""))"),3.5)</f>
        <v>3.5</v>
      </c>
      <c r="F115" s="1" t="s">
        <v>59</v>
      </c>
      <c r="G115" s="1">
        <v>6.0</v>
      </c>
      <c r="H115" s="1"/>
      <c r="I115" s="1"/>
      <c r="J115" s="1"/>
    </row>
    <row r="116">
      <c r="A116" s="1" t="s">
        <v>158</v>
      </c>
      <c r="B116" s="1" t="s">
        <v>29</v>
      </c>
      <c r="C116" s="1" t="s">
        <v>71</v>
      </c>
      <c r="D116" s="2">
        <f>IFERROR(__xludf.DUMMYFUNCTION("VALUE(REGEXEXTRACT(C116, ""(\d+\.?\d*)""))"),2.0)</f>
        <v>2</v>
      </c>
      <c r="E116" s="1">
        <f>IFERROR(__xludf.DUMMYFUNCTION("VALUE(REGEXEXTRACT(C116, ""-\s*₹?\s*(\d+\.?\d*)""))"),4.0)</f>
        <v>4</v>
      </c>
      <c r="F116" s="1" t="s">
        <v>137</v>
      </c>
      <c r="G116" s="1">
        <v>8.0</v>
      </c>
      <c r="H116" s="1"/>
      <c r="I116" s="1"/>
      <c r="J116" s="1"/>
    </row>
    <row r="117">
      <c r="A117" s="1" t="s">
        <v>159</v>
      </c>
      <c r="B117" s="1" t="s">
        <v>23</v>
      </c>
      <c r="C117" s="1" t="s">
        <v>160</v>
      </c>
      <c r="D117" s="2">
        <f>IFERROR(__xludf.DUMMYFUNCTION("VALUE(REGEXEXTRACT(C117, ""(\d+\.?\d*)""))"),1.5)</f>
        <v>1.5</v>
      </c>
      <c r="E117" s="1">
        <f>IFERROR(__xludf.DUMMYFUNCTION("VALUE(REGEXEXTRACT(C117, ""-\s*₹?\s*(\d+\.?\d*)""))"),2.8)</f>
        <v>2.8</v>
      </c>
      <c r="F117" s="1" t="s">
        <v>137</v>
      </c>
      <c r="G117" s="1">
        <v>6.0</v>
      </c>
      <c r="H117" s="1"/>
      <c r="I117" s="1"/>
      <c r="J117" s="1"/>
    </row>
    <row r="118">
      <c r="A118" s="1" t="s">
        <v>161</v>
      </c>
      <c r="B118" s="1" t="s">
        <v>29</v>
      </c>
      <c r="C118" s="1" t="s">
        <v>106</v>
      </c>
      <c r="D118" s="2">
        <f>IFERROR(__xludf.DUMMYFUNCTION("VALUE(REGEXEXTRACT(C118, ""(\d+\.?\d*)""))"),2.2)</f>
        <v>2.2</v>
      </c>
      <c r="E118" s="1">
        <f>IFERROR(__xludf.DUMMYFUNCTION("VALUE(REGEXEXTRACT(C118, ""-\s*₹?\s*(\d+\.?\d*)""))"),4.5)</f>
        <v>4.5</v>
      </c>
      <c r="F118" s="1" t="s">
        <v>87</v>
      </c>
      <c r="G118" s="1">
        <v>7.0</v>
      </c>
      <c r="H118" s="1"/>
      <c r="I118" s="1"/>
      <c r="J118" s="1"/>
    </row>
    <row r="119">
      <c r="A119" s="1" t="s">
        <v>162</v>
      </c>
      <c r="B119" s="1" t="s">
        <v>8</v>
      </c>
      <c r="C119" s="1" t="s">
        <v>108</v>
      </c>
      <c r="D119" s="2">
        <f>IFERROR(__xludf.DUMMYFUNCTION("VALUE(REGEXEXTRACT(C119, ""(\d+\.?\d*)""))"),2.5)</f>
        <v>2.5</v>
      </c>
      <c r="E119" s="1">
        <f>IFERROR(__xludf.DUMMYFUNCTION("VALUE(REGEXEXTRACT(C119, ""-\s*₹?\s*(\d+\.?\d*)""))"),5.0)</f>
        <v>5</v>
      </c>
      <c r="F119" s="1" t="s">
        <v>87</v>
      </c>
      <c r="G119" s="1">
        <v>8.0</v>
      </c>
      <c r="H119" s="1"/>
      <c r="I119" s="1"/>
      <c r="J119" s="1"/>
    </row>
    <row r="120">
      <c r="A120" s="1" t="s">
        <v>163</v>
      </c>
      <c r="B120" s="1" t="s">
        <v>29</v>
      </c>
      <c r="C120" s="1" t="s">
        <v>71</v>
      </c>
      <c r="D120" s="2">
        <f>IFERROR(__xludf.DUMMYFUNCTION("VALUE(REGEXEXTRACT(C120, ""(\d+\.?\d*)""))"),2.0)</f>
        <v>2</v>
      </c>
      <c r="E120" s="1">
        <f>IFERROR(__xludf.DUMMYFUNCTION("VALUE(REGEXEXTRACT(C120, ""-\s*₹?\s*(\d+\.?\d*)""))"),4.0)</f>
        <v>4</v>
      </c>
      <c r="F120" s="1" t="s">
        <v>87</v>
      </c>
      <c r="G120" s="1">
        <v>7.0</v>
      </c>
      <c r="H120" s="1"/>
      <c r="I120" s="1"/>
      <c r="J120" s="1"/>
    </row>
    <row r="121">
      <c r="A121" s="1" t="s">
        <v>164</v>
      </c>
      <c r="B121" s="1" t="s">
        <v>29</v>
      </c>
      <c r="C121" s="1" t="s">
        <v>165</v>
      </c>
      <c r="D121" s="2">
        <f>IFERROR(__xludf.DUMMYFUNCTION("VALUE(REGEXEXTRACT(C121, ""(\d+\.?\d*)""))"),2.0)</f>
        <v>2</v>
      </c>
      <c r="E121" s="1">
        <f>IFERROR(__xludf.DUMMYFUNCTION("VALUE(REGEXEXTRACT(C121, ""-\s*₹?\s*(\d+\.?\d*)""))"),4.5)</f>
        <v>4.5</v>
      </c>
      <c r="F121" s="1" t="s">
        <v>87</v>
      </c>
      <c r="G121" s="1">
        <v>6.0</v>
      </c>
      <c r="H121" s="1"/>
      <c r="I121" s="1"/>
      <c r="J121" s="1"/>
    </row>
    <row r="122">
      <c r="A122" s="1" t="s">
        <v>166</v>
      </c>
      <c r="B122" s="1" t="s">
        <v>29</v>
      </c>
      <c r="C122" s="1" t="s">
        <v>104</v>
      </c>
      <c r="D122" s="2">
        <f>IFERROR(__xludf.DUMMYFUNCTION("VALUE(REGEXEXTRACT(C122, ""(\d+\.?\d*)""))"),2.2)</f>
        <v>2.2</v>
      </c>
      <c r="E122" s="1">
        <f>IFERROR(__xludf.DUMMYFUNCTION("VALUE(REGEXEXTRACT(C122, ""-\s*₹?\s*(\d+\.?\d*)""))"),4.2)</f>
        <v>4.2</v>
      </c>
      <c r="F122" s="1" t="s">
        <v>87</v>
      </c>
      <c r="G122" s="1">
        <v>7.0</v>
      </c>
      <c r="H122" s="1"/>
      <c r="I122" s="1"/>
      <c r="J122" s="1"/>
    </row>
    <row r="123">
      <c r="A123" s="1" t="s">
        <v>167</v>
      </c>
      <c r="B123" s="1" t="s">
        <v>29</v>
      </c>
      <c r="C123" s="1" t="s">
        <v>61</v>
      </c>
      <c r="D123" s="2">
        <f>IFERROR(__xludf.DUMMYFUNCTION("VALUE(REGEXEXTRACT(C123, ""(\d+\.?\d*)""))"),1.5)</f>
        <v>1.5</v>
      </c>
      <c r="E123" s="1">
        <f>IFERROR(__xludf.DUMMYFUNCTION("VALUE(REGEXEXTRACT(C123, ""-\s*₹?\s*(\d+\.?\d*)""))"),3.0)</f>
        <v>3</v>
      </c>
      <c r="F123" s="1" t="s">
        <v>59</v>
      </c>
      <c r="G123" s="1">
        <v>4.0</v>
      </c>
      <c r="H123" s="1"/>
      <c r="I123" s="1"/>
      <c r="J123" s="1"/>
    </row>
    <row r="124">
      <c r="A124" s="1" t="s">
        <v>168</v>
      </c>
      <c r="B124" s="1" t="s">
        <v>29</v>
      </c>
      <c r="C124" s="1" t="s">
        <v>83</v>
      </c>
      <c r="D124" s="2">
        <f>IFERROR(__xludf.DUMMYFUNCTION("VALUE(REGEXEXTRACT(C124, ""(\d+\.?\d*)""))"),1.8)</f>
        <v>1.8</v>
      </c>
      <c r="E124" s="1">
        <f>IFERROR(__xludf.DUMMYFUNCTION("VALUE(REGEXEXTRACT(C124, ""-\s*₹?\s*(\d+\.?\d*)""))"),3.8)</f>
        <v>3.8</v>
      </c>
      <c r="F124" s="1" t="s">
        <v>59</v>
      </c>
      <c r="G124" s="1">
        <v>6.0</v>
      </c>
      <c r="H124" s="1"/>
      <c r="I124" s="1"/>
      <c r="J124" s="1"/>
    </row>
    <row r="125">
      <c r="A125" s="1" t="s">
        <v>169</v>
      </c>
      <c r="B125" s="1" t="s">
        <v>29</v>
      </c>
      <c r="C125" s="1" t="s">
        <v>108</v>
      </c>
      <c r="D125" s="2">
        <f>IFERROR(__xludf.DUMMYFUNCTION("VALUE(REGEXEXTRACT(C125, ""(\d+\.?\d*)""))"),2.5)</f>
        <v>2.5</v>
      </c>
      <c r="E125" s="1">
        <f>IFERROR(__xludf.DUMMYFUNCTION("VALUE(REGEXEXTRACT(C125, ""-\s*₹?\s*(\d+\.?\d*)""))"),5.0)</f>
        <v>5</v>
      </c>
      <c r="F125" s="1" t="s">
        <v>87</v>
      </c>
      <c r="G125" s="1">
        <v>6.0</v>
      </c>
      <c r="H125" s="1"/>
      <c r="I125" s="1"/>
      <c r="J125" s="1"/>
    </row>
    <row r="126">
      <c r="A126" s="1" t="s">
        <v>170</v>
      </c>
      <c r="B126" s="1" t="s">
        <v>29</v>
      </c>
      <c r="C126" s="1" t="s">
        <v>71</v>
      </c>
      <c r="D126" s="2">
        <f>IFERROR(__xludf.DUMMYFUNCTION("VALUE(REGEXEXTRACT(C126, ""(\d+\.?\d*)""))"),2.0)</f>
        <v>2</v>
      </c>
      <c r="E126" s="1">
        <f>IFERROR(__xludf.DUMMYFUNCTION("VALUE(REGEXEXTRACT(C126, ""-\s*₹?\s*(\d+\.?\d*)""))"),4.0)</f>
        <v>4</v>
      </c>
      <c r="F126" s="1" t="s">
        <v>87</v>
      </c>
      <c r="G126" s="1">
        <v>8.0</v>
      </c>
      <c r="H126" s="1"/>
      <c r="I126" s="1"/>
      <c r="J126" s="1"/>
    </row>
    <row r="127">
      <c r="A127" s="1" t="s">
        <v>171</v>
      </c>
      <c r="B127" s="1" t="s">
        <v>29</v>
      </c>
      <c r="C127" s="1" t="s">
        <v>106</v>
      </c>
      <c r="D127" s="2">
        <f>IFERROR(__xludf.DUMMYFUNCTION("VALUE(REGEXEXTRACT(C127, ""(\d+\.?\d*)""))"),2.2)</f>
        <v>2.2</v>
      </c>
      <c r="E127" s="1">
        <f>IFERROR(__xludf.DUMMYFUNCTION("VALUE(REGEXEXTRACT(C127, ""-\s*₹?\s*(\d+\.?\d*)""))"),4.5)</f>
        <v>4.5</v>
      </c>
      <c r="F127" s="1" t="s">
        <v>87</v>
      </c>
      <c r="G127" s="1">
        <v>7.0</v>
      </c>
      <c r="H127" s="1"/>
      <c r="I127" s="1"/>
      <c r="J127" s="1"/>
    </row>
    <row r="128">
      <c r="A128" s="1" t="s">
        <v>172</v>
      </c>
      <c r="B128" s="1" t="s">
        <v>29</v>
      </c>
      <c r="C128" s="1" t="s">
        <v>106</v>
      </c>
      <c r="D128" s="2">
        <f>IFERROR(__xludf.DUMMYFUNCTION("VALUE(REGEXEXTRACT(C128, ""(\d+\.?\d*)""))"),2.2)</f>
        <v>2.2</v>
      </c>
      <c r="E128" s="1">
        <f>IFERROR(__xludf.DUMMYFUNCTION("VALUE(REGEXEXTRACT(C128, ""-\s*₹?\s*(\d+\.?\d*)""))"),4.5)</f>
        <v>4.5</v>
      </c>
      <c r="F128" s="1" t="s">
        <v>87</v>
      </c>
      <c r="G128" s="1">
        <v>7.0</v>
      </c>
      <c r="H128" s="1"/>
      <c r="I128" s="1"/>
      <c r="J128" s="1"/>
    </row>
    <row r="129">
      <c r="A129" s="1" t="s">
        <v>173</v>
      </c>
      <c r="B129" s="1" t="s">
        <v>29</v>
      </c>
      <c r="C129" s="1" t="s">
        <v>71</v>
      </c>
      <c r="D129" s="2">
        <f>IFERROR(__xludf.DUMMYFUNCTION("VALUE(REGEXEXTRACT(C129, ""(\d+\.?\d*)""))"),2.0)</f>
        <v>2</v>
      </c>
      <c r="E129" s="1">
        <f>IFERROR(__xludf.DUMMYFUNCTION("VALUE(REGEXEXTRACT(C129, ""-\s*₹?\s*(\d+\.?\d*)""))"),4.0)</f>
        <v>4</v>
      </c>
      <c r="F129" s="1" t="s">
        <v>87</v>
      </c>
      <c r="G129" s="1">
        <v>6.0</v>
      </c>
      <c r="H129" s="1"/>
      <c r="I129" s="1"/>
      <c r="J129" s="1"/>
    </row>
    <row r="130">
      <c r="A130" s="1" t="s">
        <v>174</v>
      </c>
      <c r="B130" s="1" t="s">
        <v>29</v>
      </c>
      <c r="C130" s="1" t="s">
        <v>53</v>
      </c>
      <c r="D130" s="2">
        <f>IFERROR(__xludf.DUMMYFUNCTION("VALUE(REGEXEXTRACT(C130, ""(\d+\.?\d*)""))"),1.8)</f>
        <v>1.8</v>
      </c>
      <c r="E130" s="1">
        <f>IFERROR(__xludf.DUMMYFUNCTION("VALUE(REGEXEXTRACT(C130, ""-\s*₹?\s*(\d+\.?\d*)""))"),3.5)</f>
        <v>3.5</v>
      </c>
      <c r="F130" s="1" t="s">
        <v>87</v>
      </c>
      <c r="G130" s="1">
        <v>7.0</v>
      </c>
      <c r="H130" s="1"/>
      <c r="I130" s="1"/>
      <c r="J130" s="1"/>
    </row>
    <row r="131">
      <c r="A131" s="1" t="s">
        <v>175</v>
      </c>
      <c r="B131" s="1" t="s">
        <v>29</v>
      </c>
      <c r="C131" s="1" t="s">
        <v>83</v>
      </c>
      <c r="D131" s="2">
        <f>IFERROR(__xludf.DUMMYFUNCTION("VALUE(REGEXEXTRACT(C131, ""(\d+\.?\d*)""))"),1.8)</f>
        <v>1.8</v>
      </c>
      <c r="E131" s="1">
        <f>IFERROR(__xludf.DUMMYFUNCTION("VALUE(REGEXEXTRACT(C131, ""-\s*₹?\s*(\d+\.?\d*)""))"),3.8)</f>
        <v>3.8</v>
      </c>
      <c r="F131" s="1" t="s">
        <v>87</v>
      </c>
      <c r="G131" s="1">
        <v>6.0</v>
      </c>
      <c r="H131" s="1"/>
      <c r="I131" s="1"/>
      <c r="J131" s="1"/>
    </row>
    <row r="132">
      <c r="A132" s="1" t="s">
        <v>176</v>
      </c>
      <c r="B132" s="1" t="s">
        <v>29</v>
      </c>
      <c r="C132" s="1" t="s">
        <v>71</v>
      </c>
      <c r="D132" s="2">
        <f>IFERROR(__xludf.DUMMYFUNCTION("VALUE(REGEXEXTRACT(C132, ""(\d+\.?\d*)""))"),2.0)</f>
        <v>2</v>
      </c>
      <c r="E132" s="1">
        <f>IFERROR(__xludf.DUMMYFUNCTION("VALUE(REGEXEXTRACT(C132, ""-\s*₹?\s*(\d+\.?\d*)""))"),4.0)</f>
        <v>4</v>
      </c>
      <c r="F132" s="1" t="s">
        <v>87</v>
      </c>
      <c r="G132" s="1">
        <v>6.0</v>
      </c>
      <c r="H132" s="1"/>
      <c r="I132" s="1"/>
      <c r="J132" s="1"/>
    </row>
    <row r="133">
      <c r="A133" s="1" t="s">
        <v>177</v>
      </c>
      <c r="B133" s="1" t="s">
        <v>52</v>
      </c>
      <c r="C133" s="1" t="s">
        <v>61</v>
      </c>
      <c r="D133" s="2">
        <f>IFERROR(__xludf.DUMMYFUNCTION("VALUE(REGEXEXTRACT(C133, ""(\d+\.?\d*)""))"),1.5)</f>
        <v>1.5</v>
      </c>
      <c r="E133" s="1">
        <f>IFERROR(__xludf.DUMMYFUNCTION("VALUE(REGEXEXTRACT(C133, ""-\s*₹?\s*(\d+\.?\d*)""))"),3.0)</f>
        <v>3</v>
      </c>
      <c r="F133" s="1" t="s">
        <v>87</v>
      </c>
      <c r="G133" s="1">
        <v>6.0</v>
      </c>
      <c r="H133" s="1"/>
      <c r="I133" s="1"/>
      <c r="J133" s="1"/>
    </row>
    <row r="134">
      <c r="A134" s="1" t="s">
        <v>178</v>
      </c>
      <c r="B134" s="1" t="s">
        <v>29</v>
      </c>
      <c r="C134" s="1" t="s">
        <v>179</v>
      </c>
      <c r="D134" s="2">
        <f>IFERROR(__xludf.DUMMYFUNCTION("VALUE(REGEXEXTRACT(C134, ""(\d+\.?\d*)""))"),1.8)</f>
        <v>1.8</v>
      </c>
      <c r="E134" s="1">
        <f>IFERROR(__xludf.DUMMYFUNCTION("VALUE(REGEXEXTRACT(C134, ""-\s*₹?\s*(\d+\.?\d*)""))"),4.0)</f>
        <v>4</v>
      </c>
      <c r="F134" s="1" t="s">
        <v>87</v>
      </c>
      <c r="G134" s="1">
        <v>6.0</v>
      </c>
      <c r="H134" s="1"/>
      <c r="I134" s="1"/>
      <c r="J134" s="1"/>
    </row>
    <row r="135">
      <c r="A135" s="1" t="s">
        <v>180</v>
      </c>
      <c r="B135" s="1" t="s">
        <v>29</v>
      </c>
      <c r="C135" s="1" t="s">
        <v>61</v>
      </c>
      <c r="D135" s="2">
        <f>IFERROR(__xludf.DUMMYFUNCTION("VALUE(REGEXEXTRACT(C135, ""(\d+\.?\d*)""))"),1.5)</f>
        <v>1.5</v>
      </c>
      <c r="E135" s="1">
        <f>IFERROR(__xludf.DUMMYFUNCTION("VALUE(REGEXEXTRACT(C135, ""-\s*₹?\s*(\d+\.?\d*)""))"),3.0)</f>
        <v>3</v>
      </c>
      <c r="F135" s="1" t="s">
        <v>87</v>
      </c>
      <c r="G135" s="1">
        <v>4.0</v>
      </c>
      <c r="H135" s="1"/>
      <c r="I135" s="1"/>
      <c r="J135" s="1"/>
    </row>
    <row r="136">
      <c r="A136" s="1" t="s">
        <v>181</v>
      </c>
      <c r="B136" s="1" t="s">
        <v>52</v>
      </c>
      <c r="C136" s="1" t="s">
        <v>53</v>
      </c>
      <c r="D136" s="2">
        <f>IFERROR(__xludf.DUMMYFUNCTION("VALUE(REGEXEXTRACT(C136, ""(\d+\.?\d*)""))"),1.8)</f>
        <v>1.8</v>
      </c>
      <c r="E136" s="1">
        <f>IFERROR(__xludf.DUMMYFUNCTION("VALUE(REGEXEXTRACT(C136, ""-\s*₹?\s*(\d+\.?\d*)""))"),3.5)</f>
        <v>3.5</v>
      </c>
      <c r="F136" s="1" t="s">
        <v>10</v>
      </c>
      <c r="G136" s="1">
        <v>6.0</v>
      </c>
      <c r="H136" s="1"/>
      <c r="I136" s="1"/>
      <c r="J136" s="1"/>
    </row>
    <row r="137">
      <c r="A137" s="1" t="s">
        <v>182</v>
      </c>
      <c r="B137" s="1" t="s">
        <v>29</v>
      </c>
      <c r="C137" s="1" t="s">
        <v>179</v>
      </c>
      <c r="D137" s="2">
        <f>IFERROR(__xludf.DUMMYFUNCTION("VALUE(REGEXEXTRACT(C137, ""(\d+\.?\d*)""))"),1.8)</f>
        <v>1.8</v>
      </c>
      <c r="E137" s="1">
        <f>IFERROR(__xludf.DUMMYFUNCTION("VALUE(REGEXEXTRACT(C137, ""-\s*₹?\s*(\d+\.?\d*)""))"),4.0)</f>
        <v>4</v>
      </c>
      <c r="F137" s="1" t="s">
        <v>87</v>
      </c>
      <c r="G137" s="1">
        <v>6.0</v>
      </c>
      <c r="H137" s="1"/>
      <c r="I137" s="1"/>
      <c r="J137" s="1"/>
    </row>
    <row r="138">
      <c r="A138" s="1" t="s">
        <v>183</v>
      </c>
      <c r="B138" s="1" t="s">
        <v>29</v>
      </c>
      <c r="C138" s="1" t="s">
        <v>104</v>
      </c>
      <c r="D138" s="2">
        <f>IFERROR(__xludf.DUMMYFUNCTION("VALUE(REGEXEXTRACT(C138, ""(\d+\.?\d*)""))"),2.2)</f>
        <v>2.2</v>
      </c>
      <c r="E138" s="1">
        <f>IFERROR(__xludf.DUMMYFUNCTION("VALUE(REGEXEXTRACT(C138, ""-\s*₹?\s*(\d+\.?\d*)""))"),4.2)</f>
        <v>4.2</v>
      </c>
      <c r="F138" s="1" t="s">
        <v>87</v>
      </c>
      <c r="G138" s="1">
        <v>7.0</v>
      </c>
      <c r="H138" s="1"/>
      <c r="I138" s="1"/>
      <c r="J138" s="1"/>
    </row>
    <row r="139">
      <c r="A139" s="1" t="s">
        <v>184</v>
      </c>
      <c r="B139" s="1" t="s">
        <v>29</v>
      </c>
      <c r="C139" s="1" t="s">
        <v>185</v>
      </c>
      <c r="D139" s="2">
        <f>IFERROR(__xludf.DUMMYFUNCTION("VALUE(REGEXEXTRACT(C139, ""(\d+\.?\d*)""))"),1.5)</f>
        <v>1.5</v>
      </c>
      <c r="E139" s="1">
        <f>IFERROR(__xludf.DUMMYFUNCTION("VALUE(REGEXEXTRACT(C139, ""-\s*₹?\s*(\d+\.?\d*)""))"),3.5)</f>
        <v>3.5</v>
      </c>
      <c r="F139" s="1" t="s">
        <v>87</v>
      </c>
      <c r="G139" s="1">
        <v>5.0</v>
      </c>
      <c r="H139" s="1"/>
      <c r="I139" s="1"/>
      <c r="J139" s="1"/>
    </row>
    <row r="140">
      <c r="A140" s="1" t="s">
        <v>186</v>
      </c>
      <c r="B140" s="1" t="s">
        <v>23</v>
      </c>
      <c r="C140" s="1" t="s">
        <v>56</v>
      </c>
      <c r="D140" s="2">
        <f>IFERROR(__xludf.DUMMYFUNCTION("VALUE(REGEXEXTRACT(C140, ""(\d+\.?\d*)""))"),3.0)</f>
        <v>3</v>
      </c>
      <c r="E140" s="1">
        <f>IFERROR(__xludf.DUMMYFUNCTION("VALUE(REGEXEXTRACT(C140, ""-\s*₹?\s*(\d+\.?\d*)""))"),6.0)</f>
        <v>6</v>
      </c>
      <c r="F140" s="1" t="s">
        <v>87</v>
      </c>
      <c r="G140" s="1">
        <v>9.0</v>
      </c>
      <c r="H140" s="1"/>
      <c r="I140" s="1"/>
      <c r="J140" s="1"/>
    </row>
    <row r="141">
      <c r="A141" s="1" t="s">
        <v>187</v>
      </c>
      <c r="B141" s="1" t="s">
        <v>29</v>
      </c>
      <c r="C141" s="1" t="s">
        <v>106</v>
      </c>
      <c r="D141" s="2">
        <f>IFERROR(__xludf.DUMMYFUNCTION("VALUE(REGEXEXTRACT(C141, ""(\d+\.?\d*)""))"),2.2)</f>
        <v>2.2</v>
      </c>
      <c r="E141" s="1">
        <f>IFERROR(__xludf.DUMMYFUNCTION("VALUE(REGEXEXTRACT(C141, ""-\s*₹?\s*(\d+\.?\d*)""))"),4.5)</f>
        <v>4.5</v>
      </c>
      <c r="F141" s="1" t="s">
        <v>87</v>
      </c>
      <c r="G141" s="1">
        <v>8.0</v>
      </c>
      <c r="H141" s="1"/>
      <c r="I141" s="1"/>
      <c r="J141" s="1"/>
    </row>
    <row r="142">
      <c r="A142" s="1" t="s">
        <v>188</v>
      </c>
      <c r="B142" s="1" t="s">
        <v>52</v>
      </c>
      <c r="C142" s="1" t="s">
        <v>61</v>
      </c>
      <c r="D142" s="2">
        <f>IFERROR(__xludf.DUMMYFUNCTION("VALUE(REGEXEXTRACT(C142, ""(\d+\.?\d*)""))"),1.5)</f>
        <v>1.5</v>
      </c>
      <c r="E142" s="1">
        <f>IFERROR(__xludf.DUMMYFUNCTION("VALUE(REGEXEXTRACT(C142, ""-\s*₹?\s*(\d+\.?\d*)""))"),3.0)</f>
        <v>3</v>
      </c>
      <c r="F142" s="1" t="s">
        <v>87</v>
      </c>
      <c r="G142" s="1">
        <v>4.0</v>
      </c>
      <c r="H142" s="1"/>
      <c r="I142" s="1"/>
      <c r="J142" s="1"/>
    </row>
    <row r="143">
      <c r="A143" s="1" t="s">
        <v>189</v>
      </c>
      <c r="B143" s="1" t="s">
        <v>23</v>
      </c>
      <c r="C143" s="1" t="s">
        <v>56</v>
      </c>
      <c r="D143" s="2">
        <f>IFERROR(__xludf.DUMMYFUNCTION("VALUE(REGEXEXTRACT(C143, ""(\d+\.?\d*)""))"),3.0)</f>
        <v>3</v>
      </c>
      <c r="E143" s="1">
        <f>IFERROR(__xludf.DUMMYFUNCTION("VALUE(REGEXEXTRACT(C143, ""-\s*₹?\s*(\d+\.?\d*)""))"),6.0)</f>
        <v>6</v>
      </c>
      <c r="F143" s="1" t="s">
        <v>137</v>
      </c>
      <c r="G143" s="1">
        <v>8.0</v>
      </c>
      <c r="H143" s="1"/>
      <c r="I143" s="1"/>
      <c r="J143" s="1"/>
    </row>
    <row r="144">
      <c r="A144" s="1" t="s">
        <v>190</v>
      </c>
      <c r="B144" s="1" t="s">
        <v>23</v>
      </c>
      <c r="C144" s="1" t="s">
        <v>191</v>
      </c>
      <c r="D144" s="2">
        <f>IFERROR(__xludf.DUMMYFUNCTION("VALUE(REGEXEXTRACT(C144, ""(\d+\.?\d*)""))"),1.2)</f>
        <v>1.2</v>
      </c>
      <c r="E144" s="1">
        <f>IFERROR(__xludf.DUMMYFUNCTION("VALUE(REGEXEXTRACT(C144, ""-\s*₹?\s*(\d+\.?\d*)""))"),2.5)</f>
        <v>2.5</v>
      </c>
      <c r="F144" s="1" t="s">
        <v>192</v>
      </c>
      <c r="G144" s="1">
        <v>7.0</v>
      </c>
      <c r="H144" s="1"/>
      <c r="I144" s="1"/>
      <c r="J144" s="1"/>
    </row>
    <row r="145">
      <c r="A145" s="1" t="s">
        <v>193</v>
      </c>
      <c r="B145" s="1" t="s">
        <v>23</v>
      </c>
      <c r="C145" s="1" t="s">
        <v>53</v>
      </c>
      <c r="D145" s="2">
        <f>IFERROR(__xludf.DUMMYFUNCTION("VALUE(REGEXEXTRACT(C145, ""(\d+\.?\d*)""))"),1.8)</f>
        <v>1.8</v>
      </c>
      <c r="E145" s="1">
        <f>IFERROR(__xludf.DUMMYFUNCTION("VALUE(REGEXEXTRACT(C145, ""-\s*₹?\s*(\d+\.?\d*)""))"),3.5)</f>
        <v>3.5</v>
      </c>
      <c r="F145" s="1" t="s">
        <v>192</v>
      </c>
      <c r="G145" s="1">
        <v>8.0</v>
      </c>
      <c r="H145" s="1"/>
      <c r="I145" s="1"/>
      <c r="J145" s="1"/>
    </row>
    <row r="146">
      <c r="A146" s="1" t="s">
        <v>194</v>
      </c>
      <c r="B146" s="1" t="s">
        <v>23</v>
      </c>
      <c r="C146" s="1" t="s">
        <v>53</v>
      </c>
      <c r="D146" s="2">
        <f>IFERROR(__xludf.DUMMYFUNCTION("VALUE(REGEXEXTRACT(C146, ""(\d+\.?\d*)""))"),1.8)</f>
        <v>1.8</v>
      </c>
      <c r="E146" s="1">
        <f>IFERROR(__xludf.DUMMYFUNCTION("VALUE(REGEXEXTRACT(C146, ""-\s*₹?\s*(\d+\.?\d*)""))"),3.5)</f>
        <v>3.5</v>
      </c>
      <c r="F146" s="1" t="s">
        <v>87</v>
      </c>
      <c r="G146" s="1">
        <v>8.0</v>
      </c>
      <c r="H146" s="1"/>
      <c r="I146" s="1"/>
      <c r="J146" s="1"/>
    </row>
    <row r="147">
      <c r="A147" s="1" t="s">
        <v>195</v>
      </c>
      <c r="B147" s="1" t="s">
        <v>23</v>
      </c>
      <c r="C147" s="1" t="s">
        <v>61</v>
      </c>
      <c r="D147" s="2">
        <f>IFERROR(__xludf.DUMMYFUNCTION("VALUE(REGEXEXTRACT(C147, ""(\d+\.?\d*)""))"),1.5)</f>
        <v>1.5</v>
      </c>
      <c r="E147" s="1">
        <f>IFERROR(__xludf.DUMMYFUNCTION("VALUE(REGEXEXTRACT(C147, ""-\s*₹?\s*(\d+\.?\d*)""))"),3.0)</f>
        <v>3</v>
      </c>
      <c r="F147" s="1" t="s">
        <v>87</v>
      </c>
      <c r="G147" s="1">
        <v>7.0</v>
      </c>
      <c r="H147" s="1"/>
      <c r="I147" s="1"/>
      <c r="J147" s="1"/>
    </row>
    <row r="148">
      <c r="A148" s="1" t="s">
        <v>196</v>
      </c>
      <c r="B148" s="1" t="s">
        <v>23</v>
      </c>
      <c r="C148" s="1" t="s">
        <v>50</v>
      </c>
      <c r="D148" s="2">
        <f>IFERROR(__xludf.DUMMYFUNCTION("VALUE(REGEXEXTRACT(C148, ""(\d+\.?\d*)""))"),2.8)</f>
        <v>2.8</v>
      </c>
      <c r="E148" s="1">
        <f>IFERROR(__xludf.DUMMYFUNCTION("VALUE(REGEXEXTRACT(C148, ""-\s*₹?\s*(\d+\.?\d*)""))"),5.5)</f>
        <v>5.5</v>
      </c>
      <c r="F148" s="1" t="s">
        <v>137</v>
      </c>
      <c r="G148" s="1">
        <v>9.0</v>
      </c>
      <c r="H148" s="1"/>
      <c r="I148" s="1"/>
      <c r="J148" s="1"/>
    </row>
    <row r="149">
      <c r="A149" s="1" t="s">
        <v>197</v>
      </c>
      <c r="B149" s="1" t="s">
        <v>23</v>
      </c>
      <c r="C149" s="1" t="s">
        <v>191</v>
      </c>
      <c r="D149" s="2">
        <f>IFERROR(__xludf.DUMMYFUNCTION("VALUE(REGEXEXTRACT(C149, ""(\d+\.?\d*)""))"),1.2)</f>
        <v>1.2</v>
      </c>
      <c r="E149" s="1">
        <f>IFERROR(__xludf.DUMMYFUNCTION("VALUE(REGEXEXTRACT(C149, ""-\s*₹?\s*(\d+\.?\d*)""))"),2.5)</f>
        <v>2.5</v>
      </c>
      <c r="F149" s="1" t="s">
        <v>192</v>
      </c>
      <c r="G149" s="1">
        <v>6.0</v>
      </c>
      <c r="H149" s="1"/>
      <c r="I149" s="1"/>
      <c r="J149" s="1"/>
    </row>
    <row r="150">
      <c r="A150" s="1" t="s">
        <v>198</v>
      </c>
      <c r="B150" s="1" t="s">
        <v>23</v>
      </c>
      <c r="C150" s="1" t="s">
        <v>9</v>
      </c>
      <c r="D150" s="2">
        <f>IFERROR(__xludf.DUMMYFUNCTION("VALUE(REGEXEXTRACT(C150, ""(\d+\.?\d*)""))"),2.8)</f>
        <v>2.8</v>
      </c>
      <c r="E150" s="1">
        <f>IFERROR(__xludf.DUMMYFUNCTION("VALUE(REGEXEXTRACT(C150, ""-\s*₹?\s*(\d+\.?\d*)""))"),5.0)</f>
        <v>5</v>
      </c>
      <c r="F150" s="1" t="s">
        <v>137</v>
      </c>
      <c r="G150" s="1">
        <v>8.0</v>
      </c>
      <c r="H150" s="1"/>
      <c r="I150" s="1"/>
      <c r="J150" s="1"/>
    </row>
    <row r="151">
      <c r="A151" s="1" t="s">
        <v>199</v>
      </c>
      <c r="B151" s="1" t="s">
        <v>23</v>
      </c>
      <c r="C151" s="1" t="s">
        <v>56</v>
      </c>
      <c r="D151" s="2">
        <f>IFERROR(__xludf.DUMMYFUNCTION("VALUE(REGEXEXTRACT(C151, ""(\d+\.?\d*)""))"),3.0)</f>
        <v>3</v>
      </c>
      <c r="E151" s="1">
        <f>IFERROR(__xludf.DUMMYFUNCTION("VALUE(REGEXEXTRACT(C151, ""-\s*₹?\s*(\d+\.?\d*)""))"),6.0)</f>
        <v>6</v>
      </c>
      <c r="F151" s="1" t="s">
        <v>137</v>
      </c>
      <c r="G151" s="1">
        <v>9.0</v>
      </c>
      <c r="H151" s="1"/>
      <c r="I151" s="1"/>
      <c r="J151" s="1"/>
    </row>
    <row r="152">
      <c r="A152" s="1" t="s">
        <v>200</v>
      </c>
      <c r="B152" s="1" t="s">
        <v>23</v>
      </c>
      <c r="C152" s="1" t="s">
        <v>50</v>
      </c>
      <c r="D152" s="2">
        <f>IFERROR(__xludf.DUMMYFUNCTION("VALUE(REGEXEXTRACT(C152, ""(\d+\.?\d*)""))"),2.8)</f>
        <v>2.8</v>
      </c>
      <c r="E152" s="1">
        <f>IFERROR(__xludf.DUMMYFUNCTION("VALUE(REGEXEXTRACT(C152, ""-\s*₹?\s*(\d+\.?\d*)""))"),5.5)</f>
        <v>5.5</v>
      </c>
      <c r="F152" s="1" t="s">
        <v>137</v>
      </c>
      <c r="G152" s="1">
        <v>8.0</v>
      </c>
      <c r="H152" s="1"/>
      <c r="I152" s="1"/>
      <c r="J152" s="1"/>
    </row>
    <row r="153">
      <c r="A153" s="1" t="s">
        <v>201</v>
      </c>
      <c r="B153" s="1" t="s">
        <v>23</v>
      </c>
      <c r="C153" s="1" t="s">
        <v>56</v>
      </c>
      <c r="D153" s="2">
        <f>IFERROR(__xludf.DUMMYFUNCTION("VALUE(REGEXEXTRACT(C153, ""(\d+\.?\d*)""))"),3.0)</f>
        <v>3</v>
      </c>
      <c r="E153" s="1">
        <f>IFERROR(__xludf.DUMMYFUNCTION("VALUE(REGEXEXTRACT(C153, ""-\s*₹?\s*(\d+\.?\d*)""))"),6.0)</f>
        <v>6</v>
      </c>
      <c r="F153" s="1" t="s">
        <v>137</v>
      </c>
      <c r="G153" s="1">
        <v>9.0</v>
      </c>
      <c r="H153" s="1"/>
      <c r="I153" s="1"/>
      <c r="J153" s="1"/>
    </row>
    <row r="154">
      <c r="A154" s="1" t="s">
        <v>202</v>
      </c>
      <c r="B154" s="1" t="s">
        <v>52</v>
      </c>
      <c r="C154" s="1" t="s">
        <v>61</v>
      </c>
      <c r="D154" s="2">
        <f>IFERROR(__xludf.DUMMYFUNCTION("VALUE(REGEXEXTRACT(C154, ""(\d+\.?\d*)""))"),1.5)</f>
        <v>1.5</v>
      </c>
      <c r="E154" s="1">
        <f>IFERROR(__xludf.DUMMYFUNCTION("VALUE(REGEXEXTRACT(C154, ""-\s*₹?\s*(\d+\.?\d*)""))"),3.0)</f>
        <v>3</v>
      </c>
      <c r="F154" s="1" t="s">
        <v>192</v>
      </c>
      <c r="G154" s="1">
        <v>8.0</v>
      </c>
      <c r="H154" s="1"/>
      <c r="I154" s="1"/>
      <c r="J154" s="1"/>
    </row>
    <row r="155">
      <c r="A155" s="1" t="s">
        <v>203</v>
      </c>
      <c r="B155" s="1" t="s">
        <v>23</v>
      </c>
      <c r="C155" s="1" t="s">
        <v>50</v>
      </c>
      <c r="D155" s="2">
        <f>IFERROR(__xludf.DUMMYFUNCTION("VALUE(REGEXEXTRACT(C155, ""(\d+\.?\d*)""))"),2.8)</f>
        <v>2.8</v>
      </c>
      <c r="E155" s="1">
        <f>IFERROR(__xludf.DUMMYFUNCTION("VALUE(REGEXEXTRACT(C155, ""-\s*₹?\s*(\d+\.?\d*)""))"),5.5)</f>
        <v>5.5</v>
      </c>
      <c r="F155" s="1" t="s">
        <v>137</v>
      </c>
      <c r="G155" s="1">
        <v>9.0</v>
      </c>
      <c r="H155" s="1"/>
      <c r="I155" s="1"/>
      <c r="J155" s="1"/>
    </row>
    <row r="156">
      <c r="A156" s="1" t="s">
        <v>204</v>
      </c>
      <c r="B156" s="1" t="s">
        <v>23</v>
      </c>
      <c r="C156" s="1" t="s">
        <v>66</v>
      </c>
      <c r="D156" s="2">
        <f>IFERROR(__xludf.DUMMYFUNCTION("VALUE(REGEXEXTRACT(C156, ""(\d+\.?\d*)""))"),1.4)</f>
        <v>1.4</v>
      </c>
      <c r="E156" s="1">
        <f>IFERROR(__xludf.DUMMYFUNCTION("VALUE(REGEXEXTRACT(C156, ""-\s*₹?\s*(\d+\.?\d*)""))"),2.8)</f>
        <v>2.8</v>
      </c>
      <c r="F156" s="1" t="s">
        <v>137</v>
      </c>
      <c r="G156" s="1">
        <v>7.0</v>
      </c>
      <c r="H156" s="1"/>
      <c r="I156" s="1"/>
      <c r="J156" s="1"/>
    </row>
    <row r="157">
      <c r="A157" s="1" t="s">
        <v>205</v>
      </c>
      <c r="B157" s="1" t="s">
        <v>8</v>
      </c>
      <c r="C157" s="1" t="s">
        <v>71</v>
      </c>
      <c r="D157" s="2">
        <f>IFERROR(__xludf.DUMMYFUNCTION("VALUE(REGEXEXTRACT(C157, ""(\d+\.?\d*)""))"),2.0)</f>
        <v>2</v>
      </c>
      <c r="E157" s="1">
        <f>IFERROR(__xludf.DUMMYFUNCTION("VALUE(REGEXEXTRACT(C157, ""-\s*₹?\s*(\d+\.?\d*)""))"),4.0)</f>
        <v>4</v>
      </c>
      <c r="F157" s="1" t="s">
        <v>137</v>
      </c>
      <c r="G157" s="1">
        <v>8.0</v>
      </c>
      <c r="H157" s="1"/>
      <c r="I157" s="1"/>
      <c r="J157" s="1"/>
    </row>
    <row r="158">
      <c r="A158" s="1" t="s">
        <v>206</v>
      </c>
      <c r="B158" s="1" t="s">
        <v>52</v>
      </c>
      <c r="C158" s="1" t="s">
        <v>63</v>
      </c>
      <c r="D158" s="2">
        <f>IFERROR(__xludf.DUMMYFUNCTION("VALUE(REGEXEXTRACT(C158, ""(\d+\.?\d*)""))"),1.6)</f>
        <v>1.6</v>
      </c>
      <c r="E158" s="1">
        <f>IFERROR(__xludf.DUMMYFUNCTION("VALUE(REGEXEXTRACT(C158, ""-\s*₹?\s*(\d+\.?\d*)""))"),3.2)</f>
        <v>3.2</v>
      </c>
      <c r="F158" s="1" t="s">
        <v>137</v>
      </c>
      <c r="G158" s="1">
        <v>6.0</v>
      </c>
      <c r="H158" s="1"/>
      <c r="I158" s="1"/>
      <c r="J158" s="1"/>
    </row>
    <row r="159">
      <c r="A159" s="1" t="s">
        <v>207</v>
      </c>
      <c r="B159" s="1" t="s">
        <v>23</v>
      </c>
      <c r="C159" s="1" t="s">
        <v>108</v>
      </c>
      <c r="D159" s="2">
        <f>IFERROR(__xludf.DUMMYFUNCTION("VALUE(REGEXEXTRACT(C159, ""(\d+\.?\d*)""))"),2.5)</f>
        <v>2.5</v>
      </c>
      <c r="E159" s="1">
        <f>IFERROR(__xludf.DUMMYFUNCTION("VALUE(REGEXEXTRACT(C159, ""-\s*₹?\s*(\d+\.?\d*)""))"),5.0)</f>
        <v>5</v>
      </c>
      <c r="F159" s="1" t="s">
        <v>137</v>
      </c>
      <c r="G159" s="1">
        <v>9.0</v>
      </c>
    </row>
    <row r="160">
      <c r="A160" s="1" t="s">
        <v>208</v>
      </c>
      <c r="B160" s="1" t="s">
        <v>23</v>
      </c>
      <c r="C160" s="1" t="s">
        <v>209</v>
      </c>
      <c r="D160" s="2">
        <f>IFERROR(__xludf.DUMMYFUNCTION("VALUE(REGEXEXTRACT(C160, ""(\d+\.?\d*)""))"),4.0)</f>
        <v>4</v>
      </c>
      <c r="E160" s="1">
        <f>IFERROR(__xludf.DUMMYFUNCTION("VALUE(REGEXEXTRACT(C160, ""-\s*₹?\s*(\d+\.?\d*)""))"),8.0)</f>
        <v>8</v>
      </c>
      <c r="F160" s="1" t="s">
        <v>137</v>
      </c>
      <c r="G160" s="1">
        <v>5.0</v>
      </c>
      <c r="H160" s="1"/>
      <c r="I160" s="1"/>
      <c r="J160" s="1"/>
    </row>
    <row r="161">
      <c r="A161" s="1" t="s">
        <v>210</v>
      </c>
      <c r="B161" s="1" t="s">
        <v>23</v>
      </c>
      <c r="C161" s="1" t="s">
        <v>106</v>
      </c>
      <c r="D161" s="2">
        <f>IFERROR(__xludf.DUMMYFUNCTION("VALUE(REGEXEXTRACT(C161, ""(\d+\.?\d*)""))"),2.2)</f>
        <v>2.2</v>
      </c>
      <c r="E161" s="1">
        <f>IFERROR(__xludf.DUMMYFUNCTION("VALUE(REGEXEXTRACT(C161, ""-\s*₹?\s*(\d+\.?\d*)""))"),4.5)</f>
        <v>4.5</v>
      </c>
      <c r="F161" s="1" t="s">
        <v>137</v>
      </c>
      <c r="G161" s="1">
        <v>9.0</v>
      </c>
      <c r="H161" s="1"/>
      <c r="I161" s="1"/>
      <c r="J161" s="1"/>
    </row>
    <row r="162">
      <c r="A162" s="1" t="s">
        <v>211</v>
      </c>
      <c r="B162" s="1" t="s">
        <v>23</v>
      </c>
      <c r="C162" s="1" t="s">
        <v>106</v>
      </c>
      <c r="D162" s="2">
        <f>IFERROR(__xludf.DUMMYFUNCTION("VALUE(REGEXEXTRACT(C162, ""(\d+\.?\d*)""))"),2.2)</f>
        <v>2.2</v>
      </c>
      <c r="E162" s="1">
        <f>IFERROR(__xludf.DUMMYFUNCTION("VALUE(REGEXEXTRACT(C162, ""-\s*₹?\s*(\d+\.?\d*)""))"),4.5)</f>
        <v>4.5</v>
      </c>
      <c r="F162" s="1" t="s">
        <v>137</v>
      </c>
      <c r="G162" s="1">
        <v>9.0</v>
      </c>
      <c r="H162" s="1"/>
      <c r="I162" s="1"/>
      <c r="J162" s="1"/>
    </row>
    <row r="163">
      <c r="A163" s="1" t="s">
        <v>212</v>
      </c>
      <c r="B163" s="1" t="s">
        <v>23</v>
      </c>
      <c r="C163" s="1" t="s">
        <v>108</v>
      </c>
      <c r="D163" s="2">
        <f>IFERROR(__xludf.DUMMYFUNCTION("VALUE(REGEXEXTRACT(C163, ""(\d+\.?\d*)""))"),2.5)</f>
        <v>2.5</v>
      </c>
      <c r="E163" s="1">
        <f>IFERROR(__xludf.DUMMYFUNCTION("VALUE(REGEXEXTRACT(C163, ""-\s*₹?\s*(\d+\.?\d*)""))"),5.0)</f>
        <v>5</v>
      </c>
      <c r="F163" s="1" t="s">
        <v>87</v>
      </c>
      <c r="G163" s="1">
        <v>9.0</v>
      </c>
      <c r="H163" s="1"/>
      <c r="I163" s="1"/>
      <c r="J163" s="1"/>
    </row>
    <row r="164">
      <c r="A164" s="1" t="s">
        <v>213</v>
      </c>
      <c r="B164" s="1" t="s">
        <v>58</v>
      </c>
      <c r="C164" s="1" t="s">
        <v>61</v>
      </c>
      <c r="D164" s="2">
        <f>IFERROR(__xludf.DUMMYFUNCTION("VALUE(REGEXEXTRACT(C164, ""(\d+\.?\d*)""))"),1.5)</f>
        <v>1.5</v>
      </c>
      <c r="E164" s="1">
        <f>IFERROR(__xludf.DUMMYFUNCTION("VALUE(REGEXEXTRACT(C164, ""-\s*₹?\s*(\d+\.?\d*)""))"),3.0)</f>
        <v>3</v>
      </c>
      <c r="F164" s="1" t="s">
        <v>87</v>
      </c>
      <c r="G164" s="1">
        <v>6.0</v>
      </c>
      <c r="H164" s="1"/>
      <c r="I164" s="1"/>
      <c r="J164" s="1"/>
    </row>
    <row r="165">
      <c r="A165" s="1" t="s">
        <v>214</v>
      </c>
      <c r="B165" s="1" t="s">
        <v>52</v>
      </c>
      <c r="C165" s="1" t="s">
        <v>106</v>
      </c>
      <c r="D165" s="2">
        <f>IFERROR(__xludf.DUMMYFUNCTION("VALUE(REGEXEXTRACT(C165, ""(\d+\.?\d*)""))"),2.2)</f>
        <v>2.2</v>
      </c>
      <c r="E165" s="1">
        <f>IFERROR(__xludf.DUMMYFUNCTION("VALUE(REGEXEXTRACT(C165, ""-\s*₹?\s*(\d+\.?\d*)""))"),4.5)</f>
        <v>4.5</v>
      </c>
      <c r="F165" s="1" t="s">
        <v>87</v>
      </c>
      <c r="G165" s="1">
        <v>8.0</v>
      </c>
      <c r="H165" s="1"/>
      <c r="I165" s="1"/>
      <c r="J165" s="1"/>
    </row>
    <row r="166">
      <c r="A166" s="1" t="s">
        <v>215</v>
      </c>
      <c r="B166" s="1" t="s">
        <v>29</v>
      </c>
      <c r="C166" s="1" t="s">
        <v>83</v>
      </c>
      <c r="D166" s="2">
        <f>IFERROR(__xludf.DUMMYFUNCTION("VALUE(REGEXEXTRACT(C166, ""(\d+\.?\d*)""))"),1.8)</f>
        <v>1.8</v>
      </c>
      <c r="E166" s="1">
        <f>IFERROR(__xludf.DUMMYFUNCTION("VALUE(REGEXEXTRACT(C166, ""-\s*₹?\s*(\d+\.?\d*)""))"),3.8)</f>
        <v>3.8</v>
      </c>
      <c r="F166" s="1" t="s">
        <v>87</v>
      </c>
      <c r="G166" s="1">
        <v>6.0</v>
      </c>
      <c r="H166" s="1"/>
      <c r="I166" s="1"/>
      <c r="J166" s="1"/>
    </row>
    <row r="167">
      <c r="A167" s="1" t="s">
        <v>216</v>
      </c>
      <c r="B167" s="1" t="s">
        <v>52</v>
      </c>
      <c r="C167" s="1" t="s">
        <v>61</v>
      </c>
      <c r="D167" s="2">
        <f>IFERROR(__xludf.DUMMYFUNCTION("VALUE(REGEXEXTRACT(C167, ""(\d+\.?\d*)""))"),1.5)</f>
        <v>1.5</v>
      </c>
      <c r="E167" s="1">
        <f>IFERROR(__xludf.DUMMYFUNCTION("VALUE(REGEXEXTRACT(C167, ""-\s*₹?\s*(\d+\.?\d*)""))"),3.0)</f>
        <v>3</v>
      </c>
      <c r="F167" s="1" t="s">
        <v>87</v>
      </c>
      <c r="G167" s="1">
        <v>7.0</v>
      </c>
      <c r="H167" s="1"/>
      <c r="I167" s="1"/>
      <c r="J167" s="1"/>
    </row>
    <row r="168">
      <c r="A168" s="1" t="s">
        <v>217</v>
      </c>
      <c r="B168" s="1" t="s">
        <v>52</v>
      </c>
      <c r="C168" s="1" t="s">
        <v>106</v>
      </c>
      <c r="D168" s="2">
        <f>IFERROR(__xludf.DUMMYFUNCTION("VALUE(REGEXEXTRACT(C168, ""(\d+\.?\d*)""))"),2.2)</f>
        <v>2.2</v>
      </c>
      <c r="E168" s="1">
        <f>IFERROR(__xludf.DUMMYFUNCTION("VALUE(REGEXEXTRACT(C168, ""-\s*₹?\s*(\d+\.?\d*)""))"),4.5)</f>
        <v>4.5</v>
      </c>
      <c r="F168" s="1" t="s">
        <v>87</v>
      </c>
      <c r="G168" s="1">
        <v>8.0</v>
      </c>
      <c r="H168" s="1"/>
      <c r="I168" s="1"/>
      <c r="J168" s="1"/>
    </row>
    <row r="169">
      <c r="A169" s="1" t="s">
        <v>218</v>
      </c>
      <c r="B169" s="1" t="s">
        <v>8</v>
      </c>
      <c r="C169" s="1" t="s">
        <v>9</v>
      </c>
      <c r="D169" s="2">
        <f>IFERROR(__xludf.DUMMYFUNCTION("VALUE(REGEXEXTRACT(C169, ""(\d+\.?\d*)""))"),2.8)</f>
        <v>2.8</v>
      </c>
      <c r="E169" s="1">
        <f>IFERROR(__xludf.DUMMYFUNCTION("VALUE(REGEXEXTRACT(C169, ""-\s*₹?\s*(\d+\.?\d*)""))"),5.0)</f>
        <v>5</v>
      </c>
      <c r="F169" s="1" t="s">
        <v>10</v>
      </c>
      <c r="G169" s="1">
        <v>8.0</v>
      </c>
      <c r="H169" s="1"/>
      <c r="I169" s="1"/>
      <c r="J169" s="1"/>
    </row>
    <row r="170">
      <c r="A170" s="1" t="s">
        <v>219</v>
      </c>
      <c r="B170" s="1" t="s">
        <v>52</v>
      </c>
      <c r="C170" s="1" t="s">
        <v>111</v>
      </c>
      <c r="D170" s="2">
        <f>IFERROR(__xludf.DUMMYFUNCTION("VALUE(REGEXEXTRACT(C170, ""(\d+\.?\d*)""))"),2.5)</f>
        <v>2.5</v>
      </c>
      <c r="E170" s="1">
        <f>IFERROR(__xludf.DUMMYFUNCTION("VALUE(REGEXEXTRACT(C170, ""-\s*₹?\s*(\d+\.?\d*)""))"),4.8)</f>
        <v>4.8</v>
      </c>
      <c r="F170" s="1" t="s">
        <v>59</v>
      </c>
      <c r="G170" s="1">
        <v>7.0</v>
      </c>
      <c r="H170" s="1"/>
      <c r="I170" s="1"/>
      <c r="J170" s="1"/>
    </row>
    <row r="171">
      <c r="A171" s="1" t="s">
        <v>220</v>
      </c>
      <c r="B171" s="1" t="s">
        <v>52</v>
      </c>
      <c r="C171" s="1" t="s">
        <v>71</v>
      </c>
      <c r="D171" s="2">
        <f>IFERROR(__xludf.DUMMYFUNCTION("VALUE(REGEXEXTRACT(C171, ""(\d+\.?\d*)""))"),2.0)</f>
        <v>2</v>
      </c>
      <c r="E171" s="1">
        <f>IFERROR(__xludf.DUMMYFUNCTION("VALUE(REGEXEXTRACT(C171, ""-\s*₹?\s*(\d+\.?\d*)""))"),4.0)</f>
        <v>4</v>
      </c>
      <c r="F171" s="1" t="s">
        <v>59</v>
      </c>
      <c r="G171" s="1">
        <v>8.0</v>
      </c>
      <c r="H171" s="1"/>
      <c r="I171" s="1"/>
      <c r="J171" s="1"/>
    </row>
    <row r="172">
      <c r="A172" s="1" t="s">
        <v>221</v>
      </c>
      <c r="B172" s="1" t="s">
        <v>52</v>
      </c>
      <c r="C172" s="1" t="s">
        <v>71</v>
      </c>
      <c r="D172" s="2">
        <f>IFERROR(__xludf.DUMMYFUNCTION("VALUE(REGEXEXTRACT(C172, ""(\d+\.?\d*)""))"),2.0)</f>
        <v>2</v>
      </c>
      <c r="E172" s="1">
        <f>IFERROR(__xludf.DUMMYFUNCTION("VALUE(REGEXEXTRACT(C172, ""-\s*₹?\s*(\d+\.?\d*)""))"),4.0)</f>
        <v>4</v>
      </c>
      <c r="F172" s="1" t="s">
        <v>59</v>
      </c>
      <c r="G172" s="1">
        <v>7.0</v>
      </c>
      <c r="H172" s="1"/>
      <c r="I172" s="1"/>
      <c r="J172" s="1"/>
    </row>
    <row r="173">
      <c r="A173" s="1" t="s">
        <v>222</v>
      </c>
      <c r="B173" s="1" t="s">
        <v>52</v>
      </c>
      <c r="C173" s="1" t="s">
        <v>104</v>
      </c>
      <c r="D173" s="2">
        <f>IFERROR(__xludf.DUMMYFUNCTION("VALUE(REGEXEXTRACT(C173, ""(\d+\.?\d*)""))"),2.2)</f>
        <v>2.2</v>
      </c>
      <c r="E173" s="1">
        <f>IFERROR(__xludf.DUMMYFUNCTION("VALUE(REGEXEXTRACT(C173, ""-\s*₹?\s*(\d+\.?\d*)""))"),4.2)</f>
        <v>4.2</v>
      </c>
      <c r="F173" s="1" t="s">
        <v>59</v>
      </c>
      <c r="G173" s="1">
        <v>8.0</v>
      </c>
      <c r="H173" s="1"/>
      <c r="I173" s="1"/>
      <c r="J173" s="1"/>
    </row>
    <row r="174">
      <c r="A174" s="1" t="s">
        <v>223</v>
      </c>
      <c r="B174" s="1" t="s">
        <v>52</v>
      </c>
      <c r="C174" s="1" t="s">
        <v>66</v>
      </c>
      <c r="D174" s="2">
        <f>IFERROR(__xludf.DUMMYFUNCTION("VALUE(REGEXEXTRACT(C174, ""(\d+\.?\d*)""))"),1.4)</f>
        <v>1.4</v>
      </c>
      <c r="E174" s="1">
        <f>IFERROR(__xludf.DUMMYFUNCTION("VALUE(REGEXEXTRACT(C174, ""-\s*₹?\s*(\d+\.?\d*)""))"),2.8)</f>
        <v>2.8</v>
      </c>
      <c r="F174" s="1" t="s">
        <v>87</v>
      </c>
      <c r="G174" s="1">
        <v>6.0</v>
      </c>
      <c r="H174" s="1"/>
      <c r="I174" s="1"/>
      <c r="J174" s="1"/>
    </row>
    <row r="175">
      <c r="A175" s="1" t="s">
        <v>224</v>
      </c>
      <c r="B175" s="1" t="s">
        <v>52</v>
      </c>
      <c r="C175" s="1" t="s">
        <v>53</v>
      </c>
      <c r="D175" s="2">
        <f>IFERROR(__xludf.DUMMYFUNCTION("VALUE(REGEXEXTRACT(C175, ""(\d+\.?\d*)""))"),1.8)</f>
        <v>1.8</v>
      </c>
      <c r="E175" s="1">
        <f>IFERROR(__xludf.DUMMYFUNCTION("VALUE(REGEXEXTRACT(C175, ""-\s*₹?\s*(\d+\.?\d*)""))"),3.5)</f>
        <v>3.5</v>
      </c>
      <c r="F175" s="1" t="s">
        <v>59</v>
      </c>
      <c r="G175" s="1">
        <v>9.0</v>
      </c>
      <c r="H175" s="1"/>
      <c r="I175" s="1"/>
      <c r="J175" s="1"/>
    </row>
    <row r="176">
      <c r="A176" s="1" t="s">
        <v>225</v>
      </c>
      <c r="B176" s="1" t="s">
        <v>52</v>
      </c>
      <c r="C176" s="1" t="s">
        <v>71</v>
      </c>
      <c r="D176" s="2">
        <f>IFERROR(__xludf.DUMMYFUNCTION("VALUE(REGEXEXTRACT(C176, ""(\d+\.?\d*)""))"),2.0)</f>
        <v>2</v>
      </c>
      <c r="E176" s="1">
        <f>IFERROR(__xludf.DUMMYFUNCTION("VALUE(REGEXEXTRACT(C176, ""-\s*₹?\s*(\d+\.?\d*)""))"),4.0)</f>
        <v>4</v>
      </c>
      <c r="F176" s="1" t="s">
        <v>59</v>
      </c>
      <c r="G176" s="1">
        <v>8.0</v>
      </c>
      <c r="H176" s="1"/>
      <c r="I176" s="1"/>
      <c r="J176" s="1"/>
    </row>
    <row r="177">
      <c r="A177" s="1" t="s">
        <v>226</v>
      </c>
      <c r="B177" s="1" t="s">
        <v>52</v>
      </c>
      <c r="C177" s="1" t="s">
        <v>53</v>
      </c>
      <c r="D177" s="2">
        <f>IFERROR(__xludf.DUMMYFUNCTION("VALUE(REGEXEXTRACT(C177, ""(\d+\.?\d*)""))"),1.8)</f>
        <v>1.8</v>
      </c>
      <c r="E177" s="1">
        <f>IFERROR(__xludf.DUMMYFUNCTION("VALUE(REGEXEXTRACT(C177, ""-\s*₹?\s*(\d+\.?\d*)""))"),3.5)</f>
        <v>3.5</v>
      </c>
      <c r="F177" s="1" t="s">
        <v>59</v>
      </c>
      <c r="G177" s="1">
        <v>8.0</v>
      </c>
      <c r="H177" s="1"/>
      <c r="I177" s="1"/>
      <c r="J177" s="1"/>
    </row>
    <row r="178">
      <c r="A178" s="1" t="s">
        <v>227</v>
      </c>
      <c r="B178" s="1" t="s">
        <v>52</v>
      </c>
      <c r="C178" s="1" t="s">
        <v>83</v>
      </c>
      <c r="D178" s="2">
        <f>IFERROR(__xludf.DUMMYFUNCTION("VALUE(REGEXEXTRACT(C178, ""(\d+\.?\d*)""))"),1.8)</f>
        <v>1.8</v>
      </c>
      <c r="E178" s="1">
        <f>IFERROR(__xludf.DUMMYFUNCTION("VALUE(REGEXEXTRACT(C178, ""-\s*₹?\s*(\d+\.?\d*)""))"),3.8)</f>
        <v>3.8</v>
      </c>
      <c r="F178" s="1" t="s">
        <v>59</v>
      </c>
      <c r="G178" s="1">
        <v>6.0</v>
      </c>
      <c r="H178" s="1"/>
      <c r="I178" s="1"/>
      <c r="J178" s="1"/>
    </row>
    <row r="179">
      <c r="A179" s="1" t="s">
        <v>228</v>
      </c>
      <c r="B179" s="1" t="s">
        <v>8</v>
      </c>
      <c r="C179" s="1" t="s">
        <v>9</v>
      </c>
      <c r="D179" s="2">
        <f>IFERROR(__xludf.DUMMYFUNCTION("VALUE(REGEXEXTRACT(C179, ""(\d+\.?\d*)""))"),2.8)</f>
        <v>2.8</v>
      </c>
      <c r="E179" s="1">
        <f>IFERROR(__xludf.DUMMYFUNCTION("VALUE(REGEXEXTRACT(C179, ""-\s*₹?\s*(\d+\.?\d*)""))"),5.0)</f>
        <v>5</v>
      </c>
      <c r="F179" s="1" t="s">
        <v>10</v>
      </c>
      <c r="G179" s="1">
        <v>7.0</v>
      </c>
      <c r="H179" s="1"/>
      <c r="I179" s="1"/>
      <c r="J179" s="1"/>
    </row>
    <row r="180">
      <c r="A180" s="1" t="s">
        <v>229</v>
      </c>
      <c r="B180" s="1" t="s">
        <v>52</v>
      </c>
      <c r="C180" s="1" t="s">
        <v>53</v>
      </c>
      <c r="D180" s="2">
        <f>IFERROR(__xludf.DUMMYFUNCTION("VALUE(REGEXEXTRACT(C180, ""(\d+\.?\d*)""))"),1.8)</f>
        <v>1.8</v>
      </c>
      <c r="E180" s="1">
        <f>IFERROR(__xludf.DUMMYFUNCTION("VALUE(REGEXEXTRACT(C180, ""-\s*₹?\s*(\d+\.?\d*)""))"),3.5)</f>
        <v>3.5</v>
      </c>
      <c r="F180" s="1" t="s">
        <v>59</v>
      </c>
      <c r="G180" s="1">
        <v>6.0</v>
      </c>
      <c r="H180" s="1"/>
      <c r="I180" s="1"/>
      <c r="J180" s="1"/>
    </row>
    <row r="181">
      <c r="A181" s="1" t="s">
        <v>230</v>
      </c>
      <c r="B181" s="1" t="s">
        <v>52</v>
      </c>
      <c r="C181" s="1" t="s">
        <v>231</v>
      </c>
      <c r="D181" s="2">
        <f>IFERROR(__xludf.DUMMYFUNCTION("VALUE(REGEXEXTRACT(C181, ""(\d+\.?\d*)""))"),1.5)</f>
        <v>1.5</v>
      </c>
      <c r="E181" s="1">
        <f>IFERROR(__xludf.DUMMYFUNCTION("VALUE(REGEXEXTRACT(C181, ""-\s*₹?\s*(\d+\.?\d*)""))"),3.5)</f>
        <v>3.5</v>
      </c>
      <c r="F181" s="1" t="s">
        <v>87</v>
      </c>
      <c r="G181" s="1">
        <v>7.0</v>
      </c>
      <c r="H181" s="1"/>
      <c r="I181" s="1"/>
      <c r="J181" s="1"/>
    </row>
    <row r="182">
      <c r="A182" s="1" t="s">
        <v>232</v>
      </c>
      <c r="B182" s="1" t="s">
        <v>52</v>
      </c>
      <c r="C182" s="1" t="s">
        <v>104</v>
      </c>
      <c r="D182" s="2">
        <f>IFERROR(__xludf.DUMMYFUNCTION("VALUE(REGEXEXTRACT(C182, ""(\d+\.?\d*)""))"),2.2)</f>
        <v>2.2</v>
      </c>
      <c r="E182" s="1">
        <f>IFERROR(__xludf.DUMMYFUNCTION("VALUE(REGEXEXTRACT(C182, ""-\s*₹?\s*(\d+\.?\d*)""))"),4.2)</f>
        <v>4.2</v>
      </c>
      <c r="F182" s="1" t="s">
        <v>59</v>
      </c>
      <c r="G182" s="1">
        <v>7.0</v>
      </c>
      <c r="H182" s="1"/>
      <c r="I182" s="1"/>
      <c r="J182" s="1"/>
    </row>
    <row r="183">
      <c r="A183" s="1" t="s">
        <v>233</v>
      </c>
      <c r="B183" s="1" t="s">
        <v>52</v>
      </c>
      <c r="C183" s="1" t="s">
        <v>71</v>
      </c>
      <c r="D183" s="2">
        <f>IFERROR(__xludf.DUMMYFUNCTION("VALUE(REGEXEXTRACT(C183, ""(\d+\.?\d*)""))"),2.0)</f>
        <v>2</v>
      </c>
      <c r="E183" s="1">
        <f>IFERROR(__xludf.DUMMYFUNCTION("VALUE(REGEXEXTRACT(C183, ""-\s*₹?\s*(\d+\.?\d*)""))"),4.0)</f>
        <v>4</v>
      </c>
      <c r="F183" s="1" t="s">
        <v>59</v>
      </c>
      <c r="G183" s="1">
        <v>7.0</v>
      </c>
      <c r="H183" s="1"/>
      <c r="I183" s="1"/>
      <c r="J183" s="1"/>
    </row>
    <row r="184">
      <c r="A184" s="1" t="s">
        <v>234</v>
      </c>
      <c r="B184" s="1" t="s">
        <v>8</v>
      </c>
      <c r="C184" s="1" t="s">
        <v>9</v>
      </c>
      <c r="D184" s="2">
        <f>IFERROR(__xludf.DUMMYFUNCTION("VALUE(REGEXEXTRACT(C184, ""(\d+\.?\d*)""))"),2.8)</f>
        <v>2.8</v>
      </c>
      <c r="E184" s="1">
        <f>IFERROR(__xludf.DUMMYFUNCTION("VALUE(REGEXEXTRACT(C184, ""-\s*₹?\s*(\d+\.?\d*)""))"),5.0)</f>
        <v>5</v>
      </c>
      <c r="F184" s="1" t="s">
        <v>10</v>
      </c>
      <c r="G184" s="1">
        <v>7.0</v>
      </c>
      <c r="H184" s="1"/>
      <c r="I184" s="1"/>
      <c r="J184" s="1"/>
    </row>
    <row r="185">
      <c r="A185" s="1" t="s">
        <v>235</v>
      </c>
      <c r="B185" s="1" t="s">
        <v>52</v>
      </c>
      <c r="C185" s="1" t="s">
        <v>108</v>
      </c>
      <c r="D185" s="2">
        <f>IFERROR(__xludf.DUMMYFUNCTION("VALUE(REGEXEXTRACT(C185, ""(\d+\.?\d*)""))"),2.5)</f>
        <v>2.5</v>
      </c>
      <c r="E185" s="1">
        <f>IFERROR(__xludf.DUMMYFUNCTION("VALUE(REGEXEXTRACT(C185, ""-\s*₹?\s*(\d+\.?\d*)""))"),5.0)</f>
        <v>5</v>
      </c>
      <c r="F185" s="1" t="s">
        <v>87</v>
      </c>
      <c r="G185" s="1">
        <v>9.0</v>
      </c>
      <c r="H185" s="1"/>
      <c r="I185" s="1"/>
      <c r="J185" s="1"/>
    </row>
    <row r="186">
      <c r="A186" s="1" t="s">
        <v>236</v>
      </c>
      <c r="B186" s="1" t="s">
        <v>52</v>
      </c>
      <c r="C186" s="1" t="s">
        <v>53</v>
      </c>
      <c r="D186" s="2">
        <f>IFERROR(__xludf.DUMMYFUNCTION("VALUE(REGEXEXTRACT(C186, ""(\d+\.?\d*)""))"),1.8)</f>
        <v>1.8</v>
      </c>
      <c r="E186" s="1">
        <f>IFERROR(__xludf.DUMMYFUNCTION("VALUE(REGEXEXTRACT(C186, ""-\s*₹?\s*(\d+\.?\d*)""))"),3.5)</f>
        <v>3.5</v>
      </c>
      <c r="F186" s="1" t="s">
        <v>59</v>
      </c>
      <c r="G186" s="1">
        <v>7.0</v>
      </c>
      <c r="H186" s="1"/>
      <c r="I186" s="1"/>
      <c r="J186" s="1"/>
    </row>
    <row r="187">
      <c r="A187" s="1" t="s">
        <v>237</v>
      </c>
      <c r="B187" s="1" t="s">
        <v>52</v>
      </c>
      <c r="C187" s="1" t="s">
        <v>83</v>
      </c>
      <c r="D187" s="2">
        <f>IFERROR(__xludf.DUMMYFUNCTION("VALUE(REGEXEXTRACT(C187, ""(\d+\.?\d*)""))"),1.8)</f>
        <v>1.8</v>
      </c>
      <c r="E187" s="1">
        <f>IFERROR(__xludf.DUMMYFUNCTION("VALUE(REGEXEXTRACT(C187, ""-\s*₹?\s*(\d+\.?\d*)""))"),3.8)</f>
        <v>3.8</v>
      </c>
      <c r="F187" s="1" t="s">
        <v>87</v>
      </c>
      <c r="G187" s="1">
        <v>6.0</v>
      </c>
      <c r="H187" s="1"/>
      <c r="I187" s="1"/>
      <c r="J187" s="1"/>
    </row>
    <row r="188">
      <c r="A188" s="1" t="s">
        <v>238</v>
      </c>
      <c r="B188" s="1" t="s">
        <v>239</v>
      </c>
      <c r="C188" s="1" t="s">
        <v>53</v>
      </c>
      <c r="D188" s="2">
        <f>IFERROR(__xludf.DUMMYFUNCTION("VALUE(REGEXEXTRACT(C188, ""(\d+\.?\d*)""))"),1.8)</f>
        <v>1.8</v>
      </c>
      <c r="E188" s="1">
        <f>IFERROR(__xludf.DUMMYFUNCTION("VALUE(REGEXEXTRACT(C188, ""-\s*₹?\s*(\d+\.?\d*)""))"),3.5)</f>
        <v>3.5</v>
      </c>
      <c r="F188" s="1" t="s">
        <v>87</v>
      </c>
      <c r="G188" s="1">
        <v>6.0</v>
      </c>
      <c r="H188" s="1"/>
      <c r="I188" s="1"/>
      <c r="J188" s="1"/>
    </row>
    <row r="189">
      <c r="A189" s="1" t="s">
        <v>240</v>
      </c>
      <c r="B189" s="1" t="s">
        <v>52</v>
      </c>
      <c r="C189" s="1" t="s">
        <v>106</v>
      </c>
      <c r="D189" s="2">
        <f>IFERROR(__xludf.DUMMYFUNCTION("VALUE(REGEXEXTRACT(C189, ""(\d+\.?\d*)""))"),2.2)</f>
        <v>2.2</v>
      </c>
      <c r="E189" s="1">
        <f>IFERROR(__xludf.DUMMYFUNCTION("VALUE(REGEXEXTRACT(C189, ""-\s*₹?\s*(\d+\.?\d*)""))"),4.5)</f>
        <v>4.5</v>
      </c>
      <c r="F189" s="1" t="s">
        <v>10</v>
      </c>
      <c r="G189" s="1">
        <v>7.0</v>
      </c>
      <c r="H189" s="1"/>
      <c r="I189" s="1"/>
      <c r="J189" s="1"/>
    </row>
    <row r="190">
      <c r="A190" s="1" t="s">
        <v>241</v>
      </c>
      <c r="B190" s="1" t="s">
        <v>52</v>
      </c>
      <c r="C190" s="1" t="s">
        <v>71</v>
      </c>
      <c r="D190" s="2">
        <f>IFERROR(__xludf.DUMMYFUNCTION("VALUE(REGEXEXTRACT(C190, ""(\d+\.?\d*)""))"),2.0)</f>
        <v>2</v>
      </c>
      <c r="E190" s="1">
        <f>IFERROR(__xludf.DUMMYFUNCTION("VALUE(REGEXEXTRACT(C190, ""-\s*₹?\s*(\d+\.?\d*)""))"),4.0)</f>
        <v>4</v>
      </c>
      <c r="F190" s="1" t="s">
        <v>59</v>
      </c>
      <c r="G190" s="1">
        <v>7.0</v>
      </c>
      <c r="H190" s="1"/>
      <c r="I190" s="1"/>
      <c r="J190" s="1"/>
    </row>
    <row r="191">
      <c r="A191" s="1" t="s">
        <v>242</v>
      </c>
      <c r="B191" s="1" t="s">
        <v>8</v>
      </c>
      <c r="C191" s="1" t="s">
        <v>111</v>
      </c>
      <c r="D191" s="2">
        <f>IFERROR(__xludf.DUMMYFUNCTION("VALUE(REGEXEXTRACT(C191, ""(\d+\.?\d*)""))"),2.5)</f>
        <v>2.5</v>
      </c>
      <c r="E191" s="1">
        <f>IFERROR(__xludf.DUMMYFUNCTION("VALUE(REGEXEXTRACT(C191, ""-\s*₹?\s*(\d+\.?\d*)""))"),4.8)</f>
        <v>4.8</v>
      </c>
      <c r="F191" s="1" t="s">
        <v>10</v>
      </c>
      <c r="G191" s="1">
        <v>8.0</v>
      </c>
      <c r="H191" s="1"/>
      <c r="I191" s="1"/>
      <c r="J191" s="1"/>
    </row>
    <row r="192">
      <c r="A192" s="1" t="s">
        <v>243</v>
      </c>
      <c r="B192" s="1" t="s">
        <v>52</v>
      </c>
      <c r="C192" s="1" t="s">
        <v>63</v>
      </c>
      <c r="D192" s="2">
        <f>IFERROR(__xludf.DUMMYFUNCTION("VALUE(REGEXEXTRACT(C192, ""(\d+\.?\d*)""))"),1.6)</f>
        <v>1.6</v>
      </c>
      <c r="E192" s="1">
        <f>IFERROR(__xludf.DUMMYFUNCTION("VALUE(REGEXEXTRACT(C192, ""-\s*₹?\s*(\d+\.?\d*)""))"),3.2)</f>
        <v>3.2</v>
      </c>
      <c r="F192" s="1" t="s">
        <v>87</v>
      </c>
      <c r="G192" s="1">
        <v>7.0</v>
      </c>
      <c r="H192" s="1"/>
      <c r="I192" s="1"/>
      <c r="J192" s="1"/>
    </row>
    <row r="193">
      <c r="A193" s="1" t="s">
        <v>244</v>
      </c>
      <c r="B193" s="1" t="s">
        <v>8</v>
      </c>
      <c r="C193" s="1" t="s">
        <v>39</v>
      </c>
      <c r="D193" s="2">
        <f>IFERROR(__xludf.DUMMYFUNCTION("VALUE(REGEXEXTRACT(C193, ""(\d+\.?\d*)""))"),3.0)</f>
        <v>3</v>
      </c>
      <c r="E193" s="1">
        <f>IFERROR(__xludf.DUMMYFUNCTION("VALUE(REGEXEXTRACT(C193, ""-\s*₹?\s*(\d+\.?\d*)""))"),5.5)</f>
        <v>5.5</v>
      </c>
      <c r="F193" s="1" t="s">
        <v>10</v>
      </c>
      <c r="G193" s="1">
        <v>8.0</v>
      </c>
      <c r="H193" s="1"/>
      <c r="I193" s="1"/>
      <c r="J193" s="1"/>
    </row>
    <row r="194">
      <c r="A194" s="1" t="s">
        <v>245</v>
      </c>
      <c r="B194" s="1" t="s">
        <v>52</v>
      </c>
      <c r="C194" s="1" t="s">
        <v>83</v>
      </c>
      <c r="D194" s="2">
        <f>IFERROR(__xludf.DUMMYFUNCTION("VALUE(REGEXEXTRACT(C194, ""(\d+\.?\d*)""))"),1.8)</f>
        <v>1.8</v>
      </c>
      <c r="E194" s="1">
        <f>IFERROR(__xludf.DUMMYFUNCTION("VALUE(REGEXEXTRACT(C194, ""-\s*₹?\s*(\d+\.?\d*)""))"),3.8)</f>
        <v>3.8</v>
      </c>
      <c r="F194" s="1" t="s">
        <v>59</v>
      </c>
      <c r="G194" s="1">
        <v>8.0</v>
      </c>
      <c r="H194" s="1"/>
      <c r="I194" s="1"/>
      <c r="J194" s="1"/>
    </row>
    <row r="195">
      <c r="A195" s="1" t="s">
        <v>246</v>
      </c>
      <c r="B195" s="1" t="s">
        <v>29</v>
      </c>
      <c r="C195" s="1" t="s">
        <v>53</v>
      </c>
      <c r="D195" s="2">
        <f>IFERROR(__xludf.DUMMYFUNCTION("VALUE(REGEXEXTRACT(C195, ""(\d+\.?\d*)""))"),1.8)</f>
        <v>1.8</v>
      </c>
      <c r="E195" s="1">
        <f>IFERROR(__xludf.DUMMYFUNCTION("VALUE(REGEXEXTRACT(C195, ""-\s*₹?\s*(\d+\.?\d*)""))"),3.5)</f>
        <v>3.5</v>
      </c>
      <c r="F195" s="1" t="s">
        <v>87</v>
      </c>
      <c r="G195" s="1">
        <v>5.0</v>
      </c>
      <c r="H195" s="1"/>
      <c r="I195" s="1"/>
      <c r="J195" s="1"/>
    </row>
    <row r="196">
      <c r="A196" s="1" t="s">
        <v>247</v>
      </c>
      <c r="B196" s="1" t="s">
        <v>52</v>
      </c>
      <c r="C196" s="1" t="s">
        <v>50</v>
      </c>
      <c r="D196" s="2">
        <f>IFERROR(__xludf.DUMMYFUNCTION("VALUE(REGEXEXTRACT(C196, ""(\d+\.?\d*)""))"),2.8)</f>
        <v>2.8</v>
      </c>
      <c r="E196" s="1">
        <f>IFERROR(__xludf.DUMMYFUNCTION("VALUE(REGEXEXTRACT(C196, ""-\s*₹?\s*(\d+\.?\d*)""))"),5.5)</f>
        <v>5.5</v>
      </c>
      <c r="F196" s="1" t="s">
        <v>87</v>
      </c>
      <c r="G196" s="1">
        <v>9.0</v>
      </c>
      <c r="H196" s="1"/>
      <c r="I196" s="1"/>
      <c r="J196" s="1"/>
    </row>
    <row r="197">
      <c r="A197" s="1" t="s">
        <v>248</v>
      </c>
      <c r="B197" s="1" t="s">
        <v>52</v>
      </c>
      <c r="C197" s="1" t="s">
        <v>106</v>
      </c>
      <c r="D197" s="2">
        <f>IFERROR(__xludf.DUMMYFUNCTION("VALUE(REGEXEXTRACT(C197, ""(\d+\.?\d*)""))"),2.2)</f>
        <v>2.2</v>
      </c>
      <c r="E197" s="1">
        <f>IFERROR(__xludf.DUMMYFUNCTION("VALUE(REGEXEXTRACT(C197, ""-\s*₹?\s*(\d+\.?\d*)""))"),4.5)</f>
        <v>4.5</v>
      </c>
      <c r="F197" s="1" t="s">
        <v>59</v>
      </c>
      <c r="G197" s="1">
        <v>7.0</v>
      </c>
      <c r="H197" s="1"/>
      <c r="I197" s="1"/>
      <c r="J197" s="1"/>
    </row>
    <row r="198">
      <c r="A198" s="1" t="s">
        <v>249</v>
      </c>
      <c r="B198" s="1" t="s">
        <v>52</v>
      </c>
      <c r="C198" s="1" t="s">
        <v>83</v>
      </c>
      <c r="D198" s="2">
        <f>IFERROR(__xludf.DUMMYFUNCTION("VALUE(REGEXEXTRACT(C198, ""(\d+\.?\d*)""))"),1.8)</f>
        <v>1.8</v>
      </c>
      <c r="E198" s="1">
        <f>IFERROR(__xludf.DUMMYFUNCTION("VALUE(REGEXEXTRACT(C198, ""-\s*₹?\s*(\d+\.?\d*)""))"),3.8)</f>
        <v>3.8</v>
      </c>
      <c r="F198" s="1" t="s">
        <v>59</v>
      </c>
      <c r="G198" s="1">
        <v>6.0</v>
      </c>
      <c r="H198" s="1"/>
      <c r="I198" s="1"/>
      <c r="J198" s="1"/>
    </row>
    <row r="199">
      <c r="A199" s="1" t="s">
        <v>250</v>
      </c>
      <c r="B199" s="1" t="s">
        <v>58</v>
      </c>
      <c r="C199" s="1" t="s">
        <v>71</v>
      </c>
      <c r="D199" s="2">
        <f>IFERROR(__xludf.DUMMYFUNCTION("VALUE(REGEXEXTRACT(C199, ""(\d+\.?\d*)""))"),2.0)</f>
        <v>2</v>
      </c>
      <c r="E199" s="1">
        <f>IFERROR(__xludf.DUMMYFUNCTION("VALUE(REGEXEXTRACT(C199, ""-\s*₹?\s*(\d+\.?\d*)""))"),4.0)</f>
        <v>4</v>
      </c>
      <c r="F199" s="1" t="s">
        <v>59</v>
      </c>
      <c r="G199" s="1">
        <v>6.0</v>
      </c>
      <c r="H199" s="1"/>
      <c r="I199" s="1"/>
      <c r="J199" s="1"/>
    </row>
    <row r="200">
      <c r="A200" s="1" t="s">
        <v>251</v>
      </c>
      <c r="B200" s="1" t="s">
        <v>8</v>
      </c>
      <c r="C200" s="1" t="s">
        <v>9</v>
      </c>
      <c r="D200" s="2">
        <f>IFERROR(__xludf.DUMMYFUNCTION("VALUE(REGEXEXTRACT(C200, ""(\d+\.?\d*)""))"),2.8)</f>
        <v>2.8</v>
      </c>
      <c r="E200" s="1">
        <f>IFERROR(__xludf.DUMMYFUNCTION("VALUE(REGEXEXTRACT(C200, ""-\s*₹?\s*(\d+\.?\d*)""))"),5.0)</f>
        <v>5</v>
      </c>
      <c r="F200" s="1" t="s">
        <v>10</v>
      </c>
      <c r="G200" s="1">
        <v>7.0</v>
      </c>
      <c r="H200" s="1"/>
      <c r="I200" s="1"/>
      <c r="J200" s="1"/>
    </row>
    <row r="201">
      <c r="A201" s="1" t="s">
        <v>252</v>
      </c>
      <c r="B201" s="1" t="s">
        <v>52</v>
      </c>
      <c r="C201" s="1" t="s">
        <v>83</v>
      </c>
      <c r="D201" s="2">
        <f>IFERROR(__xludf.DUMMYFUNCTION("VALUE(REGEXEXTRACT(C201, ""(\d+\.?\d*)""))"),1.8)</f>
        <v>1.8</v>
      </c>
      <c r="E201" s="1">
        <f>IFERROR(__xludf.DUMMYFUNCTION("VALUE(REGEXEXTRACT(C201, ""-\s*₹?\s*(\d+\.?\d*)""))"),3.8)</f>
        <v>3.8</v>
      </c>
      <c r="F201" s="1" t="s">
        <v>59</v>
      </c>
      <c r="G201" s="1">
        <v>8.0</v>
      </c>
      <c r="H201" s="1"/>
      <c r="I201" s="1"/>
      <c r="J201" s="1"/>
    </row>
    <row r="202">
      <c r="A202" s="1" t="s">
        <v>253</v>
      </c>
      <c r="B202" s="1" t="s">
        <v>98</v>
      </c>
      <c r="C202" s="1" t="s">
        <v>111</v>
      </c>
      <c r="D202" s="2">
        <f>IFERROR(__xludf.DUMMYFUNCTION("VALUE(REGEXEXTRACT(C202, ""(\d+\.?\d*)""))"),2.5)</f>
        <v>2.5</v>
      </c>
      <c r="E202" s="1">
        <f>IFERROR(__xludf.DUMMYFUNCTION("VALUE(REGEXEXTRACT(C202, ""-\s*₹?\s*(\d+\.?\d*)""))"),4.8)</f>
        <v>4.8</v>
      </c>
      <c r="F202" s="1" t="s">
        <v>87</v>
      </c>
      <c r="G202" s="1">
        <v>7.0</v>
      </c>
      <c r="H202" s="1"/>
      <c r="I202" s="1"/>
      <c r="J202" s="1"/>
    </row>
    <row r="203">
      <c r="A203" s="1" t="s">
        <v>254</v>
      </c>
      <c r="B203" s="1" t="s">
        <v>29</v>
      </c>
      <c r="C203" s="1" t="s">
        <v>9</v>
      </c>
      <c r="D203" s="2">
        <f>IFERROR(__xludf.DUMMYFUNCTION("VALUE(REGEXEXTRACT(C203, ""(\d+\.?\d*)""))"),2.8)</f>
        <v>2.8</v>
      </c>
      <c r="E203" s="1">
        <f>IFERROR(__xludf.DUMMYFUNCTION("VALUE(REGEXEXTRACT(C203, ""-\s*₹?\s*(\d+\.?\d*)""))"),5.0)</f>
        <v>5</v>
      </c>
      <c r="F203" s="1" t="s">
        <v>10</v>
      </c>
      <c r="G203" s="1">
        <v>7.0</v>
      </c>
      <c r="H203" s="1"/>
      <c r="I203" s="1"/>
      <c r="J203" s="1"/>
    </row>
    <row r="204">
      <c r="A204" s="1" t="s">
        <v>255</v>
      </c>
      <c r="B204" s="1" t="s">
        <v>52</v>
      </c>
      <c r="C204" s="1" t="s">
        <v>53</v>
      </c>
      <c r="D204" s="2">
        <f>IFERROR(__xludf.DUMMYFUNCTION("VALUE(REGEXEXTRACT(C204, ""(\d+\.?\d*)""))"),1.8)</f>
        <v>1.8</v>
      </c>
      <c r="E204" s="1">
        <f>IFERROR(__xludf.DUMMYFUNCTION("VALUE(REGEXEXTRACT(C204, ""-\s*₹?\s*(\d+\.?\d*)""))"),3.5)</f>
        <v>3.5</v>
      </c>
      <c r="F204" s="1" t="s">
        <v>59</v>
      </c>
      <c r="G204" s="1">
        <v>7.0</v>
      </c>
      <c r="H204" s="1"/>
      <c r="I204" s="1"/>
      <c r="J204" s="1"/>
    </row>
    <row r="205">
      <c r="A205" s="1" t="s">
        <v>256</v>
      </c>
      <c r="B205" s="1" t="s">
        <v>52</v>
      </c>
      <c r="C205" s="1" t="s">
        <v>106</v>
      </c>
      <c r="D205" s="2">
        <f>IFERROR(__xludf.DUMMYFUNCTION("VALUE(REGEXEXTRACT(C205, ""(\d+\.?\d*)""))"),2.2)</f>
        <v>2.2</v>
      </c>
      <c r="E205" s="1">
        <f>IFERROR(__xludf.DUMMYFUNCTION("VALUE(REGEXEXTRACT(C205, ""-\s*₹?\s*(\d+\.?\d*)""))"),4.5)</f>
        <v>4.5</v>
      </c>
      <c r="F205" s="1" t="s">
        <v>87</v>
      </c>
      <c r="G205" s="1">
        <v>8.0</v>
      </c>
      <c r="H205" s="1"/>
      <c r="I205" s="1"/>
      <c r="J205" s="1"/>
    </row>
    <row r="206">
      <c r="A206" s="1" t="s">
        <v>257</v>
      </c>
      <c r="B206" s="1" t="s">
        <v>52</v>
      </c>
      <c r="C206" s="1" t="s">
        <v>71</v>
      </c>
      <c r="D206" s="2">
        <f>IFERROR(__xludf.DUMMYFUNCTION("VALUE(REGEXEXTRACT(C206, ""(\d+\.?\d*)""))"),2.0)</f>
        <v>2</v>
      </c>
      <c r="E206" s="1">
        <f>IFERROR(__xludf.DUMMYFUNCTION("VALUE(REGEXEXTRACT(C206, ""-\s*₹?\s*(\d+\.?\d*)""))"),4.0)</f>
        <v>4</v>
      </c>
      <c r="F206" s="1" t="s">
        <v>59</v>
      </c>
      <c r="G206" s="1">
        <v>9.0</v>
      </c>
      <c r="H206" s="1"/>
      <c r="I206" s="1"/>
      <c r="J206" s="1"/>
    </row>
    <row r="207">
      <c r="A207" s="1" t="s">
        <v>258</v>
      </c>
      <c r="B207" s="1" t="s">
        <v>8</v>
      </c>
      <c r="C207" s="1" t="s">
        <v>14</v>
      </c>
      <c r="D207" s="2">
        <f>IFERROR(__xludf.DUMMYFUNCTION("VALUE(REGEXEXTRACT(C207, ""(\d+\.?\d*)""))"),2.5)</f>
        <v>2.5</v>
      </c>
      <c r="E207" s="1">
        <f>IFERROR(__xludf.DUMMYFUNCTION("VALUE(REGEXEXTRACT(C207, ""-\s*₹?\s*(\d+\.?\d*)""))"),4.5)</f>
        <v>4.5</v>
      </c>
      <c r="F207" s="1" t="s">
        <v>10</v>
      </c>
      <c r="G207" s="1">
        <v>7.0</v>
      </c>
      <c r="H207" s="1"/>
      <c r="I207" s="1"/>
      <c r="J207" s="1"/>
    </row>
    <row r="208">
      <c r="A208" s="1" t="s">
        <v>259</v>
      </c>
      <c r="B208" s="1" t="s">
        <v>8</v>
      </c>
      <c r="C208" s="1" t="s">
        <v>111</v>
      </c>
      <c r="D208" s="2">
        <f>IFERROR(__xludf.DUMMYFUNCTION("VALUE(REGEXEXTRACT(C208, ""(\d+\.?\d*)""))"),2.5)</f>
        <v>2.5</v>
      </c>
      <c r="E208" s="1">
        <f>IFERROR(__xludf.DUMMYFUNCTION("VALUE(REGEXEXTRACT(C208, ""-\s*₹?\s*(\d+\.?\d*)""))"),4.8)</f>
        <v>4.8</v>
      </c>
      <c r="F208" s="1" t="s">
        <v>10</v>
      </c>
      <c r="G208" s="1">
        <v>8.0</v>
      </c>
      <c r="H208" s="1"/>
      <c r="I208" s="1"/>
      <c r="J208" s="1"/>
    </row>
    <row r="209">
      <c r="A209" s="1" t="s">
        <v>260</v>
      </c>
      <c r="B209" s="1" t="s">
        <v>8</v>
      </c>
      <c r="C209" s="1" t="s">
        <v>9</v>
      </c>
      <c r="D209" s="2">
        <f>IFERROR(__xludf.DUMMYFUNCTION("VALUE(REGEXEXTRACT(C209, ""(\d+\.?\d*)""))"),2.8)</f>
        <v>2.8</v>
      </c>
      <c r="E209" s="1">
        <f>IFERROR(__xludf.DUMMYFUNCTION("VALUE(REGEXEXTRACT(C209, ""-\s*₹?\s*(\d+\.?\d*)""))"),5.0)</f>
        <v>5</v>
      </c>
      <c r="F209" s="1" t="s">
        <v>10</v>
      </c>
      <c r="G209" s="1">
        <v>8.0</v>
      </c>
      <c r="H209" s="1"/>
      <c r="I209" s="1"/>
      <c r="J209" s="1"/>
    </row>
    <row r="210">
      <c r="A210" s="1" t="s">
        <v>261</v>
      </c>
      <c r="B210" s="1" t="s">
        <v>52</v>
      </c>
      <c r="C210" s="1" t="s">
        <v>83</v>
      </c>
      <c r="D210" s="2">
        <f>IFERROR(__xludf.DUMMYFUNCTION("VALUE(REGEXEXTRACT(C210, ""(\d+\.?\d*)""))"),1.8)</f>
        <v>1.8</v>
      </c>
      <c r="E210" s="1">
        <f>IFERROR(__xludf.DUMMYFUNCTION("VALUE(REGEXEXTRACT(C210, ""-\s*₹?\s*(\d+\.?\d*)""))"),3.8)</f>
        <v>3.8</v>
      </c>
      <c r="F210" s="1" t="s">
        <v>59</v>
      </c>
      <c r="G210" s="1">
        <v>7.0</v>
      </c>
      <c r="H210" s="1"/>
      <c r="I210" s="1"/>
      <c r="J210" s="1"/>
    </row>
    <row r="211">
      <c r="A211" s="1" t="s">
        <v>262</v>
      </c>
      <c r="B211" s="1" t="s">
        <v>8</v>
      </c>
      <c r="C211" s="1" t="s">
        <v>39</v>
      </c>
      <c r="D211" s="2">
        <f>IFERROR(__xludf.DUMMYFUNCTION("VALUE(REGEXEXTRACT(C211, ""(\d+\.?\d*)""))"),3.0)</f>
        <v>3</v>
      </c>
      <c r="E211" s="1">
        <f>IFERROR(__xludf.DUMMYFUNCTION("VALUE(REGEXEXTRACT(C211, ""-\s*₹?\s*(\d+\.?\d*)""))"),5.5)</f>
        <v>5.5</v>
      </c>
      <c r="F211" s="1" t="s">
        <v>10</v>
      </c>
      <c r="G211" s="1">
        <v>7.0</v>
      </c>
      <c r="H211" s="1"/>
      <c r="I211" s="1"/>
      <c r="J211" s="1"/>
    </row>
    <row r="212">
      <c r="A212" s="1" t="s">
        <v>263</v>
      </c>
      <c r="B212" s="1" t="s">
        <v>23</v>
      </c>
      <c r="C212" s="1" t="s">
        <v>108</v>
      </c>
      <c r="D212" s="2">
        <f>IFERROR(__xludf.DUMMYFUNCTION("VALUE(REGEXEXTRACT(C212, ""(\d+\.?\d*)""))"),2.5)</f>
        <v>2.5</v>
      </c>
      <c r="E212" s="1">
        <f>IFERROR(__xludf.DUMMYFUNCTION("VALUE(REGEXEXTRACT(C212, ""-\s*₹?\s*(\d+\.?\d*)""))"),5.0)</f>
        <v>5</v>
      </c>
      <c r="F212" s="1" t="s">
        <v>87</v>
      </c>
      <c r="G212" s="1">
        <v>8.0</v>
      </c>
      <c r="H212" s="1"/>
      <c r="I212" s="1"/>
      <c r="J212" s="1"/>
    </row>
    <row r="213">
      <c r="A213" s="1" t="s">
        <v>264</v>
      </c>
      <c r="B213" s="1" t="s">
        <v>52</v>
      </c>
      <c r="C213" s="1" t="s">
        <v>106</v>
      </c>
      <c r="D213" s="2">
        <f>IFERROR(__xludf.DUMMYFUNCTION("VALUE(REGEXEXTRACT(C213, ""(\d+\.?\d*)""))"),2.2)</f>
        <v>2.2</v>
      </c>
      <c r="E213" s="1">
        <f>IFERROR(__xludf.DUMMYFUNCTION("VALUE(REGEXEXTRACT(C213, ""-\s*₹?\s*(\d+\.?\d*)""))"),4.5)</f>
        <v>4.5</v>
      </c>
      <c r="F213" s="1" t="s">
        <v>59</v>
      </c>
      <c r="G213" s="1">
        <v>8.0</v>
      </c>
      <c r="H213" s="1"/>
      <c r="I213" s="1"/>
      <c r="J213" s="1"/>
    </row>
    <row r="214">
      <c r="A214" s="1" t="s">
        <v>265</v>
      </c>
      <c r="B214" s="1" t="s">
        <v>52</v>
      </c>
      <c r="C214" s="1" t="s">
        <v>191</v>
      </c>
      <c r="D214" s="2">
        <f>IFERROR(__xludf.DUMMYFUNCTION("VALUE(REGEXEXTRACT(C214, ""(\d+\.?\d*)""))"),1.2)</f>
        <v>1.2</v>
      </c>
      <c r="E214" s="1">
        <f>IFERROR(__xludf.DUMMYFUNCTION("VALUE(REGEXEXTRACT(C214, ""-\s*₹?\s*(\d+\.?\d*)""))"),2.5)</f>
        <v>2.5</v>
      </c>
      <c r="F214" s="1" t="s">
        <v>87</v>
      </c>
      <c r="G214" s="1">
        <v>6.0</v>
      </c>
      <c r="H214" s="1"/>
      <c r="I214" s="1"/>
      <c r="J214" s="1"/>
    </row>
    <row r="215">
      <c r="A215" s="1" t="s">
        <v>266</v>
      </c>
      <c r="B215" s="1" t="s">
        <v>8</v>
      </c>
      <c r="C215" s="1" t="s">
        <v>50</v>
      </c>
      <c r="D215" s="2">
        <f>IFERROR(__xludf.DUMMYFUNCTION("VALUE(REGEXEXTRACT(C215, ""(\d+\.?\d*)""))"),2.8)</f>
        <v>2.8</v>
      </c>
      <c r="E215" s="1">
        <f>IFERROR(__xludf.DUMMYFUNCTION("VALUE(REGEXEXTRACT(C215, ""-\s*₹?\s*(\d+\.?\d*)""))"),5.5)</f>
        <v>5.5</v>
      </c>
      <c r="F215" s="1" t="s">
        <v>10</v>
      </c>
      <c r="G215" s="1">
        <v>7.0</v>
      </c>
      <c r="H215" s="1"/>
      <c r="I215" s="1"/>
      <c r="J215" s="1"/>
    </row>
    <row r="216">
      <c r="A216" s="1" t="s">
        <v>267</v>
      </c>
      <c r="B216" s="1" t="s">
        <v>52</v>
      </c>
      <c r="C216" s="1" t="s">
        <v>83</v>
      </c>
      <c r="D216" s="2">
        <f>IFERROR(__xludf.DUMMYFUNCTION("VALUE(REGEXEXTRACT(C216, ""(\d+\.?\d*)""))"),1.8)</f>
        <v>1.8</v>
      </c>
      <c r="E216" s="1">
        <f>IFERROR(__xludf.DUMMYFUNCTION("VALUE(REGEXEXTRACT(C216, ""-\s*₹?\s*(\d+\.?\d*)""))"),3.8)</f>
        <v>3.8</v>
      </c>
      <c r="F216" s="1" t="s">
        <v>59</v>
      </c>
      <c r="G216" s="1">
        <v>7.0</v>
      </c>
      <c r="H216" s="1"/>
      <c r="I216" s="1"/>
      <c r="J216" s="1"/>
    </row>
    <row r="217">
      <c r="A217" s="1" t="s">
        <v>268</v>
      </c>
      <c r="B217" s="1" t="s">
        <v>29</v>
      </c>
      <c r="C217" s="1" t="s">
        <v>71</v>
      </c>
      <c r="D217" s="2">
        <f>IFERROR(__xludf.DUMMYFUNCTION("VALUE(REGEXEXTRACT(C217, ""(\d+\.?\d*)""))"),2.0)</f>
        <v>2</v>
      </c>
      <c r="E217" s="1">
        <f>IFERROR(__xludf.DUMMYFUNCTION("VALUE(REGEXEXTRACT(C217, ""-\s*₹?\s*(\d+\.?\d*)""))"),4.0)</f>
        <v>4</v>
      </c>
      <c r="F217" s="1" t="s">
        <v>87</v>
      </c>
      <c r="G217" s="1">
        <v>7.0</v>
      </c>
      <c r="H217" s="1"/>
      <c r="I217" s="1"/>
      <c r="J217" s="1"/>
    </row>
    <row r="218">
      <c r="A218" s="1" t="s">
        <v>269</v>
      </c>
      <c r="B218" s="1" t="s">
        <v>52</v>
      </c>
      <c r="C218" s="1" t="s">
        <v>83</v>
      </c>
      <c r="D218" s="2">
        <f>IFERROR(__xludf.DUMMYFUNCTION("VALUE(REGEXEXTRACT(C218, ""(\d+\.?\d*)""))"),1.8)</f>
        <v>1.8</v>
      </c>
      <c r="E218" s="1">
        <f>IFERROR(__xludf.DUMMYFUNCTION("VALUE(REGEXEXTRACT(C218, ""-\s*₹?\s*(\d+\.?\d*)""))"),3.8)</f>
        <v>3.8</v>
      </c>
      <c r="F218" s="1" t="s">
        <v>59</v>
      </c>
      <c r="G218" s="1">
        <v>7.0</v>
      </c>
      <c r="H218" s="1"/>
      <c r="I218" s="1"/>
      <c r="J218" s="1"/>
    </row>
    <row r="219">
      <c r="A219" s="1" t="s">
        <v>270</v>
      </c>
      <c r="B219" s="1" t="s">
        <v>239</v>
      </c>
      <c r="C219" s="1" t="s">
        <v>71</v>
      </c>
      <c r="D219" s="2">
        <f>IFERROR(__xludf.DUMMYFUNCTION("VALUE(REGEXEXTRACT(C219, ""(\d+\.?\d*)""))"),2.0)</f>
        <v>2</v>
      </c>
      <c r="E219" s="1">
        <f>IFERROR(__xludf.DUMMYFUNCTION("VALUE(REGEXEXTRACT(C219, ""-\s*₹?\s*(\d+\.?\d*)""))"),4.0)</f>
        <v>4</v>
      </c>
      <c r="F219" s="1" t="s">
        <v>271</v>
      </c>
      <c r="G219" s="1">
        <v>7.0</v>
      </c>
      <c r="H219" s="1"/>
      <c r="I219" s="1"/>
      <c r="J219" s="1"/>
    </row>
    <row r="220">
      <c r="A220" s="1" t="s">
        <v>272</v>
      </c>
      <c r="B220" s="1" t="s">
        <v>8</v>
      </c>
      <c r="C220" s="1" t="s">
        <v>111</v>
      </c>
      <c r="D220" s="2">
        <f>IFERROR(__xludf.DUMMYFUNCTION("VALUE(REGEXEXTRACT(C220, ""(\d+\.?\d*)""))"),2.5)</f>
        <v>2.5</v>
      </c>
      <c r="E220" s="1">
        <f>IFERROR(__xludf.DUMMYFUNCTION("VALUE(REGEXEXTRACT(C220, ""-\s*₹?\s*(\d+\.?\d*)""))"),4.8)</f>
        <v>4.8</v>
      </c>
      <c r="F220" s="1" t="s">
        <v>59</v>
      </c>
      <c r="G220" s="1">
        <v>7.0</v>
      </c>
      <c r="H220" s="1"/>
      <c r="I220" s="1"/>
      <c r="J220" s="1"/>
    </row>
    <row r="221">
      <c r="A221" s="1" t="s">
        <v>273</v>
      </c>
      <c r="B221" s="1" t="s">
        <v>8</v>
      </c>
      <c r="C221" s="1" t="s">
        <v>111</v>
      </c>
      <c r="D221" s="2">
        <f>IFERROR(__xludf.DUMMYFUNCTION("VALUE(REGEXEXTRACT(C221, ""(\d+\.?\d*)""))"),2.5)</f>
        <v>2.5</v>
      </c>
      <c r="E221" s="1">
        <f>IFERROR(__xludf.DUMMYFUNCTION("VALUE(REGEXEXTRACT(C221, ""-\s*₹?\s*(\d+\.?\d*)""))"),4.8)</f>
        <v>4.8</v>
      </c>
      <c r="F221" s="1" t="s">
        <v>59</v>
      </c>
      <c r="G221" s="1">
        <v>7.0</v>
      </c>
      <c r="H221" s="1"/>
      <c r="I221" s="1"/>
      <c r="J221" s="1"/>
    </row>
    <row r="222">
      <c r="A222" s="1" t="s">
        <v>274</v>
      </c>
      <c r="B222" s="1" t="s">
        <v>52</v>
      </c>
      <c r="C222" s="1" t="s">
        <v>142</v>
      </c>
      <c r="D222" s="2">
        <f>IFERROR(__xludf.DUMMYFUNCTION("VALUE(REGEXEXTRACT(C222, ""(\d+\.?\d*)""))"),2.0)</f>
        <v>2</v>
      </c>
      <c r="E222" s="1">
        <f>IFERROR(__xludf.DUMMYFUNCTION("VALUE(REGEXEXTRACT(C222, ""-\s*₹?\s*(\d+\.?\d*)""))"),4.5)</f>
        <v>4.5</v>
      </c>
      <c r="F222" s="1" t="s">
        <v>87</v>
      </c>
      <c r="G222" s="1">
        <v>9.0</v>
      </c>
      <c r="H222" s="1"/>
      <c r="I222" s="1"/>
      <c r="J222" s="1"/>
    </row>
    <row r="223">
      <c r="A223" s="1" t="s">
        <v>275</v>
      </c>
      <c r="B223" s="1" t="s">
        <v>52</v>
      </c>
      <c r="C223" s="1" t="s">
        <v>276</v>
      </c>
      <c r="D223" s="2">
        <f>IFERROR(__xludf.DUMMYFUNCTION("VALUE(REGEXEXTRACT(C223, ""(\d+\.?\d*)""))"),2.2)</f>
        <v>2.2</v>
      </c>
      <c r="E223" s="1">
        <f>IFERROR(__xludf.DUMMYFUNCTION("VALUE(REGEXEXTRACT(C223, ""-\s*₹?\s*(\d+\.?\d*)""))"),4.8)</f>
        <v>4.8</v>
      </c>
      <c r="F223" s="1" t="s">
        <v>59</v>
      </c>
      <c r="G223" s="1">
        <v>8.0</v>
      </c>
      <c r="H223" s="1"/>
      <c r="I223" s="1"/>
      <c r="J223" s="1"/>
    </row>
    <row r="224">
      <c r="A224" s="1" t="s">
        <v>277</v>
      </c>
      <c r="B224" s="1" t="s">
        <v>52</v>
      </c>
      <c r="C224" s="1" t="s">
        <v>71</v>
      </c>
      <c r="D224" s="2">
        <f>IFERROR(__xludf.DUMMYFUNCTION("VALUE(REGEXEXTRACT(C224, ""(\d+\.?\d*)""))"),2.0)</f>
        <v>2</v>
      </c>
      <c r="E224" s="1">
        <f>IFERROR(__xludf.DUMMYFUNCTION("VALUE(REGEXEXTRACT(C224, ""-\s*₹?\s*(\d+\.?\d*)""))"),4.0)</f>
        <v>4</v>
      </c>
      <c r="F224" s="1" t="s">
        <v>59</v>
      </c>
      <c r="G224" s="1">
        <v>8.0</v>
      </c>
      <c r="H224" s="1"/>
      <c r="I224" s="1"/>
      <c r="J224" s="1"/>
    </row>
    <row r="225">
      <c r="A225" s="1" t="s">
        <v>278</v>
      </c>
      <c r="B225" s="1" t="s">
        <v>239</v>
      </c>
      <c r="C225" s="1" t="s">
        <v>61</v>
      </c>
      <c r="D225" s="2">
        <f>IFERROR(__xludf.DUMMYFUNCTION("VALUE(REGEXEXTRACT(C225, ""(\d+\.?\d*)""))"),1.5)</f>
        <v>1.5</v>
      </c>
      <c r="E225" s="1">
        <f>IFERROR(__xludf.DUMMYFUNCTION("VALUE(REGEXEXTRACT(C225, ""-\s*₹?\s*(\d+\.?\d*)""))"),3.0)</f>
        <v>3</v>
      </c>
      <c r="F225" s="1" t="s">
        <v>87</v>
      </c>
      <c r="G225" s="1">
        <v>7.0</v>
      </c>
      <c r="H225" s="1"/>
      <c r="I225" s="1"/>
      <c r="J225" s="1"/>
    </row>
    <row r="226">
      <c r="A226" s="1" t="s">
        <v>279</v>
      </c>
      <c r="B226" s="1" t="s">
        <v>65</v>
      </c>
      <c r="C226" s="1" t="s">
        <v>63</v>
      </c>
      <c r="D226" s="2">
        <f>IFERROR(__xludf.DUMMYFUNCTION("VALUE(REGEXEXTRACT(C226, ""(\d+\.?\d*)""))"),1.6)</f>
        <v>1.6</v>
      </c>
      <c r="E226" s="1">
        <f>IFERROR(__xludf.DUMMYFUNCTION("VALUE(REGEXEXTRACT(C226, ""-\s*₹?\s*(\d+\.?\d*)""))"),3.2)</f>
        <v>3.2</v>
      </c>
      <c r="F226" s="1" t="s">
        <v>87</v>
      </c>
      <c r="G226" s="1">
        <v>7.0</v>
      </c>
      <c r="H226" s="1"/>
      <c r="I226" s="1"/>
      <c r="J226" s="1"/>
    </row>
    <row r="227">
      <c r="A227" s="1" t="s">
        <v>280</v>
      </c>
      <c r="B227" s="1" t="s">
        <v>239</v>
      </c>
      <c r="C227" s="1" t="s">
        <v>71</v>
      </c>
      <c r="D227" s="2">
        <f>IFERROR(__xludf.DUMMYFUNCTION("VALUE(REGEXEXTRACT(C227, ""(\d+\.?\d*)""))"),2.0)</f>
        <v>2</v>
      </c>
      <c r="E227" s="1">
        <f>IFERROR(__xludf.DUMMYFUNCTION("VALUE(REGEXEXTRACT(C227, ""-\s*₹?\s*(\d+\.?\d*)""))"),4.0)</f>
        <v>4</v>
      </c>
      <c r="F227" s="1" t="s">
        <v>87</v>
      </c>
      <c r="G227" s="1">
        <v>8.0</v>
      </c>
      <c r="H227" s="1"/>
      <c r="I227" s="1"/>
      <c r="J227" s="1"/>
    </row>
    <row r="228">
      <c r="A228" s="1" t="s">
        <v>281</v>
      </c>
      <c r="B228" s="1" t="s">
        <v>239</v>
      </c>
      <c r="C228" s="1" t="s">
        <v>231</v>
      </c>
      <c r="D228" s="2">
        <f>IFERROR(__xludf.DUMMYFUNCTION("VALUE(REGEXEXTRACT(C228, ""(\d+\.?\d*)""))"),1.5)</f>
        <v>1.5</v>
      </c>
      <c r="E228" s="1">
        <f>IFERROR(__xludf.DUMMYFUNCTION("VALUE(REGEXEXTRACT(C228, ""-\s*₹?\s*(\d+\.?\d*)""))"),3.5)</f>
        <v>3.5</v>
      </c>
      <c r="F228" s="1" t="s">
        <v>137</v>
      </c>
      <c r="G228" s="1">
        <v>8.0</v>
      </c>
      <c r="H228" s="1"/>
      <c r="I228" s="1"/>
      <c r="J228" s="1"/>
    </row>
    <row r="229">
      <c r="A229" s="1" t="s">
        <v>282</v>
      </c>
      <c r="B229" s="1" t="s">
        <v>239</v>
      </c>
      <c r="C229" s="1" t="s">
        <v>53</v>
      </c>
      <c r="D229" s="2">
        <f>IFERROR(__xludf.DUMMYFUNCTION("VALUE(REGEXEXTRACT(C229, ""(\d+\.?\d*)""))"),1.8)</f>
        <v>1.8</v>
      </c>
      <c r="E229" s="1">
        <f>IFERROR(__xludf.DUMMYFUNCTION("VALUE(REGEXEXTRACT(C229, ""-\s*₹?\s*(\d+\.?\d*)""))"),3.5)</f>
        <v>3.5</v>
      </c>
      <c r="F229" s="1" t="s">
        <v>87</v>
      </c>
      <c r="G229" s="1">
        <v>8.0</v>
      </c>
      <c r="H229" s="1"/>
      <c r="I229" s="1"/>
      <c r="J229" s="1"/>
    </row>
    <row r="230">
      <c r="A230" s="1" t="s">
        <v>283</v>
      </c>
      <c r="B230" s="1" t="s">
        <v>239</v>
      </c>
      <c r="C230" s="1" t="s">
        <v>71</v>
      </c>
      <c r="D230" s="2">
        <f>IFERROR(__xludf.DUMMYFUNCTION("VALUE(REGEXEXTRACT(C230, ""(\d+\.?\d*)""))"),2.0)</f>
        <v>2</v>
      </c>
      <c r="E230" s="1">
        <f>IFERROR(__xludf.DUMMYFUNCTION("VALUE(REGEXEXTRACT(C230, ""-\s*₹?\s*(\d+\.?\d*)""))"),4.0)</f>
        <v>4</v>
      </c>
      <c r="F230" s="1" t="s">
        <v>59</v>
      </c>
      <c r="G230" s="1">
        <v>7.0</v>
      </c>
      <c r="H230" s="1"/>
      <c r="I230" s="1"/>
      <c r="J230" s="1"/>
    </row>
    <row r="231">
      <c r="A231" s="1" t="s">
        <v>284</v>
      </c>
      <c r="B231" s="1" t="s">
        <v>239</v>
      </c>
      <c r="C231" s="1" t="s">
        <v>83</v>
      </c>
      <c r="D231" s="2">
        <f>IFERROR(__xludf.DUMMYFUNCTION("VALUE(REGEXEXTRACT(C231, ""(\d+\.?\d*)""))"),1.8)</f>
        <v>1.8</v>
      </c>
      <c r="E231" s="1">
        <f>IFERROR(__xludf.DUMMYFUNCTION("VALUE(REGEXEXTRACT(C231, ""-\s*₹?\s*(\d+\.?\d*)""))"),3.8)</f>
        <v>3.8</v>
      </c>
      <c r="F231" s="1" t="s">
        <v>87</v>
      </c>
      <c r="G231" s="1">
        <v>8.0</v>
      </c>
      <c r="H231" s="1"/>
      <c r="I231" s="1"/>
      <c r="J231" s="1"/>
    </row>
    <row r="232">
      <c r="A232" s="1" t="s">
        <v>285</v>
      </c>
      <c r="B232" s="1" t="s">
        <v>239</v>
      </c>
      <c r="C232" s="1" t="s">
        <v>71</v>
      </c>
      <c r="D232" s="2">
        <f>IFERROR(__xludf.DUMMYFUNCTION("VALUE(REGEXEXTRACT(C232, ""(\d+\.?\d*)""))"),2.0)</f>
        <v>2</v>
      </c>
      <c r="E232" s="1">
        <f>IFERROR(__xludf.DUMMYFUNCTION("VALUE(REGEXEXTRACT(C232, ""-\s*₹?\s*(\d+\.?\d*)""))"),4.0)</f>
        <v>4</v>
      </c>
      <c r="F232" s="1" t="s">
        <v>59</v>
      </c>
      <c r="G232" s="1">
        <v>7.0</v>
      </c>
      <c r="H232" s="1"/>
      <c r="I232" s="1"/>
      <c r="J232" s="1"/>
    </row>
    <row r="233">
      <c r="A233" s="1" t="s">
        <v>286</v>
      </c>
      <c r="B233" s="1" t="s">
        <v>239</v>
      </c>
      <c r="C233" s="1" t="s">
        <v>104</v>
      </c>
      <c r="D233" s="2">
        <f>IFERROR(__xludf.DUMMYFUNCTION("VALUE(REGEXEXTRACT(C233, ""(\d+\.?\d*)""))"),2.2)</f>
        <v>2.2</v>
      </c>
      <c r="E233" s="1">
        <f>IFERROR(__xludf.DUMMYFUNCTION("VALUE(REGEXEXTRACT(C233, ""-\s*₹?\s*(\d+\.?\d*)""))"),4.2)</f>
        <v>4.2</v>
      </c>
      <c r="F233" s="1" t="s">
        <v>87</v>
      </c>
      <c r="G233" s="1">
        <v>7.0</v>
      </c>
      <c r="H233" s="1"/>
      <c r="I233" s="1"/>
      <c r="J233" s="1"/>
    </row>
    <row r="234">
      <c r="A234" s="1" t="s">
        <v>287</v>
      </c>
      <c r="B234" s="1" t="s">
        <v>239</v>
      </c>
      <c r="C234" s="1" t="s">
        <v>139</v>
      </c>
      <c r="D234" s="2">
        <f>IFERROR(__xludf.DUMMYFUNCTION("VALUE(REGEXEXTRACT(C234, ""(\d+\.?\d*)""))"),1.8)</f>
        <v>1.8</v>
      </c>
      <c r="E234" s="1">
        <f>IFERROR(__xludf.DUMMYFUNCTION("VALUE(REGEXEXTRACT(C234, ""-\s*₹?\s*(\d+\.?\d*)""))"),4.0)</f>
        <v>4</v>
      </c>
      <c r="F234" s="1" t="s">
        <v>87</v>
      </c>
      <c r="G234" s="1">
        <v>7.0</v>
      </c>
      <c r="H234" s="1"/>
      <c r="I234" s="1"/>
      <c r="J234" s="1"/>
    </row>
    <row r="235">
      <c r="A235" s="1" t="s">
        <v>288</v>
      </c>
      <c r="B235" s="1" t="s">
        <v>65</v>
      </c>
      <c r="C235" s="1" t="s">
        <v>231</v>
      </c>
      <c r="D235" s="2">
        <f>IFERROR(__xludf.DUMMYFUNCTION("VALUE(REGEXEXTRACT(C235, ""(\d+\.?\d*)""))"),1.5)</f>
        <v>1.5</v>
      </c>
      <c r="E235" s="1">
        <f>IFERROR(__xludf.DUMMYFUNCTION("VALUE(REGEXEXTRACT(C235, ""-\s*₹?\s*(\d+\.?\d*)""))"),3.5)</f>
        <v>3.5</v>
      </c>
      <c r="F235" s="1" t="s">
        <v>137</v>
      </c>
      <c r="G235" s="1">
        <v>8.0</v>
      </c>
      <c r="H235" s="1"/>
      <c r="I235" s="1"/>
      <c r="J235" s="1"/>
    </row>
    <row r="236">
      <c r="A236" s="1" t="s">
        <v>289</v>
      </c>
      <c r="B236" s="1" t="s">
        <v>65</v>
      </c>
      <c r="C236" s="1" t="s">
        <v>83</v>
      </c>
      <c r="D236" s="2">
        <f>IFERROR(__xludf.DUMMYFUNCTION("VALUE(REGEXEXTRACT(C236, ""(\d+\.?\d*)""))"),1.8)</f>
        <v>1.8</v>
      </c>
      <c r="E236" s="1">
        <f>IFERROR(__xludf.DUMMYFUNCTION("VALUE(REGEXEXTRACT(C236, ""-\s*₹?\s*(\d+\.?\d*)""))"),3.8)</f>
        <v>3.8</v>
      </c>
      <c r="F236" s="1" t="s">
        <v>87</v>
      </c>
      <c r="G236" s="1">
        <v>7.0</v>
      </c>
      <c r="H236" s="1"/>
      <c r="I236" s="1"/>
      <c r="J23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0"/>
    <col customWidth="1" min="2" max="3" width="24.75"/>
    <col customWidth="1" min="4" max="4" width="17.13"/>
    <col customWidth="1" min="5" max="5" width="12.25"/>
  </cols>
  <sheetData>
    <row r="1">
      <c r="A1" s="1" t="s">
        <v>0</v>
      </c>
      <c r="B1" s="1" t="s">
        <v>290</v>
      </c>
      <c r="C1" s="1" t="s">
        <v>2</v>
      </c>
      <c r="D1" s="1" t="s">
        <v>5</v>
      </c>
      <c r="E1" s="1" t="s">
        <v>6</v>
      </c>
      <c r="F1" s="1"/>
    </row>
    <row r="2">
      <c r="A2" s="1" t="s">
        <v>291</v>
      </c>
      <c r="B2" s="1" t="s">
        <v>65</v>
      </c>
      <c r="C2" s="1" t="s">
        <v>292</v>
      </c>
      <c r="D2" s="1" t="s">
        <v>293</v>
      </c>
      <c r="E2" s="1">
        <v>10.0</v>
      </c>
    </row>
    <row r="3">
      <c r="A3" s="1" t="s">
        <v>294</v>
      </c>
      <c r="B3" s="1" t="s">
        <v>65</v>
      </c>
      <c r="C3" s="1" t="s">
        <v>295</v>
      </c>
      <c r="D3" s="1" t="s">
        <v>296</v>
      </c>
      <c r="E3" s="1">
        <v>8.0</v>
      </c>
      <c r="F3" s="1"/>
    </row>
    <row r="4">
      <c r="A4" s="1" t="s">
        <v>297</v>
      </c>
      <c r="B4" s="1" t="s">
        <v>65</v>
      </c>
      <c r="C4" s="1" t="s">
        <v>298</v>
      </c>
      <c r="D4" s="1" t="s">
        <v>293</v>
      </c>
      <c r="E4" s="1">
        <v>7.0</v>
      </c>
      <c r="F4" s="1"/>
    </row>
    <row r="5">
      <c r="A5" s="1" t="s">
        <v>299</v>
      </c>
      <c r="B5" s="1" t="s">
        <v>65</v>
      </c>
      <c r="C5" s="1" t="s">
        <v>300</v>
      </c>
      <c r="D5" s="1" t="s">
        <v>293</v>
      </c>
      <c r="E5" s="1">
        <v>6.0</v>
      </c>
      <c r="F5" s="1"/>
    </row>
    <row r="6">
      <c r="A6" s="1" t="s">
        <v>301</v>
      </c>
      <c r="B6" s="1" t="s">
        <v>65</v>
      </c>
      <c r="C6" s="1" t="s">
        <v>300</v>
      </c>
      <c r="D6" s="1" t="s">
        <v>293</v>
      </c>
      <c r="E6" s="1">
        <v>6.0</v>
      </c>
      <c r="F6" s="1"/>
    </row>
    <row r="7">
      <c r="A7" s="1" t="s">
        <v>302</v>
      </c>
      <c r="B7" s="1" t="s">
        <v>65</v>
      </c>
      <c r="C7" s="1" t="s">
        <v>303</v>
      </c>
      <c r="D7" s="1" t="s">
        <v>293</v>
      </c>
      <c r="E7" s="1">
        <v>8.0</v>
      </c>
      <c r="F7" s="1"/>
    </row>
    <row r="8">
      <c r="A8" s="1" t="s">
        <v>304</v>
      </c>
      <c r="B8" s="1" t="s">
        <v>65</v>
      </c>
      <c r="C8" s="1" t="s">
        <v>305</v>
      </c>
      <c r="D8" s="1" t="s">
        <v>306</v>
      </c>
      <c r="E8" s="1">
        <v>8.0</v>
      </c>
      <c r="F8" s="1"/>
    </row>
    <row r="9">
      <c r="A9" s="1" t="s">
        <v>307</v>
      </c>
      <c r="B9" s="1" t="s">
        <v>65</v>
      </c>
      <c r="C9" s="1" t="s">
        <v>305</v>
      </c>
      <c r="D9" s="1" t="s">
        <v>306</v>
      </c>
      <c r="E9" s="1">
        <v>7.0</v>
      </c>
      <c r="F9" s="1"/>
    </row>
    <row r="10">
      <c r="A10" s="1" t="s">
        <v>308</v>
      </c>
      <c r="B10" s="1" t="s">
        <v>58</v>
      </c>
      <c r="C10" s="1" t="s">
        <v>305</v>
      </c>
      <c r="D10" s="1" t="s">
        <v>309</v>
      </c>
      <c r="E10" s="1">
        <v>8.0</v>
      </c>
      <c r="F10" s="1"/>
    </row>
    <row r="11">
      <c r="A11" s="1" t="s">
        <v>310</v>
      </c>
      <c r="B11" s="1" t="s">
        <v>311</v>
      </c>
      <c r="C11" s="1" t="s">
        <v>312</v>
      </c>
      <c r="D11" s="1" t="s">
        <v>10</v>
      </c>
      <c r="E11" s="1">
        <v>6.0</v>
      </c>
      <c r="F11" s="1"/>
    </row>
    <row r="12">
      <c r="A12" s="1" t="s">
        <v>313</v>
      </c>
      <c r="B12" s="1" t="s">
        <v>311</v>
      </c>
      <c r="C12" s="1" t="s">
        <v>314</v>
      </c>
      <c r="D12" s="1" t="s">
        <v>10</v>
      </c>
      <c r="E12" s="1">
        <v>5.0</v>
      </c>
      <c r="F12" s="1"/>
    </row>
    <row r="13">
      <c r="A13" s="1" t="s">
        <v>315</v>
      </c>
      <c r="B13" s="1" t="s">
        <v>311</v>
      </c>
      <c r="C13" s="1" t="s">
        <v>312</v>
      </c>
      <c r="D13" s="1" t="s">
        <v>10</v>
      </c>
      <c r="E13" s="1">
        <v>7.0</v>
      </c>
      <c r="F13" s="1"/>
    </row>
    <row r="14">
      <c r="A14" s="1" t="s">
        <v>316</v>
      </c>
      <c r="B14" s="1" t="s">
        <v>311</v>
      </c>
      <c r="C14" s="1" t="s">
        <v>314</v>
      </c>
      <c r="D14" s="1" t="s">
        <v>10</v>
      </c>
      <c r="E14" s="1">
        <v>5.0</v>
      </c>
      <c r="F14" s="1"/>
    </row>
    <row r="15">
      <c r="A15" s="1" t="s">
        <v>317</v>
      </c>
      <c r="B15" s="1" t="s">
        <v>311</v>
      </c>
      <c r="C15" s="1" t="s">
        <v>312</v>
      </c>
      <c r="D15" s="1" t="s">
        <v>10</v>
      </c>
      <c r="E15" s="1">
        <v>7.0</v>
      </c>
      <c r="F15" s="1"/>
    </row>
    <row r="16">
      <c r="A16" s="1" t="s">
        <v>318</v>
      </c>
      <c r="B16" s="1" t="s">
        <v>23</v>
      </c>
      <c r="C16" s="1" t="s">
        <v>319</v>
      </c>
      <c r="D16" s="1" t="s">
        <v>10</v>
      </c>
      <c r="E16" s="1">
        <v>8.0</v>
      </c>
      <c r="F16" s="1"/>
    </row>
    <row r="17">
      <c r="A17" s="1" t="s">
        <v>320</v>
      </c>
      <c r="B17" s="1" t="s">
        <v>23</v>
      </c>
      <c r="C17" s="1" t="s">
        <v>321</v>
      </c>
      <c r="D17" s="1" t="s">
        <v>10</v>
      </c>
      <c r="E17" s="1">
        <v>9.0</v>
      </c>
      <c r="F17" s="1"/>
    </row>
    <row r="18">
      <c r="A18" s="1" t="s">
        <v>322</v>
      </c>
      <c r="B18" s="1" t="s">
        <v>65</v>
      </c>
      <c r="C18" s="1" t="s">
        <v>323</v>
      </c>
      <c r="D18" s="1" t="s">
        <v>10</v>
      </c>
      <c r="E18" s="1">
        <v>7.0</v>
      </c>
      <c r="F18" s="1"/>
    </row>
    <row r="19">
      <c r="A19" s="1" t="s">
        <v>324</v>
      </c>
      <c r="B19" s="1" t="s">
        <v>8</v>
      </c>
      <c r="C19" s="1" t="s">
        <v>325</v>
      </c>
      <c r="D19" s="1" t="s">
        <v>10</v>
      </c>
      <c r="E19" s="1">
        <v>6.0</v>
      </c>
      <c r="F19" s="1"/>
    </row>
    <row r="20">
      <c r="A20" s="1" t="s">
        <v>326</v>
      </c>
      <c r="B20" s="1" t="s">
        <v>311</v>
      </c>
      <c r="C20" s="1" t="s">
        <v>327</v>
      </c>
      <c r="D20" s="1" t="s">
        <v>10</v>
      </c>
      <c r="E20" s="1">
        <v>7.0</v>
      </c>
      <c r="F20" s="1"/>
    </row>
    <row r="21">
      <c r="A21" s="1" t="s">
        <v>328</v>
      </c>
      <c r="B21" s="1" t="s">
        <v>311</v>
      </c>
      <c r="C21" s="1" t="s">
        <v>312</v>
      </c>
      <c r="D21" s="1" t="s">
        <v>10</v>
      </c>
      <c r="E21" s="1">
        <v>7.0</v>
      </c>
      <c r="F21" s="1"/>
    </row>
    <row r="22">
      <c r="A22" s="1" t="s">
        <v>329</v>
      </c>
      <c r="B22" s="1" t="s">
        <v>311</v>
      </c>
      <c r="C22" s="1" t="s">
        <v>312</v>
      </c>
      <c r="D22" s="1" t="s">
        <v>10</v>
      </c>
      <c r="E22" s="1">
        <v>7.0</v>
      </c>
      <c r="F22" s="1"/>
    </row>
    <row r="23">
      <c r="A23" s="1" t="s">
        <v>330</v>
      </c>
      <c r="B23" s="1" t="s">
        <v>311</v>
      </c>
      <c r="C23" s="1" t="s">
        <v>331</v>
      </c>
      <c r="D23" s="1" t="s">
        <v>10</v>
      </c>
      <c r="E23" s="1">
        <v>7.0</v>
      </c>
      <c r="F23" s="1"/>
    </row>
    <row r="24">
      <c r="A24" s="1" t="s">
        <v>332</v>
      </c>
      <c r="B24" s="1" t="s">
        <v>58</v>
      </c>
      <c r="C24" s="1" t="s">
        <v>327</v>
      </c>
      <c r="D24" s="1" t="s">
        <v>309</v>
      </c>
      <c r="E24" s="1">
        <v>7.0</v>
      </c>
      <c r="F24" s="1"/>
    </row>
    <row r="25">
      <c r="A25" s="1" t="s">
        <v>333</v>
      </c>
      <c r="B25" s="1" t="s">
        <v>23</v>
      </c>
      <c r="C25" s="1" t="s">
        <v>334</v>
      </c>
      <c r="D25" s="1" t="s">
        <v>10</v>
      </c>
      <c r="E25" s="1">
        <v>8.0</v>
      </c>
      <c r="F25" s="1"/>
    </row>
    <row r="26">
      <c r="A26" s="1" t="s">
        <v>335</v>
      </c>
      <c r="B26" s="1" t="s">
        <v>311</v>
      </c>
      <c r="C26" s="1" t="s">
        <v>336</v>
      </c>
      <c r="D26" s="1" t="s">
        <v>10</v>
      </c>
      <c r="E26" s="1">
        <v>7.0</v>
      </c>
      <c r="F26" s="1"/>
    </row>
    <row r="27">
      <c r="A27" s="1" t="s">
        <v>337</v>
      </c>
      <c r="B27" s="1" t="s">
        <v>65</v>
      </c>
      <c r="C27" s="1" t="s">
        <v>314</v>
      </c>
      <c r="D27" s="1" t="s">
        <v>338</v>
      </c>
      <c r="E27" s="1">
        <v>8.0</v>
      </c>
      <c r="F27" s="1"/>
    </row>
    <row r="28">
      <c r="A28" s="1" t="s">
        <v>339</v>
      </c>
      <c r="B28" s="1" t="s">
        <v>311</v>
      </c>
      <c r="C28" s="1" t="s">
        <v>312</v>
      </c>
      <c r="D28" s="1" t="s">
        <v>10</v>
      </c>
      <c r="E28" s="1">
        <v>7.0</v>
      </c>
      <c r="F28" s="1"/>
    </row>
    <row r="29">
      <c r="A29" s="1" t="s">
        <v>340</v>
      </c>
      <c r="B29" s="1" t="s">
        <v>8</v>
      </c>
      <c r="C29" s="1" t="s">
        <v>341</v>
      </c>
      <c r="D29" s="1" t="s">
        <v>342</v>
      </c>
      <c r="E29" s="1">
        <v>8.0</v>
      </c>
      <c r="F29" s="1"/>
    </row>
    <row r="30">
      <c r="A30" s="1" t="s">
        <v>343</v>
      </c>
      <c r="B30" s="1" t="s">
        <v>65</v>
      </c>
      <c r="C30" s="1" t="s">
        <v>312</v>
      </c>
      <c r="D30" s="1" t="s">
        <v>309</v>
      </c>
      <c r="E30" s="1">
        <v>9.0</v>
      </c>
      <c r="F30" s="1"/>
    </row>
    <row r="31">
      <c r="A31" s="1" t="s">
        <v>344</v>
      </c>
      <c r="B31" s="1" t="s">
        <v>65</v>
      </c>
      <c r="C31" s="1" t="s">
        <v>305</v>
      </c>
      <c r="D31" s="1" t="s">
        <v>309</v>
      </c>
      <c r="E31" s="1">
        <v>8.0</v>
      </c>
      <c r="F31" s="1"/>
    </row>
    <row r="32">
      <c r="A32" s="1" t="s">
        <v>345</v>
      </c>
      <c r="B32" s="1" t="s">
        <v>65</v>
      </c>
      <c r="C32" s="1" t="s">
        <v>346</v>
      </c>
      <c r="D32" s="1" t="s">
        <v>338</v>
      </c>
      <c r="E32" s="1">
        <v>9.0</v>
      </c>
      <c r="F32" s="1"/>
    </row>
    <row r="33">
      <c r="A33" s="1" t="s">
        <v>347</v>
      </c>
      <c r="B33" s="1" t="s">
        <v>311</v>
      </c>
      <c r="C33" s="1" t="s">
        <v>312</v>
      </c>
      <c r="D33" s="1" t="s">
        <v>10</v>
      </c>
      <c r="E33" s="1">
        <v>6.0</v>
      </c>
      <c r="F33" s="1"/>
    </row>
    <row r="34">
      <c r="A34" s="1" t="s">
        <v>348</v>
      </c>
      <c r="B34" s="1" t="s">
        <v>65</v>
      </c>
      <c r="C34" s="1" t="s">
        <v>312</v>
      </c>
      <c r="D34" s="1" t="s">
        <v>338</v>
      </c>
      <c r="E34" s="1">
        <v>8.0</v>
      </c>
      <c r="F34" s="1"/>
    </row>
    <row r="35">
      <c r="A35" s="1" t="s">
        <v>349</v>
      </c>
      <c r="B35" s="1" t="s">
        <v>311</v>
      </c>
      <c r="C35" s="1" t="s">
        <v>331</v>
      </c>
      <c r="D35" s="1" t="s">
        <v>10</v>
      </c>
      <c r="E35" s="1">
        <v>8.0</v>
      </c>
      <c r="F35" s="1"/>
    </row>
    <row r="36">
      <c r="A36" s="1" t="s">
        <v>350</v>
      </c>
      <c r="B36" s="1" t="s">
        <v>311</v>
      </c>
      <c r="C36" s="1" t="s">
        <v>314</v>
      </c>
      <c r="D36" s="1" t="s">
        <v>10</v>
      </c>
      <c r="E36" s="1">
        <v>5.0</v>
      </c>
      <c r="F36" s="1"/>
    </row>
    <row r="37">
      <c r="A37" s="1" t="s">
        <v>351</v>
      </c>
      <c r="B37" s="1" t="s">
        <v>8</v>
      </c>
      <c r="C37" s="1" t="s">
        <v>346</v>
      </c>
      <c r="D37" s="1" t="s">
        <v>309</v>
      </c>
      <c r="E37" s="1">
        <v>7.0</v>
      </c>
      <c r="F37" s="1"/>
    </row>
    <row r="38">
      <c r="A38" s="1" t="s">
        <v>352</v>
      </c>
      <c r="B38" s="1" t="s">
        <v>8</v>
      </c>
      <c r="C38" s="1" t="s">
        <v>295</v>
      </c>
      <c r="D38" s="1" t="s">
        <v>309</v>
      </c>
      <c r="E38" s="1">
        <v>7.0</v>
      </c>
      <c r="F38" s="1"/>
    </row>
    <row r="39">
      <c r="A39" s="1" t="s">
        <v>353</v>
      </c>
      <c r="B39" s="1" t="s">
        <v>8</v>
      </c>
      <c r="C39" s="1" t="s">
        <v>354</v>
      </c>
      <c r="D39" s="1" t="s">
        <v>309</v>
      </c>
      <c r="E39" s="1">
        <v>10.0</v>
      </c>
      <c r="F39" s="1"/>
    </row>
    <row r="40">
      <c r="A40" s="1" t="s">
        <v>355</v>
      </c>
      <c r="B40" s="1" t="s">
        <v>8</v>
      </c>
      <c r="C40" s="1" t="s">
        <v>321</v>
      </c>
      <c r="D40" s="1" t="s">
        <v>309</v>
      </c>
      <c r="E40" s="1">
        <v>8.0</v>
      </c>
      <c r="F40" s="1"/>
    </row>
    <row r="41">
      <c r="A41" s="1" t="s">
        <v>356</v>
      </c>
      <c r="B41" s="1" t="s">
        <v>8</v>
      </c>
      <c r="C41" s="1" t="s">
        <v>295</v>
      </c>
      <c r="D41" s="1" t="s">
        <v>309</v>
      </c>
      <c r="E41" s="1">
        <v>7.0</v>
      </c>
      <c r="F41" s="1"/>
    </row>
    <row r="42">
      <c r="A42" s="1" t="s">
        <v>357</v>
      </c>
      <c r="B42" s="1" t="s">
        <v>8</v>
      </c>
      <c r="C42" s="1" t="s">
        <v>295</v>
      </c>
      <c r="D42" s="1" t="s">
        <v>309</v>
      </c>
      <c r="E42" s="1">
        <v>7.0</v>
      </c>
      <c r="F42" s="1"/>
    </row>
    <row r="43">
      <c r="A43" s="1" t="s">
        <v>358</v>
      </c>
      <c r="B43" s="1" t="s">
        <v>8</v>
      </c>
      <c r="C43" s="1" t="s">
        <v>295</v>
      </c>
      <c r="D43" s="1" t="s">
        <v>309</v>
      </c>
      <c r="E43" s="1">
        <v>5.0</v>
      </c>
      <c r="F43" s="1"/>
    </row>
    <row r="44">
      <c r="A44" s="1" t="s">
        <v>359</v>
      </c>
      <c r="B44" s="1" t="s">
        <v>8</v>
      </c>
      <c r="C44" s="1" t="s">
        <v>360</v>
      </c>
      <c r="D44" s="1" t="s">
        <v>309</v>
      </c>
      <c r="E44" s="1">
        <v>8.0</v>
      </c>
      <c r="F44" s="1"/>
    </row>
    <row r="45">
      <c r="A45" s="1" t="s">
        <v>361</v>
      </c>
      <c r="B45" s="1" t="s">
        <v>8</v>
      </c>
      <c r="C45" s="1" t="s">
        <v>295</v>
      </c>
      <c r="D45" s="1" t="s">
        <v>309</v>
      </c>
      <c r="E45" s="1">
        <v>8.0</v>
      </c>
      <c r="F45" s="1"/>
    </row>
    <row r="46">
      <c r="A46" s="1" t="s">
        <v>362</v>
      </c>
      <c r="B46" s="1" t="s">
        <v>8</v>
      </c>
      <c r="C46" s="1" t="s">
        <v>363</v>
      </c>
      <c r="D46" s="1" t="s">
        <v>309</v>
      </c>
      <c r="E46" s="1">
        <v>10.0</v>
      </c>
      <c r="F46" s="1"/>
    </row>
    <row r="47">
      <c r="A47" s="1" t="s">
        <v>364</v>
      </c>
      <c r="B47" s="1" t="s">
        <v>8</v>
      </c>
      <c r="C47" s="1" t="s">
        <v>365</v>
      </c>
      <c r="D47" s="1" t="s">
        <v>309</v>
      </c>
      <c r="E47" s="1">
        <v>10.0</v>
      </c>
      <c r="F47" s="1"/>
    </row>
    <row r="48">
      <c r="A48" s="1" t="s">
        <v>366</v>
      </c>
      <c r="B48" s="1" t="s">
        <v>8</v>
      </c>
      <c r="C48" s="1" t="s">
        <v>367</v>
      </c>
      <c r="D48" s="1" t="s">
        <v>309</v>
      </c>
      <c r="E48" s="1">
        <v>10.0</v>
      </c>
      <c r="F48" s="1"/>
    </row>
    <row r="49">
      <c r="A49" s="1" t="s">
        <v>368</v>
      </c>
      <c r="B49" s="1" t="s">
        <v>8</v>
      </c>
      <c r="C49" s="1" t="s">
        <v>369</v>
      </c>
      <c r="D49" s="1" t="s">
        <v>309</v>
      </c>
      <c r="E49" s="1">
        <v>8.0</v>
      </c>
      <c r="F49" s="1"/>
    </row>
    <row r="50">
      <c r="A50" s="1" t="s">
        <v>370</v>
      </c>
      <c r="B50" s="1" t="s">
        <v>8</v>
      </c>
      <c r="C50" s="1" t="s">
        <v>360</v>
      </c>
      <c r="D50" s="1" t="s">
        <v>309</v>
      </c>
      <c r="E50" s="1">
        <v>8.0</v>
      </c>
      <c r="F50" s="1"/>
    </row>
    <row r="51">
      <c r="A51" s="1" t="s">
        <v>371</v>
      </c>
      <c r="B51" s="1" t="s">
        <v>8</v>
      </c>
      <c r="C51" s="1" t="s">
        <v>372</v>
      </c>
      <c r="D51" s="1" t="s">
        <v>309</v>
      </c>
      <c r="E51" s="1">
        <v>9.0</v>
      </c>
      <c r="F51" s="1"/>
    </row>
    <row r="52">
      <c r="A52" s="1" t="s">
        <v>373</v>
      </c>
      <c r="B52" s="1" t="s">
        <v>8</v>
      </c>
      <c r="C52" s="1" t="s">
        <v>321</v>
      </c>
      <c r="D52" s="1" t="s">
        <v>309</v>
      </c>
      <c r="E52" s="1">
        <v>8.0</v>
      </c>
      <c r="F52" s="1"/>
    </row>
    <row r="53">
      <c r="A53" s="1" t="s">
        <v>374</v>
      </c>
      <c r="B53" s="1" t="s">
        <v>8</v>
      </c>
      <c r="C53" s="1" t="s">
        <v>295</v>
      </c>
      <c r="D53" s="1" t="s">
        <v>309</v>
      </c>
      <c r="E53" s="1">
        <v>7.0</v>
      </c>
      <c r="F53" s="1"/>
    </row>
    <row r="54">
      <c r="A54" s="1" t="s">
        <v>375</v>
      </c>
      <c r="B54" s="1" t="s">
        <v>8</v>
      </c>
      <c r="C54" s="1" t="s">
        <v>321</v>
      </c>
      <c r="D54" s="1" t="s">
        <v>309</v>
      </c>
      <c r="E54" s="1">
        <v>8.0</v>
      </c>
      <c r="F54" s="1"/>
    </row>
    <row r="55">
      <c r="A55" s="1" t="s">
        <v>376</v>
      </c>
      <c r="B55" s="1" t="s">
        <v>8</v>
      </c>
      <c r="C55" s="1" t="s">
        <v>369</v>
      </c>
      <c r="D55" s="1" t="s">
        <v>309</v>
      </c>
      <c r="E55" s="1">
        <v>7.0</v>
      </c>
      <c r="F55" s="1"/>
    </row>
    <row r="56">
      <c r="A56" s="1" t="s">
        <v>377</v>
      </c>
      <c r="B56" s="1" t="s">
        <v>8</v>
      </c>
      <c r="C56" s="1" t="s">
        <v>369</v>
      </c>
      <c r="D56" s="1" t="s">
        <v>309</v>
      </c>
      <c r="E56" s="1">
        <v>8.0</v>
      </c>
      <c r="F56" s="1"/>
    </row>
    <row r="57">
      <c r="A57" s="1" t="s">
        <v>378</v>
      </c>
      <c r="B57" s="1" t="s">
        <v>23</v>
      </c>
      <c r="C57" s="1" t="s">
        <v>379</v>
      </c>
      <c r="D57" s="1" t="s">
        <v>309</v>
      </c>
      <c r="E57" s="1">
        <v>10.0</v>
      </c>
      <c r="F57" s="1"/>
    </row>
    <row r="58">
      <c r="A58" s="1" t="s">
        <v>380</v>
      </c>
      <c r="B58" s="1" t="s">
        <v>23</v>
      </c>
      <c r="C58" s="1" t="s">
        <v>381</v>
      </c>
      <c r="D58" s="1" t="s">
        <v>309</v>
      </c>
      <c r="E58" s="1">
        <v>10.0</v>
      </c>
      <c r="F58" s="1"/>
    </row>
    <row r="59">
      <c r="A59" s="1" t="s">
        <v>382</v>
      </c>
      <c r="B59" s="1" t="s">
        <v>8</v>
      </c>
      <c r="C59" s="1" t="s">
        <v>321</v>
      </c>
      <c r="D59" s="1" t="s">
        <v>309</v>
      </c>
      <c r="E59" s="1">
        <v>8.0</v>
      </c>
      <c r="F59" s="1"/>
    </row>
    <row r="60">
      <c r="A60" s="1" t="s">
        <v>383</v>
      </c>
      <c r="B60" s="1" t="s">
        <v>8</v>
      </c>
      <c r="C60" s="1" t="s">
        <v>384</v>
      </c>
      <c r="D60" s="1" t="s">
        <v>385</v>
      </c>
      <c r="E60" s="1">
        <v>8.0</v>
      </c>
      <c r="F60" s="1"/>
    </row>
    <row r="61">
      <c r="A61" s="1" t="s">
        <v>386</v>
      </c>
      <c r="B61" s="1" t="s">
        <v>8</v>
      </c>
      <c r="C61" s="1" t="s">
        <v>321</v>
      </c>
      <c r="D61" s="1" t="s">
        <v>309</v>
      </c>
      <c r="E61" s="1">
        <v>7.0</v>
      </c>
      <c r="F61" s="1"/>
    </row>
    <row r="62">
      <c r="A62" s="1" t="s">
        <v>387</v>
      </c>
      <c r="B62" s="1" t="s">
        <v>8</v>
      </c>
      <c r="C62" s="1" t="s">
        <v>369</v>
      </c>
      <c r="D62" s="1" t="s">
        <v>309</v>
      </c>
      <c r="E62" s="1">
        <v>9.0</v>
      </c>
      <c r="F62" s="1"/>
    </row>
    <row r="63">
      <c r="A63" s="1" t="s">
        <v>388</v>
      </c>
      <c r="B63" s="1" t="s">
        <v>8</v>
      </c>
      <c r="C63" s="1" t="s">
        <v>369</v>
      </c>
      <c r="D63" s="1" t="s">
        <v>309</v>
      </c>
      <c r="E63" s="1">
        <v>9.0</v>
      </c>
      <c r="F63" s="1"/>
    </row>
    <row r="64">
      <c r="A64" s="1" t="s">
        <v>389</v>
      </c>
      <c r="B64" s="1" t="s">
        <v>8</v>
      </c>
      <c r="C64" s="1" t="s">
        <v>390</v>
      </c>
      <c r="D64" s="1" t="s">
        <v>309</v>
      </c>
      <c r="E64" s="1">
        <v>7.0</v>
      </c>
      <c r="F64" s="1"/>
    </row>
    <row r="65">
      <c r="A65" s="1" t="s">
        <v>391</v>
      </c>
      <c r="B65" s="1" t="s">
        <v>8</v>
      </c>
      <c r="C65" s="1" t="s">
        <v>392</v>
      </c>
      <c r="D65" s="1" t="s">
        <v>309</v>
      </c>
      <c r="E65" s="1">
        <v>8.0</v>
      </c>
      <c r="F65" s="1"/>
    </row>
    <row r="66">
      <c r="A66" s="1" t="s">
        <v>393</v>
      </c>
      <c r="B66" s="1" t="s">
        <v>8</v>
      </c>
      <c r="C66" s="1" t="s">
        <v>369</v>
      </c>
      <c r="D66" s="1" t="s">
        <v>309</v>
      </c>
      <c r="E66" s="1">
        <v>6.0</v>
      </c>
      <c r="F66" s="1"/>
    </row>
    <row r="67">
      <c r="A67" s="1" t="s">
        <v>394</v>
      </c>
      <c r="B67" s="1" t="s">
        <v>8</v>
      </c>
      <c r="C67" s="1" t="s">
        <v>395</v>
      </c>
      <c r="D67" s="1" t="s">
        <v>309</v>
      </c>
      <c r="E67" s="1">
        <v>7.0</v>
      </c>
      <c r="F67" s="1"/>
    </row>
    <row r="68">
      <c r="A68" s="1" t="s">
        <v>396</v>
      </c>
      <c r="B68" s="1" t="s">
        <v>8</v>
      </c>
      <c r="C68" s="1" t="s">
        <v>397</v>
      </c>
      <c r="D68" s="1" t="s">
        <v>309</v>
      </c>
      <c r="E68" s="1">
        <v>8.0</v>
      </c>
      <c r="F68" s="1"/>
    </row>
    <row r="69">
      <c r="A69" s="1" t="s">
        <v>398</v>
      </c>
      <c r="B69" s="1" t="s">
        <v>8</v>
      </c>
      <c r="C69" s="1" t="s">
        <v>295</v>
      </c>
      <c r="D69" s="1" t="s">
        <v>309</v>
      </c>
      <c r="E69" s="1">
        <v>6.0</v>
      </c>
      <c r="F69" s="1"/>
    </row>
    <row r="70">
      <c r="A70" s="1" t="s">
        <v>399</v>
      </c>
      <c r="B70" s="1" t="s">
        <v>8</v>
      </c>
      <c r="C70" s="1" t="s">
        <v>321</v>
      </c>
      <c r="D70" s="1" t="s">
        <v>309</v>
      </c>
      <c r="E70" s="1">
        <v>7.0</v>
      </c>
      <c r="F70" s="1"/>
    </row>
    <row r="71">
      <c r="A71" s="1" t="s">
        <v>400</v>
      </c>
      <c r="B71" s="1" t="s">
        <v>8</v>
      </c>
      <c r="C71" s="1" t="s">
        <v>321</v>
      </c>
      <c r="D71" s="1" t="s">
        <v>309</v>
      </c>
      <c r="E71" s="1">
        <v>8.0</v>
      </c>
      <c r="F71" s="1"/>
    </row>
    <row r="72">
      <c r="A72" s="1" t="s">
        <v>401</v>
      </c>
      <c r="B72" s="1" t="s">
        <v>8</v>
      </c>
      <c r="C72" s="1" t="s">
        <v>367</v>
      </c>
      <c r="D72" s="1" t="s">
        <v>309</v>
      </c>
      <c r="E72" s="1">
        <v>9.0</v>
      </c>
      <c r="F72" s="1"/>
    </row>
    <row r="73">
      <c r="A73" s="1" t="s">
        <v>402</v>
      </c>
      <c r="B73" s="1" t="s">
        <v>8</v>
      </c>
      <c r="C73" s="1" t="s">
        <v>365</v>
      </c>
      <c r="D73" s="1" t="s">
        <v>309</v>
      </c>
      <c r="E73" s="1">
        <v>10.0</v>
      </c>
      <c r="F73" s="1"/>
    </row>
    <row r="74">
      <c r="A74" s="1" t="s">
        <v>403</v>
      </c>
      <c r="B74" s="1" t="s">
        <v>29</v>
      </c>
      <c r="C74" s="1" t="s">
        <v>319</v>
      </c>
      <c r="D74" s="1" t="s">
        <v>296</v>
      </c>
      <c r="E74" s="1">
        <v>7.0</v>
      </c>
      <c r="F74" s="1"/>
    </row>
    <row r="75">
      <c r="A75" s="1" t="s">
        <v>404</v>
      </c>
      <c r="B75" s="1" t="s">
        <v>65</v>
      </c>
      <c r="C75" s="1" t="s">
        <v>319</v>
      </c>
      <c r="D75" s="1" t="s">
        <v>309</v>
      </c>
      <c r="E75" s="1">
        <v>8.0</v>
      </c>
      <c r="F75" s="1"/>
    </row>
    <row r="76">
      <c r="A76" s="1" t="s">
        <v>405</v>
      </c>
      <c r="B76" s="1" t="s">
        <v>29</v>
      </c>
      <c r="C76" s="1" t="s">
        <v>406</v>
      </c>
      <c r="D76" s="1" t="s">
        <v>407</v>
      </c>
      <c r="E76" s="1">
        <v>4.0</v>
      </c>
      <c r="F76" s="1"/>
    </row>
    <row r="77">
      <c r="A77" s="1" t="s">
        <v>408</v>
      </c>
      <c r="B77" s="1" t="s">
        <v>29</v>
      </c>
      <c r="C77" s="1" t="s">
        <v>409</v>
      </c>
      <c r="D77" s="1" t="s">
        <v>309</v>
      </c>
      <c r="E77" s="1">
        <v>8.0</v>
      </c>
      <c r="F77" s="1"/>
    </row>
    <row r="78">
      <c r="A78" s="1" t="s">
        <v>410</v>
      </c>
      <c r="B78" s="1" t="s">
        <v>98</v>
      </c>
      <c r="C78" s="1" t="s">
        <v>319</v>
      </c>
      <c r="D78" s="1" t="s">
        <v>10</v>
      </c>
      <c r="E78" s="1">
        <v>7.0</v>
      </c>
      <c r="F78" s="1"/>
    </row>
    <row r="79">
      <c r="A79" s="1" t="s">
        <v>411</v>
      </c>
      <c r="B79" s="1" t="s">
        <v>412</v>
      </c>
      <c r="C79" s="1" t="s">
        <v>406</v>
      </c>
      <c r="D79" s="1" t="s">
        <v>10</v>
      </c>
      <c r="E79" s="1">
        <v>6.0</v>
      </c>
      <c r="F79" s="1"/>
    </row>
    <row r="80">
      <c r="A80" s="1" t="s">
        <v>413</v>
      </c>
      <c r="B80" s="1" t="s">
        <v>412</v>
      </c>
      <c r="C80" s="1" t="s">
        <v>414</v>
      </c>
      <c r="D80" s="1" t="s">
        <v>10</v>
      </c>
      <c r="E80" s="1">
        <v>5.0</v>
      </c>
      <c r="F80" s="1"/>
    </row>
    <row r="81">
      <c r="A81" s="1" t="s">
        <v>415</v>
      </c>
      <c r="B81" s="1" t="s">
        <v>412</v>
      </c>
      <c r="C81" s="1" t="s">
        <v>319</v>
      </c>
      <c r="D81" s="1" t="s">
        <v>10</v>
      </c>
      <c r="E81" s="1">
        <v>7.0</v>
      </c>
      <c r="F81" s="1"/>
    </row>
    <row r="82">
      <c r="A82" s="1" t="s">
        <v>416</v>
      </c>
      <c r="B82" s="1" t="s">
        <v>412</v>
      </c>
      <c r="C82" s="1" t="s">
        <v>319</v>
      </c>
      <c r="D82" s="1" t="s">
        <v>10</v>
      </c>
      <c r="E82" s="1">
        <v>6.0</v>
      </c>
      <c r="F82" s="1"/>
    </row>
    <row r="83">
      <c r="A83" s="1" t="s">
        <v>417</v>
      </c>
      <c r="B83" s="1" t="s">
        <v>412</v>
      </c>
      <c r="C83" s="1" t="s">
        <v>414</v>
      </c>
      <c r="D83" s="1" t="s">
        <v>10</v>
      </c>
      <c r="E83" s="1">
        <v>7.0</v>
      </c>
      <c r="F83" s="1"/>
    </row>
    <row r="84">
      <c r="A84" s="1" t="s">
        <v>418</v>
      </c>
      <c r="B84" s="1" t="s">
        <v>412</v>
      </c>
      <c r="C84" s="1" t="s">
        <v>406</v>
      </c>
      <c r="D84" s="1" t="s">
        <v>10</v>
      </c>
      <c r="E84" s="1">
        <v>5.0</v>
      </c>
      <c r="F84" s="1"/>
    </row>
    <row r="85">
      <c r="A85" s="1" t="s">
        <v>419</v>
      </c>
      <c r="B85" s="1" t="s">
        <v>98</v>
      </c>
      <c r="C85" s="1" t="s">
        <v>319</v>
      </c>
      <c r="D85" s="1" t="s">
        <v>10</v>
      </c>
      <c r="E85" s="1">
        <v>8.0</v>
      </c>
      <c r="F85" s="1"/>
    </row>
    <row r="86">
      <c r="A86" s="1" t="s">
        <v>420</v>
      </c>
      <c r="B86" s="1" t="s">
        <v>98</v>
      </c>
      <c r="C86" s="1" t="s">
        <v>406</v>
      </c>
      <c r="D86" s="1" t="s">
        <v>10</v>
      </c>
      <c r="E86" s="1">
        <v>8.0</v>
      </c>
      <c r="F86" s="1"/>
    </row>
    <row r="87">
      <c r="A87" s="1" t="s">
        <v>421</v>
      </c>
      <c r="B87" s="1" t="s">
        <v>76</v>
      </c>
      <c r="C87" s="1" t="s">
        <v>422</v>
      </c>
      <c r="D87" s="1" t="s">
        <v>407</v>
      </c>
      <c r="E87" s="1">
        <v>7.0</v>
      </c>
      <c r="F87" s="1"/>
    </row>
    <row r="88">
      <c r="A88" s="1" t="s">
        <v>423</v>
      </c>
      <c r="B88" s="1" t="s">
        <v>412</v>
      </c>
      <c r="C88" s="1" t="s">
        <v>424</v>
      </c>
      <c r="D88" s="1" t="s">
        <v>425</v>
      </c>
      <c r="E88" s="1">
        <v>8.0</v>
      </c>
      <c r="F88" s="1"/>
    </row>
    <row r="89">
      <c r="A89" s="1" t="s">
        <v>426</v>
      </c>
      <c r="B89" s="1" t="s">
        <v>412</v>
      </c>
      <c r="C89" s="1" t="s">
        <v>427</v>
      </c>
      <c r="D89" s="1" t="s">
        <v>296</v>
      </c>
      <c r="E89" s="1">
        <v>9.0</v>
      </c>
      <c r="F89" s="1"/>
    </row>
    <row r="90">
      <c r="A90" s="1" t="s">
        <v>428</v>
      </c>
      <c r="B90" s="1" t="s">
        <v>412</v>
      </c>
      <c r="C90" s="1" t="s">
        <v>429</v>
      </c>
      <c r="D90" s="1" t="s">
        <v>296</v>
      </c>
      <c r="E90" s="1">
        <v>9.0</v>
      </c>
      <c r="F90" s="1"/>
    </row>
    <row r="91">
      <c r="A91" s="1" t="s">
        <v>430</v>
      </c>
      <c r="B91" s="1" t="s">
        <v>412</v>
      </c>
      <c r="C91" s="1" t="s">
        <v>431</v>
      </c>
      <c r="D91" s="1" t="s">
        <v>296</v>
      </c>
      <c r="E91" s="1">
        <v>9.0</v>
      </c>
      <c r="F91" s="1"/>
    </row>
    <row r="92">
      <c r="A92" s="1" t="s">
        <v>432</v>
      </c>
      <c r="B92" s="1" t="s">
        <v>239</v>
      </c>
      <c r="C92" s="1" t="s">
        <v>305</v>
      </c>
      <c r="D92" s="1" t="s">
        <v>433</v>
      </c>
      <c r="E92" s="1">
        <v>7.0</v>
      </c>
      <c r="F92" s="1"/>
    </row>
    <row r="93">
      <c r="A93" s="1" t="s">
        <v>434</v>
      </c>
      <c r="B93" s="1" t="s">
        <v>239</v>
      </c>
      <c r="C93" s="1" t="s">
        <v>325</v>
      </c>
      <c r="D93" s="1" t="s">
        <v>59</v>
      </c>
      <c r="E93" s="1">
        <v>7.0</v>
      </c>
      <c r="F93" s="1"/>
    </row>
    <row r="94">
      <c r="A94" s="1" t="s">
        <v>435</v>
      </c>
      <c r="B94" s="1" t="s">
        <v>412</v>
      </c>
      <c r="C94" s="1" t="s">
        <v>319</v>
      </c>
      <c r="D94" s="1" t="s">
        <v>10</v>
      </c>
      <c r="E94" s="1">
        <v>7.0</v>
      </c>
      <c r="F94" s="1"/>
    </row>
    <row r="95">
      <c r="A95" s="1" t="s">
        <v>436</v>
      </c>
      <c r="B95" s="1" t="s">
        <v>8</v>
      </c>
      <c r="C95" s="1" t="s">
        <v>295</v>
      </c>
      <c r="D95" s="1" t="s">
        <v>309</v>
      </c>
      <c r="E95" s="1">
        <v>8.0</v>
      </c>
      <c r="F95" s="1"/>
    </row>
    <row r="96">
      <c r="A96" s="1" t="s">
        <v>437</v>
      </c>
      <c r="B96" s="1" t="s">
        <v>29</v>
      </c>
      <c r="C96" s="1" t="s">
        <v>319</v>
      </c>
      <c r="D96" s="1" t="s">
        <v>407</v>
      </c>
      <c r="E96" s="1">
        <v>7.0</v>
      </c>
      <c r="F96" s="1"/>
    </row>
    <row r="97">
      <c r="A97" s="1" t="s">
        <v>438</v>
      </c>
      <c r="B97" s="1" t="s">
        <v>29</v>
      </c>
      <c r="C97" s="1" t="s">
        <v>439</v>
      </c>
      <c r="D97" s="1" t="s">
        <v>10</v>
      </c>
      <c r="E97" s="1">
        <v>4.0</v>
      </c>
      <c r="F97" s="1"/>
    </row>
    <row r="98">
      <c r="A98" s="1" t="s">
        <v>440</v>
      </c>
      <c r="B98" s="1" t="s">
        <v>239</v>
      </c>
      <c r="C98" s="1" t="s">
        <v>439</v>
      </c>
      <c r="D98" s="1" t="s">
        <v>10</v>
      </c>
      <c r="E98" s="1">
        <v>6.0</v>
      </c>
      <c r="F98" s="1"/>
    </row>
    <row r="99">
      <c r="A99" s="1" t="s">
        <v>441</v>
      </c>
      <c r="B99" s="1" t="s">
        <v>239</v>
      </c>
      <c r="C99" s="1" t="s">
        <v>414</v>
      </c>
      <c r="D99" s="1" t="s">
        <v>10</v>
      </c>
      <c r="E99" s="1">
        <v>6.0</v>
      </c>
      <c r="F99" s="1"/>
    </row>
    <row r="100">
      <c r="A100" s="1" t="s">
        <v>442</v>
      </c>
      <c r="B100" s="1" t="s">
        <v>239</v>
      </c>
      <c r="C100" s="1" t="s">
        <v>406</v>
      </c>
      <c r="D100" s="1" t="s">
        <v>443</v>
      </c>
      <c r="E100" s="1">
        <v>6.0</v>
      </c>
      <c r="F100" s="1"/>
    </row>
    <row r="101">
      <c r="A101" s="1" t="s">
        <v>444</v>
      </c>
      <c r="B101" s="1" t="s">
        <v>239</v>
      </c>
      <c r="C101" s="1" t="s">
        <v>319</v>
      </c>
      <c r="D101" s="1" t="s">
        <v>433</v>
      </c>
      <c r="E101" s="1">
        <v>7.0</v>
      </c>
      <c r="F101" s="1"/>
    </row>
    <row r="102">
      <c r="A102" s="1" t="s">
        <v>445</v>
      </c>
      <c r="B102" s="1" t="s">
        <v>76</v>
      </c>
      <c r="C102" s="1" t="s">
        <v>319</v>
      </c>
      <c r="D102" s="1" t="s">
        <v>10</v>
      </c>
      <c r="E102" s="1">
        <v>7.0</v>
      </c>
      <c r="F102" s="1"/>
    </row>
    <row r="103">
      <c r="A103" s="1" t="s">
        <v>446</v>
      </c>
      <c r="B103" s="1" t="s">
        <v>98</v>
      </c>
      <c r="C103" s="1" t="s">
        <v>321</v>
      </c>
      <c r="D103" s="1" t="s">
        <v>10</v>
      </c>
      <c r="E103" s="1">
        <v>8.0</v>
      </c>
      <c r="F103" s="1"/>
    </row>
    <row r="104">
      <c r="A104" s="1" t="s">
        <v>447</v>
      </c>
      <c r="B104" s="1" t="s">
        <v>23</v>
      </c>
      <c r="C104" s="1" t="s">
        <v>319</v>
      </c>
      <c r="D104" s="1" t="s">
        <v>10</v>
      </c>
      <c r="E104" s="1">
        <v>8.0</v>
      </c>
      <c r="F104" s="1"/>
    </row>
    <row r="105">
      <c r="A105" s="1" t="s">
        <v>448</v>
      </c>
      <c r="B105" s="1" t="s">
        <v>76</v>
      </c>
      <c r="C105" s="1" t="s">
        <v>406</v>
      </c>
      <c r="D105" s="1" t="s">
        <v>10</v>
      </c>
      <c r="E105" s="1">
        <v>7.0</v>
      </c>
      <c r="F105" s="1"/>
    </row>
    <row r="106">
      <c r="A106" s="1" t="s">
        <v>449</v>
      </c>
      <c r="B106" s="1" t="s">
        <v>29</v>
      </c>
      <c r="C106" s="1" t="s">
        <v>450</v>
      </c>
      <c r="D106" s="1" t="s">
        <v>10</v>
      </c>
      <c r="E106" s="1">
        <v>6.0</v>
      </c>
      <c r="F106" s="1"/>
    </row>
    <row r="107">
      <c r="A107" s="1" t="s">
        <v>451</v>
      </c>
      <c r="B107" s="1" t="s">
        <v>76</v>
      </c>
      <c r="C107" s="1" t="s">
        <v>319</v>
      </c>
      <c r="D107" s="1" t="s">
        <v>407</v>
      </c>
      <c r="E107" s="1">
        <v>7.0</v>
      </c>
      <c r="F107" s="1"/>
    </row>
    <row r="108">
      <c r="A108" s="1" t="s">
        <v>452</v>
      </c>
      <c r="B108" s="1" t="s">
        <v>23</v>
      </c>
      <c r="C108" s="1" t="s">
        <v>295</v>
      </c>
      <c r="D108" s="1" t="s">
        <v>407</v>
      </c>
      <c r="E108" s="1">
        <v>8.0</v>
      </c>
      <c r="F108" s="1"/>
    </row>
    <row r="109">
      <c r="A109" s="1" t="s">
        <v>453</v>
      </c>
      <c r="B109" s="1" t="s">
        <v>412</v>
      </c>
      <c r="C109" s="1" t="s">
        <v>427</v>
      </c>
      <c r="D109" s="1" t="s">
        <v>296</v>
      </c>
      <c r="E109" s="1">
        <v>9.0</v>
      </c>
      <c r="F109" s="1"/>
    </row>
    <row r="110">
      <c r="A110" s="1" t="s">
        <v>454</v>
      </c>
      <c r="B110" s="1" t="s">
        <v>29</v>
      </c>
      <c r="C110" s="1" t="s">
        <v>319</v>
      </c>
      <c r="D110" s="1" t="s">
        <v>10</v>
      </c>
      <c r="E110" s="1">
        <v>8.0</v>
      </c>
      <c r="F110" s="1"/>
    </row>
    <row r="111">
      <c r="A111" s="1" t="s">
        <v>455</v>
      </c>
      <c r="B111" s="1" t="s">
        <v>98</v>
      </c>
      <c r="C111" s="1" t="s">
        <v>319</v>
      </c>
      <c r="D111" s="1" t="s">
        <v>10</v>
      </c>
      <c r="E111" s="1">
        <v>7.0</v>
      </c>
      <c r="F111" s="1"/>
    </row>
    <row r="112">
      <c r="A112" s="1" t="s">
        <v>456</v>
      </c>
      <c r="B112" s="1" t="s">
        <v>98</v>
      </c>
      <c r="C112" s="1" t="s">
        <v>319</v>
      </c>
      <c r="D112" s="1" t="s">
        <v>10</v>
      </c>
      <c r="E112" s="1">
        <v>6.0</v>
      </c>
      <c r="F112" s="1"/>
    </row>
    <row r="113">
      <c r="A113" s="1" t="s">
        <v>457</v>
      </c>
      <c r="B113" s="1" t="s">
        <v>76</v>
      </c>
      <c r="C113" s="1" t="s">
        <v>406</v>
      </c>
      <c r="D113" s="1" t="s">
        <v>10</v>
      </c>
      <c r="E113" s="1">
        <v>7.0</v>
      </c>
      <c r="F113" s="1"/>
    </row>
    <row r="114">
      <c r="A114" s="1" t="s">
        <v>458</v>
      </c>
      <c r="B114" s="1" t="s">
        <v>29</v>
      </c>
      <c r="C114" s="1" t="s">
        <v>319</v>
      </c>
      <c r="D114" s="1" t="s">
        <v>407</v>
      </c>
      <c r="E114" s="1">
        <v>5.0</v>
      </c>
      <c r="F114" s="1"/>
    </row>
    <row r="115">
      <c r="A115" s="1" t="s">
        <v>459</v>
      </c>
      <c r="B115" s="1" t="s">
        <v>52</v>
      </c>
      <c r="C115" s="1" t="s">
        <v>460</v>
      </c>
      <c r="D115" s="1" t="s">
        <v>10</v>
      </c>
      <c r="E115" s="1">
        <v>7.0</v>
      </c>
      <c r="F115" s="1"/>
    </row>
    <row r="116">
      <c r="A116" s="1" t="s">
        <v>461</v>
      </c>
      <c r="B116" s="1" t="s">
        <v>8</v>
      </c>
      <c r="C116" s="1" t="s">
        <v>431</v>
      </c>
      <c r="D116" s="1" t="s">
        <v>296</v>
      </c>
      <c r="E116" s="1">
        <v>9.0</v>
      </c>
      <c r="F116" s="1"/>
    </row>
    <row r="117">
      <c r="A117" s="1" t="s">
        <v>462</v>
      </c>
      <c r="B117" s="1" t="s">
        <v>98</v>
      </c>
      <c r="C117" s="1" t="s">
        <v>431</v>
      </c>
      <c r="D117" s="1" t="s">
        <v>296</v>
      </c>
      <c r="E117" s="1">
        <v>9.0</v>
      </c>
      <c r="F117" s="1"/>
    </row>
    <row r="118">
      <c r="A118" s="1" t="s">
        <v>463</v>
      </c>
      <c r="B118" s="1" t="s">
        <v>311</v>
      </c>
      <c r="C118" s="1" t="s">
        <v>464</v>
      </c>
      <c r="D118" s="1" t="s">
        <v>296</v>
      </c>
      <c r="E118" s="1">
        <v>8.0</v>
      </c>
      <c r="F118" s="1"/>
    </row>
    <row r="119">
      <c r="A119" s="1" t="s">
        <v>465</v>
      </c>
      <c r="B119" s="1" t="s">
        <v>239</v>
      </c>
      <c r="C119" s="1" t="s">
        <v>360</v>
      </c>
      <c r="D119" s="1" t="s">
        <v>466</v>
      </c>
      <c r="E119" s="1">
        <v>7.0</v>
      </c>
      <c r="F119" s="1"/>
    </row>
    <row r="120">
      <c r="A120" s="1" t="s">
        <v>467</v>
      </c>
      <c r="B120" s="1" t="s">
        <v>239</v>
      </c>
      <c r="C120" s="1" t="s">
        <v>305</v>
      </c>
      <c r="D120" s="1" t="s">
        <v>309</v>
      </c>
      <c r="E120" s="1">
        <v>7.0</v>
      </c>
      <c r="F120" s="1"/>
    </row>
    <row r="121">
      <c r="A121" s="1" t="s">
        <v>468</v>
      </c>
      <c r="B121" s="1" t="s">
        <v>239</v>
      </c>
      <c r="C121" s="1" t="s">
        <v>331</v>
      </c>
      <c r="D121" s="1" t="s">
        <v>309</v>
      </c>
      <c r="E121" s="1">
        <v>8.0</v>
      </c>
      <c r="F121" s="1"/>
    </row>
    <row r="122">
      <c r="A122" s="1" t="s">
        <v>469</v>
      </c>
      <c r="B122" s="1" t="s">
        <v>412</v>
      </c>
      <c r="C122" s="1" t="s">
        <v>427</v>
      </c>
      <c r="D122" s="1" t="s">
        <v>296</v>
      </c>
      <c r="E122" s="1">
        <v>9.0</v>
      </c>
      <c r="F122" s="1"/>
    </row>
    <row r="123">
      <c r="A123" s="1" t="s">
        <v>470</v>
      </c>
      <c r="B123" s="1" t="s">
        <v>412</v>
      </c>
      <c r="C123" s="1" t="s">
        <v>471</v>
      </c>
      <c r="D123" s="1" t="s">
        <v>296</v>
      </c>
      <c r="E123" s="1">
        <v>10.0</v>
      </c>
      <c r="F123" s="1"/>
    </row>
    <row r="124">
      <c r="A124" s="1" t="s">
        <v>472</v>
      </c>
      <c r="B124" s="1" t="s">
        <v>412</v>
      </c>
      <c r="C124" s="1" t="s">
        <v>431</v>
      </c>
      <c r="D124" s="1" t="s">
        <v>296</v>
      </c>
      <c r="E124" s="1">
        <v>9.0</v>
      </c>
      <c r="F12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13"/>
    <col customWidth="1" min="2" max="3" width="24.75"/>
  </cols>
  <sheetData>
    <row r="1">
      <c r="A1" s="1" t="s">
        <v>0</v>
      </c>
      <c r="B1" s="1" t="s">
        <v>290</v>
      </c>
      <c r="C1" s="1" t="s">
        <v>2</v>
      </c>
      <c r="D1" s="1" t="s">
        <v>5</v>
      </c>
      <c r="E1" s="1" t="s">
        <v>6</v>
      </c>
    </row>
    <row r="2">
      <c r="A2" s="1" t="s">
        <v>473</v>
      </c>
      <c r="B2" s="1" t="s">
        <v>474</v>
      </c>
      <c r="C2" s="1" t="s">
        <v>475</v>
      </c>
      <c r="D2" s="1" t="s">
        <v>59</v>
      </c>
      <c r="E2" s="1">
        <v>9.0</v>
      </c>
    </row>
    <row r="3">
      <c r="A3" s="1" t="s">
        <v>476</v>
      </c>
      <c r="B3" s="1" t="s">
        <v>474</v>
      </c>
      <c r="C3" s="1" t="s">
        <v>477</v>
      </c>
      <c r="D3" s="1" t="s">
        <v>59</v>
      </c>
      <c r="E3" s="1">
        <v>9.0</v>
      </c>
    </row>
    <row r="4">
      <c r="A4" s="1" t="s">
        <v>478</v>
      </c>
      <c r="B4" s="1" t="s">
        <v>474</v>
      </c>
      <c r="C4" s="1" t="s">
        <v>479</v>
      </c>
      <c r="D4" s="1" t="s">
        <v>59</v>
      </c>
      <c r="E4" s="1">
        <v>9.0</v>
      </c>
    </row>
    <row r="5">
      <c r="A5" s="1" t="s">
        <v>480</v>
      </c>
      <c r="B5" s="1" t="s">
        <v>474</v>
      </c>
      <c r="C5" s="1" t="s">
        <v>481</v>
      </c>
      <c r="D5" s="1" t="s">
        <v>59</v>
      </c>
      <c r="E5" s="1">
        <v>8.0</v>
      </c>
    </row>
    <row r="6">
      <c r="A6" s="1" t="s">
        <v>482</v>
      </c>
      <c r="B6" s="1" t="s">
        <v>474</v>
      </c>
      <c r="C6" s="1" t="s">
        <v>483</v>
      </c>
      <c r="D6" s="1" t="s">
        <v>59</v>
      </c>
      <c r="E6" s="1">
        <v>9.0</v>
      </c>
    </row>
    <row r="7">
      <c r="A7" s="1" t="s">
        <v>484</v>
      </c>
      <c r="B7" s="1" t="s">
        <v>474</v>
      </c>
      <c r="C7" s="1" t="s">
        <v>485</v>
      </c>
      <c r="D7" s="1" t="s">
        <v>59</v>
      </c>
      <c r="E7" s="1">
        <v>10.0</v>
      </c>
    </row>
    <row r="8">
      <c r="A8" s="1" t="s">
        <v>486</v>
      </c>
      <c r="B8" s="1" t="s">
        <v>474</v>
      </c>
      <c r="C8" s="1" t="s">
        <v>485</v>
      </c>
      <c r="D8" s="1" t="s">
        <v>59</v>
      </c>
      <c r="E8" s="1">
        <v>10.0</v>
      </c>
    </row>
    <row r="9">
      <c r="A9" s="1" t="s">
        <v>487</v>
      </c>
      <c r="B9" s="1" t="s">
        <v>474</v>
      </c>
      <c r="C9" s="1" t="s">
        <v>488</v>
      </c>
      <c r="D9" s="1" t="s">
        <v>59</v>
      </c>
      <c r="E9" s="1">
        <v>8.0</v>
      </c>
    </row>
    <row r="10">
      <c r="A10" s="1" t="s">
        <v>489</v>
      </c>
      <c r="B10" s="1" t="s">
        <v>474</v>
      </c>
      <c r="C10" s="1" t="s">
        <v>56</v>
      </c>
      <c r="D10" s="1" t="s">
        <v>59</v>
      </c>
      <c r="E10" s="1">
        <v>6.0</v>
      </c>
    </row>
    <row r="11">
      <c r="A11" s="1" t="s">
        <v>490</v>
      </c>
      <c r="B11" s="1" t="s">
        <v>474</v>
      </c>
      <c r="C11" s="1" t="s">
        <v>34</v>
      </c>
      <c r="D11" s="1" t="s">
        <v>59</v>
      </c>
      <c r="E11" s="1">
        <v>7.0</v>
      </c>
    </row>
    <row r="12">
      <c r="A12" s="1" t="s">
        <v>491</v>
      </c>
      <c r="B12" s="1" t="s">
        <v>474</v>
      </c>
      <c r="C12" s="1" t="s">
        <v>209</v>
      </c>
      <c r="D12" s="1" t="s">
        <v>59</v>
      </c>
      <c r="E12" s="1">
        <v>7.0</v>
      </c>
    </row>
    <row r="13">
      <c r="A13" s="1" t="s">
        <v>492</v>
      </c>
      <c r="B13" s="1" t="s">
        <v>474</v>
      </c>
      <c r="C13" s="1" t="s">
        <v>34</v>
      </c>
      <c r="D13" s="1" t="s">
        <v>59</v>
      </c>
      <c r="E13" s="1">
        <v>7.0</v>
      </c>
    </row>
    <row r="14">
      <c r="A14" s="1" t="s">
        <v>493</v>
      </c>
      <c r="B14" s="1" t="s">
        <v>474</v>
      </c>
      <c r="C14" s="1" t="s">
        <v>494</v>
      </c>
      <c r="D14" s="1" t="s">
        <v>59</v>
      </c>
      <c r="E14" s="1">
        <v>6.0</v>
      </c>
    </row>
    <row r="15">
      <c r="A15" s="1" t="s">
        <v>495</v>
      </c>
      <c r="B15" s="1" t="s">
        <v>474</v>
      </c>
      <c r="C15" s="1" t="s">
        <v>209</v>
      </c>
      <c r="D15" s="1" t="s">
        <v>59</v>
      </c>
      <c r="E15" s="1">
        <v>7.0</v>
      </c>
    </row>
    <row r="16">
      <c r="A16" s="1" t="s">
        <v>496</v>
      </c>
      <c r="B16" s="1" t="s">
        <v>474</v>
      </c>
      <c r="C16" s="1" t="s">
        <v>497</v>
      </c>
      <c r="D16" s="1" t="s">
        <v>59</v>
      </c>
      <c r="E16" s="1">
        <v>7.0</v>
      </c>
    </row>
    <row r="17">
      <c r="A17" s="1" t="s">
        <v>498</v>
      </c>
      <c r="B17" s="1" t="s">
        <v>474</v>
      </c>
      <c r="C17" s="1" t="s">
        <v>209</v>
      </c>
      <c r="D17" s="1" t="s">
        <v>59</v>
      </c>
      <c r="E17" s="1">
        <v>7.0</v>
      </c>
    </row>
    <row r="18">
      <c r="A18" s="1" t="s">
        <v>499</v>
      </c>
      <c r="B18" s="1" t="s">
        <v>474</v>
      </c>
      <c r="C18" s="1" t="s">
        <v>500</v>
      </c>
      <c r="D18" s="1" t="s">
        <v>59</v>
      </c>
      <c r="E18" s="1">
        <v>7.0</v>
      </c>
    </row>
    <row r="19">
      <c r="A19" s="1" t="s">
        <v>501</v>
      </c>
      <c r="B19" s="1" t="s">
        <v>474</v>
      </c>
      <c r="C19" s="1" t="s">
        <v>43</v>
      </c>
      <c r="D19" s="1" t="s">
        <v>59</v>
      </c>
      <c r="E19" s="1">
        <v>6.0</v>
      </c>
    </row>
    <row r="20">
      <c r="A20" s="1" t="s">
        <v>502</v>
      </c>
      <c r="B20" s="1" t="s">
        <v>474</v>
      </c>
      <c r="C20" s="1" t="s">
        <v>494</v>
      </c>
      <c r="D20" s="1" t="s">
        <v>59</v>
      </c>
      <c r="E20" s="1">
        <v>6.0</v>
      </c>
    </row>
    <row r="21">
      <c r="A21" s="1" t="s">
        <v>503</v>
      </c>
      <c r="B21" s="1" t="s">
        <v>474</v>
      </c>
      <c r="C21" s="1" t="s">
        <v>43</v>
      </c>
      <c r="D21" s="1" t="s">
        <v>59</v>
      </c>
      <c r="E21" s="1">
        <v>6.0</v>
      </c>
    </row>
    <row r="22">
      <c r="A22" s="1" t="s">
        <v>504</v>
      </c>
      <c r="B22" s="1" t="s">
        <v>474</v>
      </c>
      <c r="C22" s="1" t="s">
        <v>505</v>
      </c>
      <c r="D22" s="1" t="s">
        <v>59</v>
      </c>
      <c r="E22" s="1">
        <v>8.0</v>
      </c>
    </row>
    <row r="23">
      <c r="A23" s="1" t="s">
        <v>506</v>
      </c>
      <c r="B23" s="1" t="s">
        <v>474</v>
      </c>
      <c r="C23" s="1" t="s">
        <v>505</v>
      </c>
      <c r="D23" s="1" t="s">
        <v>59</v>
      </c>
      <c r="E23" s="1">
        <v>8.0</v>
      </c>
    </row>
    <row r="24">
      <c r="A24" s="1" t="s">
        <v>507</v>
      </c>
      <c r="B24" s="1" t="s">
        <v>474</v>
      </c>
      <c r="C24" s="1" t="s">
        <v>508</v>
      </c>
      <c r="D24" s="1" t="s">
        <v>59</v>
      </c>
      <c r="E24" s="1">
        <v>8.0</v>
      </c>
    </row>
    <row r="25">
      <c r="A25" s="1" t="s">
        <v>509</v>
      </c>
      <c r="B25" s="1" t="s">
        <v>474</v>
      </c>
      <c r="C25" s="1" t="s">
        <v>505</v>
      </c>
      <c r="D25" s="1" t="s">
        <v>59</v>
      </c>
      <c r="E25" s="1">
        <v>7.0</v>
      </c>
    </row>
    <row r="26">
      <c r="A26" s="1" t="s">
        <v>510</v>
      </c>
      <c r="B26" s="1" t="s">
        <v>474</v>
      </c>
      <c r="C26" s="1" t="s">
        <v>511</v>
      </c>
      <c r="D26" s="1" t="s">
        <v>59</v>
      </c>
      <c r="E26" s="1">
        <v>8.0</v>
      </c>
    </row>
    <row r="27">
      <c r="A27" s="1" t="s">
        <v>512</v>
      </c>
      <c r="B27" s="1" t="s">
        <v>474</v>
      </c>
      <c r="C27" s="1" t="s">
        <v>209</v>
      </c>
      <c r="D27" s="1" t="s">
        <v>59</v>
      </c>
      <c r="E27" s="1">
        <v>7.0</v>
      </c>
    </row>
    <row r="28">
      <c r="A28" s="1" t="s">
        <v>513</v>
      </c>
      <c r="B28" s="1" t="s">
        <v>474</v>
      </c>
      <c r="C28" s="1" t="s">
        <v>500</v>
      </c>
      <c r="D28" s="1" t="s">
        <v>59</v>
      </c>
      <c r="E28" s="1">
        <v>6.0</v>
      </c>
    </row>
    <row r="29">
      <c r="A29" s="1" t="s">
        <v>514</v>
      </c>
      <c r="B29" s="1" t="s">
        <v>474</v>
      </c>
      <c r="C29" s="1" t="s">
        <v>500</v>
      </c>
      <c r="D29" s="1" t="s">
        <v>59</v>
      </c>
      <c r="E29" s="1">
        <v>6.0</v>
      </c>
    </row>
    <row r="30">
      <c r="A30" s="1" t="s">
        <v>515</v>
      </c>
      <c r="B30" s="1" t="s">
        <v>474</v>
      </c>
      <c r="C30" s="1" t="s">
        <v>505</v>
      </c>
      <c r="D30" s="1" t="s">
        <v>59</v>
      </c>
      <c r="E30" s="1">
        <v>8.0</v>
      </c>
    </row>
    <row r="31">
      <c r="A31" s="1" t="s">
        <v>516</v>
      </c>
      <c r="B31" s="1" t="s">
        <v>311</v>
      </c>
      <c r="C31" s="1" t="s">
        <v>34</v>
      </c>
      <c r="D31" s="1" t="s">
        <v>59</v>
      </c>
      <c r="E31" s="1">
        <v>7.0</v>
      </c>
    </row>
    <row r="32">
      <c r="A32" s="1" t="s">
        <v>517</v>
      </c>
      <c r="B32" s="1" t="s">
        <v>311</v>
      </c>
      <c r="C32" s="1" t="s">
        <v>209</v>
      </c>
      <c r="D32" s="1" t="s">
        <v>59</v>
      </c>
      <c r="E32" s="1">
        <v>8.0</v>
      </c>
    </row>
    <row r="33">
      <c r="A33" s="1" t="s">
        <v>518</v>
      </c>
      <c r="B33" s="1" t="s">
        <v>311</v>
      </c>
      <c r="C33" s="1" t="s">
        <v>494</v>
      </c>
      <c r="D33" s="1" t="s">
        <v>59</v>
      </c>
      <c r="E33" s="1">
        <v>6.0</v>
      </c>
    </row>
    <row r="34">
      <c r="A34" s="1" t="s">
        <v>519</v>
      </c>
      <c r="B34" s="1" t="s">
        <v>311</v>
      </c>
      <c r="C34" s="1" t="s">
        <v>500</v>
      </c>
      <c r="D34" s="1" t="s">
        <v>59</v>
      </c>
      <c r="E34" s="1">
        <v>7.0</v>
      </c>
    </row>
    <row r="35">
      <c r="A35" s="1" t="s">
        <v>520</v>
      </c>
      <c r="B35" s="1" t="s">
        <v>311</v>
      </c>
      <c r="C35" s="1" t="s">
        <v>43</v>
      </c>
      <c r="D35" s="1" t="s">
        <v>59</v>
      </c>
      <c r="E35" s="1">
        <v>5.0</v>
      </c>
    </row>
    <row r="36">
      <c r="A36" s="1" t="s">
        <v>521</v>
      </c>
      <c r="B36" s="1" t="s">
        <v>311</v>
      </c>
      <c r="C36" s="1" t="s">
        <v>43</v>
      </c>
      <c r="D36" s="1" t="s">
        <v>59</v>
      </c>
      <c r="E36" s="1">
        <v>6.0</v>
      </c>
    </row>
    <row r="37">
      <c r="A37" s="1" t="s">
        <v>522</v>
      </c>
      <c r="B37" s="1" t="s">
        <v>412</v>
      </c>
      <c r="C37" s="1" t="s">
        <v>56</v>
      </c>
      <c r="D37" s="1" t="s">
        <v>59</v>
      </c>
      <c r="E37" s="1">
        <v>5.0</v>
      </c>
    </row>
    <row r="38">
      <c r="A38" s="1" t="s">
        <v>523</v>
      </c>
      <c r="B38" s="1" t="s">
        <v>311</v>
      </c>
      <c r="C38" s="1" t="s">
        <v>524</v>
      </c>
      <c r="D38" s="1" t="s">
        <v>59</v>
      </c>
      <c r="E38" s="1">
        <v>8.0</v>
      </c>
    </row>
    <row r="39">
      <c r="A39" s="1" t="s">
        <v>525</v>
      </c>
      <c r="B39" s="1" t="s">
        <v>311</v>
      </c>
      <c r="C39" s="1" t="s">
        <v>526</v>
      </c>
      <c r="D39" s="1" t="s">
        <v>59</v>
      </c>
      <c r="E39" s="1">
        <v>8.0</v>
      </c>
    </row>
    <row r="40">
      <c r="A40" s="1" t="s">
        <v>527</v>
      </c>
      <c r="B40" s="1" t="s">
        <v>311</v>
      </c>
      <c r="C40" s="1" t="s">
        <v>500</v>
      </c>
      <c r="D40" s="1" t="s">
        <v>59</v>
      </c>
      <c r="E40" s="1">
        <v>7.0</v>
      </c>
    </row>
    <row r="41">
      <c r="A41" s="1" t="s">
        <v>528</v>
      </c>
      <c r="B41" s="1" t="s">
        <v>311</v>
      </c>
      <c r="C41" s="1" t="s">
        <v>494</v>
      </c>
      <c r="D41" s="1" t="s">
        <v>59</v>
      </c>
      <c r="E41" s="1">
        <v>6.0</v>
      </c>
    </row>
    <row r="42">
      <c r="A42" s="1" t="s">
        <v>529</v>
      </c>
      <c r="B42" s="1" t="s">
        <v>311</v>
      </c>
      <c r="C42" s="1" t="s">
        <v>524</v>
      </c>
      <c r="D42" s="1" t="s">
        <v>59</v>
      </c>
      <c r="E42" s="1">
        <v>7.0</v>
      </c>
    </row>
    <row r="43">
      <c r="A43" s="1" t="s">
        <v>530</v>
      </c>
      <c r="B43" s="1" t="s">
        <v>311</v>
      </c>
      <c r="C43" s="1" t="s">
        <v>209</v>
      </c>
      <c r="D43" s="1" t="s">
        <v>59</v>
      </c>
      <c r="E43" s="1">
        <v>7.0</v>
      </c>
    </row>
    <row r="44">
      <c r="A44" s="1" t="s">
        <v>531</v>
      </c>
      <c r="B44" s="1" t="s">
        <v>311</v>
      </c>
      <c r="C44" s="1" t="s">
        <v>526</v>
      </c>
      <c r="D44" s="1" t="s">
        <v>59</v>
      </c>
      <c r="E44" s="1">
        <v>8.0</v>
      </c>
    </row>
    <row r="45">
      <c r="A45" s="1" t="s">
        <v>532</v>
      </c>
      <c r="B45" s="1" t="s">
        <v>311</v>
      </c>
      <c r="C45" s="1" t="s">
        <v>43</v>
      </c>
      <c r="D45" s="1" t="s">
        <v>59</v>
      </c>
      <c r="E45" s="1">
        <v>6.0</v>
      </c>
    </row>
    <row r="46">
      <c r="A46" s="1" t="s">
        <v>533</v>
      </c>
      <c r="B46" s="1" t="s">
        <v>311</v>
      </c>
      <c r="C46" s="1" t="s">
        <v>209</v>
      </c>
      <c r="D46" s="1" t="s">
        <v>59</v>
      </c>
      <c r="E46" s="1">
        <v>7.0</v>
      </c>
    </row>
    <row r="47">
      <c r="A47" s="1" t="s">
        <v>534</v>
      </c>
      <c r="B47" s="1" t="s">
        <v>311</v>
      </c>
      <c r="C47" s="1" t="s">
        <v>526</v>
      </c>
      <c r="D47" s="1" t="s">
        <v>59</v>
      </c>
      <c r="E47" s="1">
        <v>7.0</v>
      </c>
    </row>
    <row r="48">
      <c r="A48" s="1" t="s">
        <v>535</v>
      </c>
      <c r="B48" s="1" t="s">
        <v>311</v>
      </c>
      <c r="C48" s="1" t="s">
        <v>526</v>
      </c>
      <c r="D48" s="1" t="s">
        <v>59</v>
      </c>
      <c r="E48" s="1">
        <v>8.0</v>
      </c>
    </row>
    <row r="49">
      <c r="A49" s="1" t="s">
        <v>536</v>
      </c>
      <c r="B49" s="1" t="s">
        <v>311</v>
      </c>
      <c r="C49" s="1" t="s">
        <v>43</v>
      </c>
      <c r="D49" s="1" t="s">
        <v>59</v>
      </c>
      <c r="E49" s="1">
        <v>6.0</v>
      </c>
    </row>
    <row r="50">
      <c r="A50" s="1" t="s">
        <v>537</v>
      </c>
      <c r="B50" s="1" t="s">
        <v>311</v>
      </c>
      <c r="C50" s="1" t="s">
        <v>209</v>
      </c>
      <c r="D50" s="1" t="s">
        <v>59</v>
      </c>
      <c r="E50" s="1">
        <v>8.0</v>
      </c>
    </row>
    <row r="51">
      <c r="A51" s="1" t="s">
        <v>538</v>
      </c>
      <c r="B51" s="1" t="s">
        <v>65</v>
      </c>
      <c r="C51" s="1" t="s">
        <v>526</v>
      </c>
      <c r="D51" s="1" t="s">
        <v>59</v>
      </c>
      <c r="E51" s="1">
        <v>8.0</v>
      </c>
    </row>
    <row r="52">
      <c r="A52" s="1" t="s">
        <v>539</v>
      </c>
      <c r="B52" s="1" t="s">
        <v>311</v>
      </c>
      <c r="C52" s="1" t="s">
        <v>505</v>
      </c>
      <c r="D52" s="1" t="s">
        <v>59</v>
      </c>
      <c r="E52" s="1">
        <v>9.0</v>
      </c>
    </row>
    <row r="53">
      <c r="A53" s="1" t="s">
        <v>540</v>
      </c>
      <c r="B53" s="1" t="s">
        <v>412</v>
      </c>
      <c r="C53" s="1" t="s">
        <v>500</v>
      </c>
      <c r="D53" s="1" t="s">
        <v>59</v>
      </c>
      <c r="E53" s="1">
        <v>6.0</v>
      </c>
    </row>
    <row r="54">
      <c r="A54" s="1" t="s">
        <v>541</v>
      </c>
      <c r="B54" s="1" t="s">
        <v>311</v>
      </c>
      <c r="C54" s="1" t="s">
        <v>542</v>
      </c>
      <c r="D54" s="1" t="s">
        <v>59</v>
      </c>
      <c r="E54" s="1">
        <v>10.0</v>
      </c>
    </row>
    <row r="55">
      <c r="A55" s="1" t="s">
        <v>543</v>
      </c>
      <c r="B55" s="1" t="s">
        <v>311</v>
      </c>
      <c r="C55" s="1" t="s">
        <v>209</v>
      </c>
      <c r="D55" s="1" t="s">
        <v>59</v>
      </c>
      <c r="E55" s="1">
        <v>7.0</v>
      </c>
    </row>
    <row r="56">
      <c r="A56" s="1" t="s">
        <v>544</v>
      </c>
      <c r="B56" s="1" t="s">
        <v>29</v>
      </c>
      <c r="C56" s="1" t="s">
        <v>209</v>
      </c>
      <c r="D56" s="1" t="s">
        <v>59</v>
      </c>
      <c r="E56" s="1">
        <v>7.0</v>
      </c>
    </row>
    <row r="57">
      <c r="A57" s="1" t="s">
        <v>545</v>
      </c>
      <c r="B57" s="1" t="s">
        <v>311</v>
      </c>
      <c r="C57" s="1" t="s">
        <v>526</v>
      </c>
      <c r="D57" s="1" t="s">
        <v>59</v>
      </c>
      <c r="E57" s="1">
        <v>8.0</v>
      </c>
    </row>
    <row r="58">
      <c r="A58" s="1" t="s">
        <v>546</v>
      </c>
      <c r="B58" s="1" t="s">
        <v>311</v>
      </c>
      <c r="C58" s="1" t="s">
        <v>209</v>
      </c>
      <c r="D58" s="1" t="s">
        <v>59</v>
      </c>
      <c r="E58" s="1">
        <v>7.0</v>
      </c>
    </row>
    <row r="59">
      <c r="A59" s="1" t="s">
        <v>547</v>
      </c>
      <c r="B59" s="1" t="s">
        <v>311</v>
      </c>
      <c r="C59" s="1" t="s">
        <v>34</v>
      </c>
      <c r="D59" s="1" t="s">
        <v>59</v>
      </c>
      <c r="E59" s="1">
        <v>6.0</v>
      </c>
    </row>
    <row r="60">
      <c r="A60" s="1" t="s">
        <v>548</v>
      </c>
      <c r="B60" s="1" t="s">
        <v>311</v>
      </c>
      <c r="C60" s="1" t="s">
        <v>526</v>
      </c>
      <c r="D60" s="1" t="s">
        <v>59</v>
      </c>
      <c r="E60" s="1">
        <v>7.0</v>
      </c>
    </row>
    <row r="61">
      <c r="A61" s="1" t="s">
        <v>549</v>
      </c>
      <c r="B61" s="1" t="s">
        <v>412</v>
      </c>
      <c r="C61" s="1" t="s">
        <v>494</v>
      </c>
      <c r="D61" s="1" t="s">
        <v>59</v>
      </c>
      <c r="E61" s="1">
        <v>6.0</v>
      </c>
    </row>
    <row r="62">
      <c r="A62" s="1" t="s">
        <v>550</v>
      </c>
      <c r="B62" s="1" t="s">
        <v>311</v>
      </c>
      <c r="C62" s="1" t="s">
        <v>524</v>
      </c>
      <c r="D62" s="1" t="s">
        <v>59</v>
      </c>
      <c r="E62" s="1">
        <v>8.0</v>
      </c>
    </row>
    <row r="63">
      <c r="A63" s="1" t="s">
        <v>551</v>
      </c>
      <c r="B63" s="1" t="s">
        <v>311</v>
      </c>
      <c r="C63" s="1" t="s">
        <v>497</v>
      </c>
      <c r="D63" s="1" t="s">
        <v>59</v>
      </c>
      <c r="E63" s="1">
        <v>7.0</v>
      </c>
    </row>
    <row r="64">
      <c r="A64" s="1" t="s">
        <v>552</v>
      </c>
      <c r="B64" s="1" t="s">
        <v>311</v>
      </c>
      <c r="C64" s="1" t="s">
        <v>526</v>
      </c>
      <c r="D64" s="1" t="s">
        <v>59</v>
      </c>
      <c r="E64" s="1">
        <v>7.0</v>
      </c>
    </row>
    <row r="65">
      <c r="A65" s="1" t="s">
        <v>553</v>
      </c>
      <c r="B65" s="1" t="s">
        <v>311</v>
      </c>
      <c r="C65" s="1" t="s">
        <v>505</v>
      </c>
      <c r="D65" s="1" t="s">
        <v>59</v>
      </c>
      <c r="E65" s="1">
        <v>9.0</v>
      </c>
    </row>
    <row r="66">
      <c r="A66" s="1" t="s">
        <v>554</v>
      </c>
      <c r="B66" s="1" t="s">
        <v>311</v>
      </c>
      <c r="C66" s="1" t="s">
        <v>555</v>
      </c>
      <c r="D66" s="1" t="s">
        <v>59</v>
      </c>
      <c r="E66" s="1">
        <v>7.0</v>
      </c>
    </row>
    <row r="67">
      <c r="A67" s="1" t="s">
        <v>556</v>
      </c>
      <c r="B67" s="1" t="s">
        <v>311</v>
      </c>
      <c r="C67" s="1" t="s">
        <v>500</v>
      </c>
      <c r="D67" s="1" t="s">
        <v>59</v>
      </c>
      <c r="E67" s="1">
        <v>6.0</v>
      </c>
    </row>
    <row r="68">
      <c r="A68" s="1" t="s">
        <v>557</v>
      </c>
      <c r="B68" s="1" t="s">
        <v>311</v>
      </c>
      <c r="C68" s="1" t="s">
        <v>524</v>
      </c>
      <c r="D68" s="1" t="s">
        <v>59</v>
      </c>
      <c r="E68" s="1">
        <v>8.0</v>
      </c>
    </row>
    <row r="69">
      <c r="A69" s="1" t="s">
        <v>558</v>
      </c>
      <c r="B69" s="1" t="s">
        <v>311</v>
      </c>
      <c r="C69" s="1" t="s">
        <v>526</v>
      </c>
      <c r="D69" s="1" t="s">
        <v>59</v>
      </c>
      <c r="E69" s="1">
        <v>8.0</v>
      </c>
    </row>
    <row r="70">
      <c r="A70" s="1" t="s">
        <v>559</v>
      </c>
      <c r="B70" s="1" t="s">
        <v>65</v>
      </c>
      <c r="C70" s="1" t="s">
        <v>34</v>
      </c>
      <c r="D70" s="1" t="s">
        <v>59</v>
      </c>
      <c r="E70" s="1">
        <v>7.0</v>
      </c>
    </row>
    <row r="71">
      <c r="A71" s="1" t="s">
        <v>560</v>
      </c>
      <c r="B71" s="1" t="s">
        <v>311</v>
      </c>
      <c r="C71" s="1" t="s">
        <v>497</v>
      </c>
      <c r="D71" s="1" t="s">
        <v>59</v>
      </c>
      <c r="E71" s="1">
        <v>7.0</v>
      </c>
    </row>
    <row r="72">
      <c r="A72" s="1" t="s">
        <v>561</v>
      </c>
      <c r="B72" s="1" t="s">
        <v>311</v>
      </c>
      <c r="C72" s="1" t="s">
        <v>526</v>
      </c>
      <c r="D72" s="1" t="s">
        <v>59</v>
      </c>
      <c r="E72" s="1">
        <v>7.0</v>
      </c>
    </row>
    <row r="73">
      <c r="A73" s="1" t="s">
        <v>562</v>
      </c>
      <c r="B73" s="1" t="s">
        <v>311</v>
      </c>
      <c r="C73" s="1" t="s">
        <v>563</v>
      </c>
      <c r="D73" s="1" t="s">
        <v>59</v>
      </c>
      <c r="E73" s="1">
        <v>7.0</v>
      </c>
    </row>
    <row r="74">
      <c r="A74" s="1" t="s">
        <v>564</v>
      </c>
      <c r="B74" s="1" t="s">
        <v>311</v>
      </c>
      <c r="C74" s="1" t="s">
        <v>524</v>
      </c>
      <c r="D74" s="1" t="s">
        <v>59</v>
      </c>
      <c r="E74" s="1">
        <v>7.0</v>
      </c>
    </row>
    <row r="75">
      <c r="A75" s="1" t="s">
        <v>565</v>
      </c>
      <c r="B75" s="1" t="s">
        <v>65</v>
      </c>
      <c r="C75" s="1" t="s">
        <v>209</v>
      </c>
      <c r="D75" s="1" t="s">
        <v>59</v>
      </c>
      <c r="E75" s="1">
        <v>8.0</v>
      </c>
    </row>
    <row r="76">
      <c r="A76" s="1" t="s">
        <v>566</v>
      </c>
      <c r="B76" s="1" t="s">
        <v>65</v>
      </c>
      <c r="C76" s="1" t="s">
        <v>34</v>
      </c>
      <c r="D76" s="1" t="s">
        <v>59</v>
      </c>
      <c r="E76" s="1">
        <v>7.0</v>
      </c>
    </row>
    <row r="77">
      <c r="A77" s="1" t="s">
        <v>567</v>
      </c>
      <c r="B77" s="1" t="s">
        <v>311</v>
      </c>
      <c r="C77" s="1" t="s">
        <v>568</v>
      </c>
      <c r="D77" s="1" t="s">
        <v>59</v>
      </c>
      <c r="E77" s="1">
        <v>8.0</v>
      </c>
    </row>
    <row r="78">
      <c r="A78" s="1" t="s">
        <v>569</v>
      </c>
      <c r="B78" s="1" t="s">
        <v>65</v>
      </c>
      <c r="C78" s="1" t="s">
        <v>209</v>
      </c>
      <c r="D78" s="1" t="s">
        <v>59</v>
      </c>
      <c r="E78" s="1">
        <v>7.0</v>
      </c>
    </row>
    <row r="79">
      <c r="A79" s="1" t="s">
        <v>570</v>
      </c>
      <c r="B79" s="1" t="s">
        <v>311</v>
      </c>
      <c r="C79" s="1" t="s">
        <v>526</v>
      </c>
      <c r="D79" s="1" t="s">
        <v>59</v>
      </c>
      <c r="E79" s="1">
        <v>8.0</v>
      </c>
    </row>
    <row r="80">
      <c r="A80" s="1" t="s">
        <v>571</v>
      </c>
      <c r="B80" s="1" t="s">
        <v>311</v>
      </c>
      <c r="C80" s="1" t="s">
        <v>209</v>
      </c>
      <c r="D80" s="1" t="s">
        <v>59</v>
      </c>
      <c r="E80" s="1">
        <v>7.0</v>
      </c>
    </row>
    <row r="81">
      <c r="A81" s="1" t="s">
        <v>572</v>
      </c>
      <c r="B81" s="1" t="s">
        <v>311</v>
      </c>
      <c r="C81" s="1" t="s">
        <v>494</v>
      </c>
      <c r="D81" s="1" t="s">
        <v>59</v>
      </c>
      <c r="E81" s="1">
        <v>5.0</v>
      </c>
    </row>
    <row r="82">
      <c r="A82" s="1" t="s">
        <v>573</v>
      </c>
      <c r="B82" s="1" t="s">
        <v>311</v>
      </c>
      <c r="C82" s="1" t="s">
        <v>494</v>
      </c>
      <c r="D82" s="1" t="s">
        <v>59</v>
      </c>
      <c r="E82" s="1">
        <v>6.0</v>
      </c>
    </row>
    <row r="83">
      <c r="A83" s="1" t="s">
        <v>574</v>
      </c>
      <c r="B83" s="1" t="s">
        <v>311</v>
      </c>
      <c r="C83" s="1" t="s">
        <v>555</v>
      </c>
      <c r="D83" s="1" t="s">
        <v>59</v>
      </c>
      <c r="E83" s="1">
        <v>7.0</v>
      </c>
    </row>
    <row r="84">
      <c r="A84" s="1" t="s">
        <v>575</v>
      </c>
      <c r="B84" s="1" t="s">
        <v>412</v>
      </c>
      <c r="C84" s="1" t="s">
        <v>209</v>
      </c>
      <c r="D84" s="1" t="s">
        <v>59</v>
      </c>
      <c r="E84" s="1">
        <v>8.0</v>
      </c>
    </row>
    <row r="85">
      <c r="A85" s="1" t="s">
        <v>576</v>
      </c>
      <c r="B85" s="1" t="s">
        <v>311</v>
      </c>
      <c r="C85" s="1" t="s">
        <v>577</v>
      </c>
      <c r="D85" s="1" t="s">
        <v>59</v>
      </c>
      <c r="E85" s="1">
        <v>7.0</v>
      </c>
    </row>
    <row r="86">
      <c r="A86" s="1" t="s">
        <v>578</v>
      </c>
      <c r="B86" s="1" t="s">
        <v>311</v>
      </c>
      <c r="C86" s="1" t="s">
        <v>526</v>
      </c>
      <c r="D86" s="1" t="s">
        <v>59</v>
      </c>
      <c r="E86" s="1">
        <v>8.0</v>
      </c>
    </row>
    <row r="87">
      <c r="A87" s="1" t="s">
        <v>579</v>
      </c>
      <c r="B87" s="1" t="s">
        <v>8</v>
      </c>
      <c r="C87" s="1" t="s">
        <v>508</v>
      </c>
      <c r="D87" s="1" t="s">
        <v>59</v>
      </c>
      <c r="E87" s="1">
        <v>9.0</v>
      </c>
    </row>
    <row r="88">
      <c r="A88" s="1" t="s">
        <v>580</v>
      </c>
      <c r="B88" s="1" t="s">
        <v>311</v>
      </c>
      <c r="C88" s="1" t="s">
        <v>494</v>
      </c>
      <c r="D88" s="1" t="s">
        <v>59</v>
      </c>
      <c r="E88" s="1">
        <v>6.0</v>
      </c>
    </row>
    <row r="89">
      <c r="A89" s="1" t="s">
        <v>581</v>
      </c>
      <c r="B89" s="1" t="s">
        <v>311</v>
      </c>
      <c r="C89" s="1" t="s">
        <v>505</v>
      </c>
      <c r="D89" s="1" t="s">
        <v>59</v>
      </c>
      <c r="E89" s="1">
        <v>9.0</v>
      </c>
    </row>
    <row r="90">
      <c r="A90" s="1" t="s">
        <v>582</v>
      </c>
      <c r="B90" s="1" t="s">
        <v>311</v>
      </c>
      <c r="C90" s="1" t="s">
        <v>494</v>
      </c>
      <c r="D90" s="1" t="s">
        <v>59</v>
      </c>
      <c r="E90" s="1">
        <v>5.0</v>
      </c>
    </row>
    <row r="91">
      <c r="A91" s="1" t="s">
        <v>583</v>
      </c>
      <c r="B91" s="1" t="s">
        <v>311</v>
      </c>
      <c r="C91" s="1" t="s">
        <v>497</v>
      </c>
      <c r="D91" s="1" t="s">
        <v>59</v>
      </c>
      <c r="E91" s="1">
        <v>6.0</v>
      </c>
    </row>
    <row r="92">
      <c r="A92" s="1" t="s">
        <v>584</v>
      </c>
      <c r="B92" s="1" t="s">
        <v>311</v>
      </c>
      <c r="C92" s="1" t="s">
        <v>34</v>
      </c>
      <c r="D92" s="1" t="s">
        <v>59</v>
      </c>
      <c r="E92" s="1">
        <v>6.0</v>
      </c>
    </row>
    <row r="93">
      <c r="A93" s="1" t="s">
        <v>585</v>
      </c>
      <c r="B93" s="1" t="s">
        <v>311</v>
      </c>
      <c r="C93" s="1" t="s">
        <v>43</v>
      </c>
      <c r="D93" s="1" t="s">
        <v>59</v>
      </c>
      <c r="E93" s="1">
        <v>6.0</v>
      </c>
    </row>
    <row r="94">
      <c r="A94" s="1" t="s">
        <v>586</v>
      </c>
      <c r="B94" s="1" t="s">
        <v>8</v>
      </c>
      <c r="C94" s="1" t="s">
        <v>508</v>
      </c>
      <c r="D94" s="1" t="s">
        <v>59</v>
      </c>
      <c r="E94" s="1">
        <v>9.0</v>
      </c>
    </row>
    <row r="95">
      <c r="A95" s="1" t="s">
        <v>587</v>
      </c>
      <c r="B95" s="1" t="s">
        <v>8</v>
      </c>
      <c r="C95" s="1" t="s">
        <v>542</v>
      </c>
      <c r="D95" s="1" t="s">
        <v>59</v>
      </c>
      <c r="E95" s="1">
        <v>8.0</v>
      </c>
    </row>
    <row r="96">
      <c r="A96" s="1" t="s">
        <v>588</v>
      </c>
      <c r="B96" s="1" t="s">
        <v>8</v>
      </c>
      <c r="C96" s="1" t="s">
        <v>524</v>
      </c>
      <c r="D96" s="1" t="s">
        <v>59</v>
      </c>
      <c r="E96" s="1">
        <v>7.0</v>
      </c>
    </row>
    <row r="97">
      <c r="A97" s="1" t="s">
        <v>589</v>
      </c>
      <c r="B97" s="1" t="s">
        <v>8</v>
      </c>
      <c r="C97" s="1" t="s">
        <v>590</v>
      </c>
      <c r="D97" s="1" t="s">
        <v>59</v>
      </c>
      <c r="E97" s="1">
        <v>10.0</v>
      </c>
    </row>
    <row r="98">
      <c r="A98" s="1" t="s">
        <v>591</v>
      </c>
      <c r="B98" s="1" t="s">
        <v>8</v>
      </c>
      <c r="C98" s="1" t="s">
        <v>568</v>
      </c>
      <c r="D98" s="1" t="s">
        <v>59</v>
      </c>
      <c r="E98" s="1">
        <v>8.0</v>
      </c>
    </row>
    <row r="99">
      <c r="A99" s="1" t="s">
        <v>592</v>
      </c>
      <c r="B99" s="1" t="s">
        <v>8</v>
      </c>
      <c r="C99" s="1" t="s">
        <v>593</v>
      </c>
      <c r="D99" s="1" t="s">
        <v>59</v>
      </c>
      <c r="E99" s="1">
        <v>7.0</v>
      </c>
    </row>
    <row r="100">
      <c r="A100" s="1" t="s">
        <v>594</v>
      </c>
      <c r="B100" s="1" t="s">
        <v>8</v>
      </c>
      <c r="C100" s="1" t="s">
        <v>568</v>
      </c>
      <c r="D100" s="1" t="s">
        <v>59</v>
      </c>
      <c r="E100" s="1">
        <v>8.0</v>
      </c>
    </row>
    <row r="101">
      <c r="A101" s="1" t="s">
        <v>595</v>
      </c>
      <c r="B101" s="1" t="s">
        <v>8</v>
      </c>
      <c r="C101" s="1" t="s">
        <v>568</v>
      </c>
      <c r="D101" s="1" t="s">
        <v>59</v>
      </c>
      <c r="E101" s="1">
        <v>7.0</v>
      </c>
    </row>
    <row r="102">
      <c r="A102" s="1" t="s">
        <v>596</v>
      </c>
      <c r="B102" s="1" t="s">
        <v>8</v>
      </c>
      <c r="C102" s="1" t="s">
        <v>597</v>
      </c>
      <c r="D102" s="1" t="s">
        <v>59</v>
      </c>
      <c r="E102" s="1">
        <v>8.0</v>
      </c>
    </row>
    <row r="103">
      <c r="A103" s="1" t="s">
        <v>598</v>
      </c>
      <c r="B103" s="1" t="s">
        <v>8</v>
      </c>
      <c r="C103" s="1" t="s">
        <v>599</v>
      </c>
      <c r="D103" s="1" t="s">
        <v>59</v>
      </c>
      <c r="E103" s="1">
        <v>6.0</v>
      </c>
    </row>
    <row r="104">
      <c r="A104" s="1" t="s">
        <v>600</v>
      </c>
      <c r="B104" s="1" t="s">
        <v>8</v>
      </c>
      <c r="C104" s="1" t="s">
        <v>601</v>
      </c>
      <c r="D104" s="1" t="s">
        <v>59</v>
      </c>
      <c r="E104" s="1">
        <v>8.0</v>
      </c>
    </row>
    <row r="105">
      <c r="A105" s="1" t="s">
        <v>602</v>
      </c>
      <c r="B105" s="1" t="s">
        <v>8</v>
      </c>
      <c r="C105" s="1" t="s">
        <v>568</v>
      </c>
      <c r="D105" s="1" t="s">
        <v>59</v>
      </c>
      <c r="E105" s="1">
        <v>8.0</v>
      </c>
    </row>
    <row r="106">
      <c r="A106" s="1" t="s">
        <v>603</v>
      </c>
      <c r="B106" s="1" t="s">
        <v>8</v>
      </c>
      <c r="C106" s="1" t="s">
        <v>542</v>
      </c>
      <c r="D106" s="1" t="s">
        <v>59</v>
      </c>
      <c r="E106" s="1">
        <v>9.0</v>
      </c>
    </row>
    <row r="107">
      <c r="A107" s="1" t="s">
        <v>604</v>
      </c>
      <c r="B107" s="1" t="s">
        <v>8</v>
      </c>
      <c r="C107" s="1" t="s">
        <v>477</v>
      </c>
      <c r="D107" s="1" t="s">
        <v>59</v>
      </c>
      <c r="E107" s="1">
        <v>10.0</v>
      </c>
    </row>
    <row r="108">
      <c r="A108" s="1" t="s">
        <v>605</v>
      </c>
      <c r="B108" s="1" t="s">
        <v>8</v>
      </c>
      <c r="C108" s="1" t="s">
        <v>601</v>
      </c>
      <c r="D108" s="1" t="s">
        <v>59</v>
      </c>
      <c r="E108" s="1">
        <v>8.0</v>
      </c>
    </row>
    <row r="109">
      <c r="A109" s="1" t="s">
        <v>606</v>
      </c>
      <c r="B109" s="1" t="s">
        <v>8</v>
      </c>
      <c r="C109" s="1" t="s">
        <v>607</v>
      </c>
      <c r="D109" s="1" t="s">
        <v>59</v>
      </c>
      <c r="E109" s="1">
        <v>10.0</v>
      </c>
    </row>
    <row r="110">
      <c r="A110" s="1" t="s">
        <v>608</v>
      </c>
      <c r="B110" s="1" t="s">
        <v>8</v>
      </c>
      <c r="C110" s="1" t="s">
        <v>609</v>
      </c>
      <c r="D110" s="1" t="s">
        <v>59</v>
      </c>
      <c r="E110" s="1">
        <v>10.0</v>
      </c>
    </row>
    <row r="111">
      <c r="A111" s="1" t="s">
        <v>610</v>
      </c>
      <c r="B111" s="1" t="s">
        <v>8</v>
      </c>
      <c r="C111" s="1" t="s">
        <v>611</v>
      </c>
      <c r="D111" s="1" t="s">
        <v>59</v>
      </c>
      <c r="E111" s="1">
        <v>8.0</v>
      </c>
    </row>
    <row r="112">
      <c r="A112" s="1" t="s">
        <v>612</v>
      </c>
      <c r="B112" s="1" t="s">
        <v>8</v>
      </c>
      <c r="C112" s="1" t="s">
        <v>611</v>
      </c>
      <c r="D112" s="1" t="s">
        <v>59</v>
      </c>
      <c r="E112" s="1">
        <v>8.0</v>
      </c>
    </row>
    <row r="113">
      <c r="A113" s="1" t="s">
        <v>613</v>
      </c>
      <c r="B113" s="1" t="s">
        <v>8</v>
      </c>
      <c r="C113" s="1" t="s">
        <v>614</v>
      </c>
      <c r="D113" s="1" t="s">
        <v>59</v>
      </c>
      <c r="E113" s="1">
        <v>7.0</v>
      </c>
    </row>
    <row r="114">
      <c r="A114" s="1" t="s">
        <v>615</v>
      </c>
      <c r="B114" s="1" t="s">
        <v>8</v>
      </c>
      <c r="C114" s="1" t="s">
        <v>616</v>
      </c>
      <c r="D114" s="1" t="s">
        <v>59</v>
      </c>
      <c r="E114" s="1">
        <v>8.0</v>
      </c>
    </row>
    <row r="115">
      <c r="A115" s="1" t="s">
        <v>617</v>
      </c>
      <c r="B115" s="1" t="s">
        <v>8</v>
      </c>
      <c r="C115" s="1" t="s">
        <v>542</v>
      </c>
      <c r="D115" s="1" t="s">
        <v>59</v>
      </c>
      <c r="E115" s="1">
        <v>9.0</v>
      </c>
    </row>
    <row r="116">
      <c r="A116" s="1" t="s">
        <v>618</v>
      </c>
      <c r="B116" s="1" t="s">
        <v>8</v>
      </c>
      <c r="C116" s="1" t="s">
        <v>597</v>
      </c>
      <c r="D116" s="1" t="s">
        <v>59</v>
      </c>
      <c r="E116" s="1">
        <v>7.0</v>
      </c>
    </row>
    <row r="117">
      <c r="A117" s="1" t="s">
        <v>619</v>
      </c>
      <c r="B117" s="1" t="s">
        <v>8</v>
      </c>
      <c r="C117" s="1" t="s">
        <v>568</v>
      </c>
      <c r="D117" s="1" t="s">
        <v>59</v>
      </c>
      <c r="E117" s="1">
        <v>7.0</v>
      </c>
    </row>
    <row r="118">
      <c r="A118" s="1" t="s">
        <v>620</v>
      </c>
      <c r="B118" s="1" t="s">
        <v>8</v>
      </c>
      <c r="C118" s="1" t="s">
        <v>568</v>
      </c>
      <c r="D118" s="1" t="s">
        <v>59</v>
      </c>
      <c r="E118" s="1">
        <v>8.0</v>
      </c>
    </row>
    <row r="119">
      <c r="A119" s="1" t="s">
        <v>621</v>
      </c>
      <c r="B119" s="1" t="s">
        <v>8</v>
      </c>
      <c r="C119" s="1" t="s">
        <v>593</v>
      </c>
      <c r="D119" s="1" t="s">
        <v>59</v>
      </c>
      <c r="E119" s="1">
        <v>7.0</v>
      </c>
    </row>
    <row r="120">
      <c r="A120" s="1" t="s">
        <v>622</v>
      </c>
      <c r="B120" s="1" t="s">
        <v>8</v>
      </c>
      <c r="C120" s="1" t="s">
        <v>601</v>
      </c>
      <c r="D120" s="1" t="s">
        <v>59</v>
      </c>
      <c r="E120" s="1">
        <v>8.0</v>
      </c>
    </row>
    <row r="121">
      <c r="A121" s="1" t="s">
        <v>623</v>
      </c>
      <c r="B121" s="1" t="s">
        <v>8</v>
      </c>
      <c r="C121" s="1" t="s">
        <v>624</v>
      </c>
      <c r="D121" s="1" t="s">
        <v>59</v>
      </c>
      <c r="E121" s="1">
        <v>9.0</v>
      </c>
    </row>
    <row r="122">
      <c r="A122" s="1" t="s">
        <v>625</v>
      </c>
      <c r="B122" s="1" t="s">
        <v>8</v>
      </c>
      <c r="C122" s="1" t="s">
        <v>597</v>
      </c>
      <c r="D122" s="1" t="s">
        <v>59</v>
      </c>
      <c r="E122" s="1">
        <v>8.0</v>
      </c>
    </row>
    <row r="123">
      <c r="A123" s="1" t="s">
        <v>626</v>
      </c>
      <c r="B123" s="1" t="s">
        <v>8</v>
      </c>
      <c r="C123" s="1" t="s">
        <v>577</v>
      </c>
      <c r="D123" s="1" t="s">
        <v>59</v>
      </c>
      <c r="E123" s="1">
        <v>9.0</v>
      </c>
    </row>
    <row r="124">
      <c r="A124" s="1" t="s">
        <v>627</v>
      </c>
      <c r="B124" s="1" t="s">
        <v>8</v>
      </c>
      <c r="C124" s="1" t="s">
        <v>597</v>
      </c>
      <c r="D124" s="1" t="s">
        <v>59</v>
      </c>
      <c r="E124" s="1">
        <v>8.0</v>
      </c>
    </row>
    <row r="125">
      <c r="A125" s="1" t="s">
        <v>628</v>
      </c>
      <c r="B125" s="1" t="s">
        <v>8</v>
      </c>
      <c r="C125" s="1" t="s">
        <v>611</v>
      </c>
      <c r="D125" s="1" t="s">
        <v>59</v>
      </c>
      <c r="E125" s="1">
        <v>8.0</v>
      </c>
    </row>
    <row r="126">
      <c r="A126" s="1" t="s">
        <v>629</v>
      </c>
      <c r="B126" s="1" t="s">
        <v>8</v>
      </c>
      <c r="C126" s="1" t="s">
        <v>601</v>
      </c>
      <c r="D126" s="1" t="s">
        <v>59</v>
      </c>
      <c r="E126" s="1">
        <v>8.0</v>
      </c>
    </row>
    <row r="127">
      <c r="A127" s="1" t="s">
        <v>630</v>
      </c>
      <c r="B127" s="1" t="s">
        <v>8</v>
      </c>
      <c r="C127" s="1" t="s">
        <v>616</v>
      </c>
      <c r="D127" s="1" t="s">
        <v>59</v>
      </c>
      <c r="E127" s="1">
        <v>9.0</v>
      </c>
    </row>
    <row r="128">
      <c r="A128" s="1" t="s">
        <v>631</v>
      </c>
      <c r="B128" s="1" t="s">
        <v>8</v>
      </c>
      <c r="C128" s="1" t="s">
        <v>632</v>
      </c>
      <c r="D128" s="1" t="s">
        <v>59</v>
      </c>
      <c r="E128" s="1">
        <v>9.0</v>
      </c>
    </row>
    <row r="129">
      <c r="A129" s="1" t="s">
        <v>633</v>
      </c>
      <c r="B129" s="1" t="s">
        <v>8</v>
      </c>
      <c r="C129" s="1" t="s">
        <v>597</v>
      </c>
      <c r="D129" s="1" t="s">
        <v>59</v>
      </c>
      <c r="E129" s="1">
        <v>7.0</v>
      </c>
    </row>
    <row r="130">
      <c r="A130" s="1" t="s">
        <v>634</v>
      </c>
      <c r="B130" s="1" t="s">
        <v>8</v>
      </c>
      <c r="C130" s="1" t="s">
        <v>601</v>
      </c>
      <c r="D130" s="1" t="s">
        <v>59</v>
      </c>
      <c r="E130" s="1">
        <v>8.0</v>
      </c>
    </row>
    <row r="131">
      <c r="A131" s="1" t="s">
        <v>635</v>
      </c>
      <c r="B131" s="1" t="s">
        <v>8</v>
      </c>
      <c r="C131" s="1" t="s">
        <v>577</v>
      </c>
      <c r="D131" s="1" t="s">
        <v>59</v>
      </c>
      <c r="E131" s="1">
        <v>8.0</v>
      </c>
    </row>
    <row r="132">
      <c r="A132" s="1" t="s">
        <v>636</v>
      </c>
      <c r="B132" s="1" t="s">
        <v>8</v>
      </c>
      <c r="C132" s="1" t="s">
        <v>637</v>
      </c>
      <c r="D132" s="1" t="s">
        <v>59</v>
      </c>
      <c r="E132" s="1">
        <v>7.0</v>
      </c>
    </row>
    <row r="133">
      <c r="A133" s="1" t="s">
        <v>638</v>
      </c>
      <c r="B133" s="1" t="s">
        <v>8</v>
      </c>
      <c r="C133" s="1" t="s">
        <v>607</v>
      </c>
      <c r="D133" s="1" t="s">
        <v>59</v>
      </c>
      <c r="E133" s="1">
        <v>8.0</v>
      </c>
    </row>
    <row r="134">
      <c r="A134" s="1" t="s">
        <v>639</v>
      </c>
      <c r="B134" s="1" t="s">
        <v>8</v>
      </c>
      <c r="C134" s="1" t="s">
        <v>568</v>
      </c>
      <c r="D134" s="1" t="s">
        <v>59</v>
      </c>
      <c r="E134" s="1">
        <v>6.0</v>
      </c>
    </row>
    <row r="135">
      <c r="A135" s="1" t="s">
        <v>640</v>
      </c>
      <c r="B135" s="1" t="s">
        <v>8</v>
      </c>
      <c r="C135" s="1" t="s">
        <v>614</v>
      </c>
      <c r="D135" s="1" t="s">
        <v>59</v>
      </c>
      <c r="E135" s="1">
        <v>8.0</v>
      </c>
    </row>
    <row r="136">
      <c r="A136" s="1" t="s">
        <v>641</v>
      </c>
      <c r="B136" s="1" t="s">
        <v>8</v>
      </c>
      <c r="C136" s="1" t="s">
        <v>611</v>
      </c>
      <c r="D136" s="1" t="s">
        <v>59</v>
      </c>
      <c r="E136" s="1">
        <v>8.0</v>
      </c>
    </row>
    <row r="137">
      <c r="A137" s="1" t="s">
        <v>642</v>
      </c>
      <c r="B137" s="1" t="s">
        <v>8</v>
      </c>
      <c r="C137" s="1" t="s">
        <v>643</v>
      </c>
      <c r="D137" s="1" t="s">
        <v>59</v>
      </c>
      <c r="E137" s="1">
        <v>9.0</v>
      </c>
    </row>
    <row r="138">
      <c r="A138" s="1" t="s">
        <v>644</v>
      </c>
      <c r="B138" s="1" t="s">
        <v>8</v>
      </c>
      <c r="C138" s="1" t="s">
        <v>645</v>
      </c>
      <c r="D138" s="1" t="s">
        <v>59</v>
      </c>
      <c r="E138" s="1">
        <v>10.0</v>
      </c>
    </row>
    <row r="139">
      <c r="A139" s="1" t="s">
        <v>646</v>
      </c>
      <c r="B139" s="1" t="s">
        <v>8</v>
      </c>
      <c r="C139" s="1" t="s">
        <v>597</v>
      </c>
      <c r="D139" s="1" t="s">
        <v>59</v>
      </c>
      <c r="E139" s="1">
        <v>8.0</v>
      </c>
    </row>
    <row r="140">
      <c r="A140" s="1" t="s">
        <v>647</v>
      </c>
      <c r="B140" s="1" t="s">
        <v>8</v>
      </c>
      <c r="C140" s="1" t="s">
        <v>632</v>
      </c>
      <c r="D140" s="1" t="s">
        <v>59</v>
      </c>
      <c r="E140" s="1">
        <v>8.0</v>
      </c>
    </row>
    <row r="141">
      <c r="A141" s="1" t="s">
        <v>648</v>
      </c>
      <c r="B141" s="1" t="s">
        <v>8</v>
      </c>
      <c r="C141" s="1" t="s">
        <v>542</v>
      </c>
      <c r="D141" s="1" t="s">
        <v>59</v>
      </c>
      <c r="E141" s="1">
        <v>9.0</v>
      </c>
    </row>
    <row r="142">
      <c r="A142" s="1" t="s">
        <v>649</v>
      </c>
      <c r="B142" s="1" t="s">
        <v>8</v>
      </c>
      <c r="C142" s="1" t="s">
        <v>599</v>
      </c>
      <c r="D142" s="1" t="s">
        <v>59</v>
      </c>
      <c r="E142" s="1">
        <v>5.0</v>
      </c>
    </row>
    <row r="143">
      <c r="A143" s="1" t="s">
        <v>650</v>
      </c>
      <c r="B143" s="1" t="s">
        <v>8</v>
      </c>
      <c r="C143" s="1" t="s">
        <v>611</v>
      </c>
      <c r="D143" s="1" t="s">
        <v>59</v>
      </c>
      <c r="E143" s="1">
        <v>8.0</v>
      </c>
    </row>
    <row r="144">
      <c r="A144" s="1" t="s">
        <v>651</v>
      </c>
      <c r="B144" s="1" t="s">
        <v>8</v>
      </c>
      <c r="C144" s="1" t="s">
        <v>652</v>
      </c>
      <c r="D144" s="1" t="s">
        <v>59</v>
      </c>
      <c r="E144" s="1">
        <v>10.0</v>
      </c>
    </row>
    <row r="145">
      <c r="A145" s="1" t="s">
        <v>653</v>
      </c>
      <c r="B145" s="1" t="s">
        <v>8</v>
      </c>
      <c r="C145" s="1" t="s">
        <v>568</v>
      </c>
      <c r="D145" s="1" t="s">
        <v>59</v>
      </c>
      <c r="E145" s="1">
        <v>7.0</v>
      </c>
    </row>
    <row r="146">
      <c r="A146" s="1" t="s">
        <v>654</v>
      </c>
      <c r="B146" s="1" t="s">
        <v>412</v>
      </c>
      <c r="C146" s="1" t="s">
        <v>56</v>
      </c>
      <c r="D146" s="1" t="s">
        <v>59</v>
      </c>
      <c r="E146" s="1">
        <v>6.0</v>
      </c>
    </row>
    <row r="147">
      <c r="A147" s="1" t="s">
        <v>655</v>
      </c>
      <c r="B147" s="1" t="s">
        <v>412</v>
      </c>
      <c r="C147" s="1" t="s">
        <v>56</v>
      </c>
      <c r="D147" s="1" t="s">
        <v>59</v>
      </c>
      <c r="E147" s="1">
        <v>5.0</v>
      </c>
    </row>
    <row r="148">
      <c r="A148" s="1" t="s">
        <v>656</v>
      </c>
      <c r="B148" s="1" t="s">
        <v>412</v>
      </c>
      <c r="C148" s="1" t="s">
        <v>34</v>
      </c>
      <c r="D148" s="1" t="s">
        <v>59</v>
      </c>
      <c r="E148" s="1">
        <v>6.0</v>
      </c>
    </row>
    <row r="149">
      <c r="A149" s="1" t="s">
        <v>657</v>
      </c>
      <c r="B149" s="1" t="s">
        <v>412</v>
      </c>
      <c r="C149" s="1" t="s">
        <v>108</v>
      </c>
      <c r="D149" s="1" t="s">
        <v>59</v>
      </c>
      <c r="E149" s="1">
        <v>4.0</v>
      </c>
    </row>
    <row r="150">
      <c r="A150" s="1" t="s">
        <v>658</v>
      </c>
      <c r="B150" s="1" t="s">
        <v>412</v>
      </c>
      <c r="C150" s="1" t="s">
        <v>56</v>
      </c>
      <c r="D150" s="1" t="s">
        <v>59</v>
      </c>
      <c r="E150" s="1">
        <v>6.0</v>
      </c>
    </row>
    <row r="151">
      <c r="A151" s="1" t="s">
        <v>659</v>
      </c>
      <c r="B151" s="1" t="s">
        <v>412</v>
      </c>
      <c r="C151" s="1" t="s">
        <v>56</v>
      </c>
      <c r="D151" s="1" t="s">
        <v>59</v>
      </c>
      <c r="E151" s="1">
        <v>4.0</v>
      </c>
    </row>
    <row r="152">
      <c r="A152" s="1" t="s">
        <v>660</v>
      </c>
      <c r="B152" s="1" t="s">
        <v>412</v>
      </c>
      <c r="C152" s="1" t="s">
        <v>661</v>
      </c>
      <c r="D152" s="1" t="s">
        <v>59</v>
      </c>
      <c r="E152" s="1">
        <v>5.0</v>
      </c>
    </row>
    <row r="153">
      <c r="A153" s="1" t="s">
        <v>662</v>
      </c>
      <c r="B153" s="1" t="s">
        <v>412</v>
      </c>
      <c r="C153" s="1" t="s">
        <v>209</v>
      </c>
      <c r="D153" s="1" t="s">
        <v>59</v>
      </c>
      <c r="E153" s="1">
        <v>6.0</v>
      </c>
    </row>
    <row r="154">
      <c r="A154" s="1" t="s">
        <v>663</v>
      </c>
      <c r="B154" s="1" t="s">
        <v>412</v>
      </c>
      <c r="C154" s="1" t="s">
        <v>108</v>
      </c>
      <c r="D154" s="1" t="s">
        <v>59</v>
      </c>
      <c r="E154" s="1">
        <v>4.0</v>
      </c>
    </row>
    <row r="155">
      <c r="A155" s="1" t="s">
        <v>664</v>
      </c>
      <c r="B155" s="1" t="s">
        <v>412</v>
      </c>
      <c r="C155" s="1" t="s">
        <v>526</v>
      </c>
      <c r="D155" s="1" t="s">
        <v>59</v>
      </c>
      <c r="E155" s="1">
        <v>8.0</v>
      </c>
    </row>
    <row r="156">
      <c r="A156" s="1" t="s">
        <v>665</v>
      </c>
      <c r="B156" s="1" t="s">
        <v>412</v>
      </c>
      <c r="C156" s="1" t="s">
        <v>666</v>
      </c>
      <c r="D156" s="1" t="s">
        <v>59</v>
      </c>
      <c r="E156" s="1">
        <v>9.0</v>
      </c>
    </row>
    <row r="157">
      <c r="A157" s="1" t="s">
        <v>667</v>
      </c>
      <c r="B157" s="1" t="s">
        <v>239</v>
      </c>
      <c r="C157" s="1" t="s">
        <v>34</v>
      </c>
      <c r="D157" s="1" t="s">
        <v>59</v>
      </c>
      <c r="E157" s="1">
        <v>6.0</v>
      </c>
    </row>
    <row r="158">
      <c r="A158" s="1" t="s">
        <v>668</v>
      </c>
      <c r="B158" s="1" t="s">
        <v>412</v>
      </c>
      <c r="C158" s="1" t="s">
        <v>34</v>
      </c>
      <c r="D158" s="1" t="s">
        <v>59</v>
      </c>
      <c r="E158" s="1">
        <v>7.0</v>
      </c>
    </row>
    <row r="159">
      <c r="A159" s="1" t="s">
        <v>669</v>
      </c>
      <c r="B159" s="1" t="s">
        <v>412</v>
      </c>
      <c r="C159" s="1" t="s">
        <v>209</v>
      </c>
      <c r="D159" s="1" t="s">
        <v>59</v>
      </c>
      <c r="E159" s="1">
        <v>7.0</v>
      </c>
    </row>
    <row r="160">
      <c r="A160" s="1" t="s">
        <v>670</v>
      </c>
      <c r="B160" s="1" t="s">
        <v>412</v>
      </c>
      <c r="C160" s="1" t="s">
        <v>34</v>
      </c>
      <c r="D160" s="1" t="s">
        <v>59</v>
      </c>
      <c r="E160" s="1">
        <v>6.0</v>
      </c>
    </row>
    <row r="161">
      <c r="A161" s="1" t="s">
        <v>671</v>
      </c>
      <c r="B161" s="1" t="s">
        <v>412</v>
      </c>
      <c r="C161" s="1" t="s">
        <v>56</v>
      </c>
      <c r="D161" s="1" t="s">
        <v>59</v>
      </c>
      <c r="E161" s="1">
        <v>5.0</v>
      </c>
    </row>
    <row r="162">
      <c r="A162" s="1" t="s">
        <v>672</v>
      </c>
      <c r="B162" s="1" t="s">
        <v>412</v>
      </c>
      <c r="C162" s="1" t="s">
        <v>108</v>
      </c>
      <c r="D162" s="1" t="s">
        <v>59</v>
      </c>
      <c r="E162" s="1">
        <v>4.0</v>
      </c>
    </row>
    <row r="163">
      <c r="A163" s="1" t="s">
        <v>673</v>
      </c>
      <c r="B163" s="1" t="s">
        <v>412</v>
      </c>
      <c r="C163" s="1" t="s">
        <v>505</v>
      </c>
      <c r="D163" s="1" t="s">
        <v>59</v>
      </c>
      <c r="E163" s="1">
        <v>8.0</v>
      </c>
    </row>
    <row r="164">
      <c r="A164" s="1" t="s">
        <v>674</v>
      </c>
      <c r="B164" s="1" t="s">
        <v>412</v>
      </c>
      <c r="C164" s="1" t="s">
        <v>34</v>
      </c>
      <c r="D164" s="1" t="s">
        <v>59</v>
      </c>
      <c r="E164" s="1">
        <v>6.0</v>
      </c>
    </row>
    <row r="165">
      <c r="A165" s="1" t="s">
        <v>675</v>
      </c>
      <c r="B165" s="1" t="s">
        <v>412</v>
      </c>
      <c r="C165" s="1" t="s">
        <v>34</v>
      </c>
      <c r="D165" s="1" t="s">
        <v>59</v>
      </c>
      <c r="E165" s="1">
        <v>6.0</v>
      </c>
    </row>
    <row r="166">
      <c r="A166" s="1" t="s">
        <v>676</v>
      </c>
      <c r="B166" s="1" t="s">
        <v>412</v>
      </c>
      <c r="C166" s="1" t="s">
        <v>56</v>
      </c>
      <c r="D166" s="1" t="s">
        <v>59</v>
      </c>
      <c r="E166" s="1">
        <v>6.0</v>
      </c>
    </row>
    <row r="167">
      <c r="A167" s="1" t="s">
        <v>677</v>
      </c>
      <c r="B167" s="1" t="s">
        <v>412</v>
      </c>
      <c r="C167" s="1" t="s">
        <v>56</v>
      </c>
      <c r="D167" s="1" t="s">
        <v>59</v>
      </c>
      <c r="E167" s="1">
        <v>6.0</v>
      </c>
    </row>
    <row r="168">
      <c r="A168" s="1" t="s">
        <v>678</v>
      </c>
      <c r="B168" s="1" t="s">
        <v>412</v>
      </c>
      <c r="C168" s="1" t="s">
        <v>505</v>
      </c>
      <c r="D168" s="1" t="s">
        <v>59</v>
      </c>
      <c r="E168" s="1">
        <v>8.0</v>
      </c>
    </row>
    <row r="169">
      <c r="A169" s="1" t="s">
        <v>679</v>
      </c>
      <c r="B169" s="1" t="s">
        <v>412</v>
      </c>
      <c r="C169" s="1" t="s">
        <v>209</v>
      </c>
      <c r="D169" s="1" t="s">
        <v>59</v>
      </c>
      <c r="E169" s="1">
        <v>8.0</v>
      </c>
    </row>
    <row r="170">
      <c r="A170" s="1" t="s">
        <v>680</v>
      </c>
      <c r="B170" s="1" t="s">
        <v>412</v>
      </c>
      <c r="C170" s="1" t="s">
        <v>526</v>
      </c>
      <c r="D170" s="1" t="s">
        <v>59</v>
      </c>
      <c r="E170" s="1">
        <v>7.0</v>
      </c>
    </row>
    <row r="171">
      <c r="A171" s="1" t="s">
        <v>681</v>
      </c>
      <c r="B171" s="1" t="s">
        <v>412</v>
      </c>
      <c r="C171" s="1" t="s">
        <v>209</v>
      </c>
      <c r="D171" s="1" t="s">
        <v>59</v>
      </c>
      <c r="E171" s="1">
        <v>6.0</v>
      </c>
    </row>
    <row r="172">
      <c r="A172" s="1" t="s">
        <v>682</v>
      </c>
      <c r="B172" s="1" t="s">
        <v>412</v>
      </c>
      <c r="C172" s="1" t="s">
        <v>108</v>
      </c>
      <c r="D172" s="1" t="s">
        <v>59</v>
      </c>
      <c r="E172" s="1">
        <v>4.0</v>
      </c>
    </row>
    <row r="173">
      <c r="A173" s="1" t="s">
        <v>683</v>
      </c>
      <c r="B173" s="1" t="s">
        <v>412</v>
      </c>
      <c r="C173" s="1" t="s">
        <v>34</v>
      </c>
      <c r="D173" s="1" t="s">
        <v>59</v>
      </c>
      <c r="E173" s="1">
        <v>5.0</v>
      </c>
    </row>
    <row r="174">
      <c r="A174" s="1" t="s">
        <v>684</v>
      </c>
      <c r="B174" s="1" t="s">
        <v>412</v>
      </c>
      <c r="C174" s="1" t="s">
        <v>526</v>
      </c>
      <c r="D174" s="1" t="s">
        <v>59</v>
      </c>
      <c r="E174" s="1">
        <v>6.0</v>
      </c>
    </row>
    <row r="175">
      <c r="A175" s="1" t="s">
        <v>685</v>
      </c>
      <c r="B175" s="1" t="s">
        <v>412</v>
      </c>
      <c r="C175" s="1" t="s">
        <v>686</v>
      </c>
      <c r="D175" s="1" t="s">
        <v>59</v>
      </c>
      <c r="E175" s="1">
        <v>4.0</v>
      </c>
    </row>
    <row r="176">
      <c r="A176" s="1" t="s">
        <v>687</v>
      </c>
      <c r="B176" s="1" t="s">
        <v>412</v>
      </c>
      <c r="C176" s="1" t="s">
        <v>56</v>
      </c>
      <c r="D176" s="1" t="s">
        <v>59</v>
      </c>
      <c r="E176" s="1">
        <v>5.0</v>
      </c>
    </row>
    <row r="177">
      <c r="A177" s="1" t="s">
        <v>688</v>
      </c>
      <c r="B177" s="1" t="s">
        <v>412</v>
      </c>
      <c r="C177" s="1" t="s">
        <v>209</v>
      </c>
      <c r="D177" s="1" t="s">
        <v>59</v>
      </c>
      <c r="E177" s="1">
        <v>7.0</v>
      </c>
    </row>
    <row r="178">
      <c r="A178" s="1" t="s">
        <v>689</v>
      </c>
      <c r="B178" s="1" t="s">
        <v>412</v>
      </c>
      <c r="C178" s="1" t="s">
        <v>209</v>
      </c>
      <c r="D178" s="1" t="s">
        <v>59</v>
      </c>
      <c r="E178" s="1">
        <v>6.0</v>
      </c>
    </row>
    <row r="179">
      <c r="A179" s="1" t="s">
        <v>690</v>
      </c>
      <c r="B179" s="1" t="s">
        <v>412</v>
      </c>
      <c r="C179" s="1" t="s">
        <v>209</v>
      </c>
      <c r="D179" s="1" t="s">
        <v>59</v>
      </c>
      <c r="E179" s="1">
        <v>8.0</v>
      </c>
    </row>
    <row r="180">
      <c r="A180" s="1" t="s">
        <v>691</v>
      </c>
      <c r="B180" s="1" t="s">
        <v>412</v>
      </c>
      <c r="C180" s="1" t="s">
        <v>526</v>
      </c>
      <c r="D180" s="1" t="s">
        <v>59</v>
      </c>
      <c r="E180" s="1">
        <v>7.0</v>
      </c>
    </row>
    <row r="181">
      <c r="A181" s="1" t="s">
        <v>692</v>
      </c>
      <c r="B181" s="1" t="s">
        <v>412</v>
      </c>
      <c r="C181" s="1" t="s">
        <v>508</v>
      </c>
      <c r="D181" s="1" t="s">
        <v>59</v>
      </c>
      <c r="E181" s="1">
        <v>8.0</v>
      </c>
    </row>
    <row r="182">
      <c r="A182" s="1" t="s">
        <v>693</v>
      </c>
      <c r="B182" s="1" t="s">
        <v>412</v>
      </c>
      <c r="C182" s="1" t="s">
        <v>34</v>
      </c>
      <c r="D182" s="1" t="s">
        <v>59</v>
      </c>
      <c r="E182" s="1">
        <v>6.0</v>
      </c>
    </row>
    <row r="183">
      <c r="A183" s="1" t="s">
        <v>694</v>
      </c>
      <c r="B183" s="1" t="s">
        <v>412</v>
      </c>
      <c r="C183" s="1" t="s">
        <v>34</v>
      </c>
      <c r="D183" s="1" t="s">
        <v>59</v>
      </c>
      <c r="E183" s="1">
        <v>6.0</v>
      </c>
    </row>
    <row r="184">
      <c r="A184" s="1" t="s">
        <v>695</v>
      </c>
      <c r="B184" s="1" t="s">
        <v>412</v>
      </c>
      <c r="C184" s="1" t="s">
        <v>209</v>
      </c>
      <c r="D184" s="1" t="s">
        <v>59</v>
      </c>
      <c r="E184" s="1">
        <v>7.0</v>
      </c>
    </row>
    <row r="185">
      <c r="A185" s="1" t="s">
        <v>696</v>
      </c>
      <c r="B185" s="1" t="s">
        <v>412</v>
      </c>
      <c r="C185" s="1" t="s">
        <v>56</v>
      </c>
      <c r="D185" s="1" t="s">
        <v>59</v>
      </c>
      <c r="E185" s="1">
        <v>5.0</v>
      </c>
    </row>
    <row r="186">
      <c r="A186" s="1" t="s">
        <v>697</v>
      </c>
      <c r="B186" s="1" t="s">
        <v>412</v>
      </c>
      <c r="C186" s="1" t="s">
        <v>209</v>
      </c>
      <c r="D186" s="1" t="s">
        <v>59</v>
      </c>
      <c r="E186" s="1">
        <v>7.0</v>
      </c>
    </row>
    <row r="187">
      <c r="A187" s="1" t="s">
        <v>698</v>
      </c>
      <c r="B187" s="1" t="s">
        <v>412</v>
      </c>
      <c r="C187" s="1" t="s">
        <v>34</v>
      </c>
      <c r="D187" s="1" t="s">
        <v>59</v>
      </c>
      <c r="E187" s="1">
        <v>6.0</v>
      </c>
    </row>
    <row r="188">
      <c r="A188" s="1" t="s">
        <v>699</v>
      </c>
      <c r="B188" s="1" t="s">
        <v>412</v>
      </c>
      <c r="C188" s="1" t="s">
        <v>209</v>
      </c>
      <c r="D188" s="1" t="s">
        <v>59</v>
      </c>
      <c r="E188" s="1">
        <v>7.0</v>
      </c>
    </row>
    <row r="189">
      <c r="A189" s="1" t="s">
        <v>700</v>
      </c>
      <c r="B189" s="1" t="s">
        <v>412</v>
      </c>
      <c r="C189" s="1" t="s">
        <v>526</v>
      </c>
      <c r="D189" s="1" t="s">
        <v>59</v>
      </c>
      <c r="E189" s="1">
        <v>8.0</v>
      </c>
    </row>
    <row r="190">
      <c r="A190" s="1" t="s">
        <v>701</v>
      </c>
      <c r="B190" s="1" t="s">
        <v>239</v>
      </c>
      <c r="C190" s="1" t="s">
        <v>209</v>
      </c>
      <c r="D190" s="1" t="s">
        <v>59</v>
      </c>
      <c r="E190" s="1">
        <v>7.0</v>
      </c>
    </row>
    <row r="191">
      <c r="A191" s="1" t="s">
        <v>702</v>
      </c>
      <c r="B191" s="1" t="s">
        <v>239</v>
      </c>
      <c r="C191" s="1" t="s">
        <v>34</v>
      </c>
      <c r="D191" s="1" t="s">
        <v>59</v>
      </c>
      <c r="E191" s="1">
        <v>6.0</v>
      </c>
    </row>
    <row r="192">
      <c r="A192" s="1" t="s">
        <v>703</v>
      </c>
      <c r="B192" s="1" t="s">
        <v>239</v>
      </c>
      <c r="C192" s="1" t="s">
        <v>34</v>
      </c>
      <c r="D192" s="1" t="s">
        <v>59</v>
      </c>
      <c r="E192" s="1">
        <v>6.0</v>
      </c>
    </row>
    <row r="193">
      <c r="A193" s="1" t="s">
        <v>704</v>
      </c>
      <c r="B193" s="1" t="s">
        <v>412</v>
      </c>
      <c r="C193" s="1" t="s">
        <v>505</v>
      </c>
      <c r="D193" s="1" t="s">
        <v>271</v>
      </c>
      <c r="E193" s="1">
        <v>7.0</v>
      </c>
    </row>
    <row r="194">
      <c r="A194" s="1" t="s">
        <v>705</v>
      </c>
      <c r="B194" s="1" t="s">
        <v>412</v>
      </c>
      <c r="C194" s="1" t="s">
        <v>706</v>
      </c>
      <c r="D194" s="1" t="s">
        <v>271</v>
      </c>
      <c r="E194" s="1">
        <v>7.0</v>
      </c>
    </row>
    <row r="195">
      <c r="A195" s="1" t="s">
        <v>707</v>
      </c>
      <c r="B195" s="1" t="s">
        <v>412</v>
      </c>
      <c r="C195" s="1" t="s">
        <v>542</v>
      </c>
      <c r="D195" s="1" t="s">
        <v>271</v>
      </c>
      <c r="E195" s="1">
        <v>9.0</v>
      </c>
    </row>
    <row r="196">
      <c r="A196" s="1" t="s">
        <v>708</v>
      </c>
      <c r="B196" s="1" t="s">
        <v>412</v>
      </c>
      <c r="C196" s="1" t="s">
        <v>524</v>
      </c>
      <c r="D196" s="1" t="s">
        <v>271</v>
      </c>
      <c r="E196" s="1">
        <v>7.0</v>
      </c>
    </row>
    <row r="197">
      <c r="A197" s="1" t="s">
        <v>709</v>
      </c>
      <c r="B197" s="1" t="s">
        <v>412</v>
      </c>
      <c r="C197" s="1" t="s">
        <v>563</v>
      </c>
      <c r="D197" s="1" t="s">
        <v>271</v>
      </c>
      <c r="E197" s="1">
        <v>6.0</v>
      </c>
    </row>
    <row r="198">
      <c r="A198" s="1" t="s">
        <v>710</v>
      </c>
      <c r="B198" s="1" t="s">
        <v>412</v>
      </c>
      <c r="C198" s="1" t="s">
        <v>524</v>
      </c>
      <c r="D198" s="1" t="s">
        <v>271</v>
      </c>
      <c r="E198" s="1">
        <v>6.0</v>
      </c>
    </row>
    <row r="199">
      <c r="A199" s="1" t="s">
        <v>711</v>
      </c>
      <c r="B199" s="1" t="s">
        <v>412</v>
      </c>
      <c r="C199" s="1" t="s">
        <v>542</v>
      </c>
      <c r="D199" s="1" t="s">
        <v>271</v>
      </c>
      <c r="E199" s="1">
        <v>9.0</v>
      </c>
    </row>
    <row r="200">
      <c r="A200" s="1" t="s">
        <v>712</v>
      </c>
      <c r="B200" s="1" t="s">
        <v>412</v>
      </c>
      <c r="C200" s="1" t="s">
        <v>508</v>
      </c>
      <c r="D200" s="1" t="s">
        <v>271</v>
      </c>
      <c r="E200" s="1">
        <v>8.0</v>
      </c>
    </row>
    <row r="201">
      <c r="A201" s="1" t="s">
        <v>713</v>
      </c>
      <c r="B201" s="1" t="s">
        <v>412</v>
      </c>
      <c r="C201" s="1" t="s">
        <v>714</v>
      </c>
      <c r="D201" s="1" t="s">
        <v>271</v>
      </c>
      <c r="E201" s="1">
        <v>8.0</v>
      </c>
    </row>
    <row r="202">
      <c r="A202" s="1" t="s">
        <v>715</v>
      </c>
      <c r="B202" s="1" t="s">
        <v>412</v>
      </c>
      <c r="C202" s="1" t="s">
        <v>524</v>
      </c>
      <c r="D202" s="1" t="s">
        <v>59</v>
      </c>
      <c r="E202" s="1">
        <v>6.0</v>
      </c>
    </row>
    <row r="203">
      <c r="A203" s="1" t="s">
        <v>716</v>
      </c>
      <c r="B203" s="1" t="s">
        <v>29</v>
      </c>
      <c r="C203" s="1" t="s">
        <v>508</v>
      </c>
      <c r="D203" s="1" t="s">
        <v>59</v>
      </c>
      <c r="E203" s="1">
        <v>8.0</v>
      </c>
    </row>
    <row r="204">
      <c r="A204" s="1" t="s">
        <v>717</v>
      </c>
      <c r="B204" s="1" t="s">
        <v>29</v>
      </c>
      <c r="C204" s="1" t="s">
        <v>542</v>
      </c>
      <c r="D204" s="1" t="s">
        <v>59</v>
      </c>
      <c r="E204" s="1">
        <v>9.0</v>
      </c>
    </row>
    <row r="205">
      <c r="A205" s="1" t="s">
        <v>718</v>
      </c>
      <c r="B205" s="1" t="s">
        <v>29</v>
      </c>
      <c r="C205" s="1" t="s">
        <v>508</v>
      </c>
      <c r="D205" s="1" t="s">
        <v>59</v>
      </c>
      <c r="E205" s="1">
        <v>8.0</v>
      </c>
    </row>
    <row r="206">
      <c r="A206" s="1" t="s">
        <v>719</v>
      </c>
      <c r="B206" s="1" t="s">
        <v>29</v>
      </c>
      <c r="C206" s="1" t="s">
        <v>720</v>
      </c>
      <c r="D206" s="1" t="s">
        <v>59</v>
      </c>
      <c r="E206" s="1">
        <v>8.0</v>
      </c>
    </row>
    <row r="207">
      <c r="A207" s="1" t="s">
        <v>721</v>
      </c>
      <c r="B207" s="1" t="s">
        <v>29</v>
      </c>
      <c r="C207" s="1" t="s">
        <v>524</v>
      </c>
      <c r="D207" s="1" t="s">
        <v>59</v>
      </c>
      <c r="E207" s="1">
        <v>7.0</v>
      </c>
    </row>
    <row r="208">
      <c r="A208" s="1" t="s">
        <v>722</v>
      </c>
      <c r="B208" s="1" t="s">
        <v>29</v>
      </c>
      <c r="C208" s="1" t="s">
        <v>526</v>
      </c>
      <c r="D208" s="1" t="s">
        <v>59</v>
      </c>
      <c r="E208" s="1">
        <v>5.0</v>
      </c>
    </row>
    <row r="209">
      <c r="A209" s="1" t="s">
        <v>723</v>
      </c>
      <c r="B209" s="1" t="s">
        <v>29</v>
      </c>
      <c r="C209" s="1" t="s">
        <v>601</v>
      </c>
      <c r="D209" s="1" t="s">
        <v>59</v>
      </c>
      <c r="E209" s="1">
        <v>8.0</v>
      </c>
    </row>
    <row r="210">
      <c r="A210" s="1" t="s">
        <v>724</v>
      </c>
      <c r="B210" s="1" t="s">
        <v>29</v>
      </c>
      <c r="C210" s="1" t="s">
        <v>577</v>
      </c>
      <c r="D210" s="1" t="s">
        <v>59</v>
      </c>
      <c r="E210" s="1">
        <v>9.0</v>
      </c>
    </row>
    <row r="211">
      <c r="A211" s="1" t="s">
        <v>725</v>
      </c>
      <c r="B211" s="1" t="s">
        <v>29</v>
      </c>
      <c r="C211" s="1" t="s">
        <v>577</v>
      </c>
      <c r="D211" s="1" t="s">
        <v>59</v>
      </c>
      <c r="E211" s="1">
        <v>9.0</v>
      </c>
    </row>
    <row r="212">
      <c r="A212" s="1" t="s">
        <v>726</v>
      </c>
      <c r="B212" s="1" t="s">
        <v>29</v>
      </c>
      <c r="C212" s="1" t="s">
        <v>34</v>
      </c>
      <c r="D212" s="1" t="s">
        <v>59</v>
      </c>
      <c r="E212" s="1">
        <v>5.0</v>
      </c>
    </row>
    <row r="213">
      <c r="A213" s="1" t="s">
        <v>727</v>
      </c>
      <c r="B213" s="1" t="s">
        <v>29</v>
      </c>
      <c r="C213" s="1" t="s">
        <v>56</v>
      </c>
      <c r="D213" s="1" t="s">
        <v>59</v>
      </c>
      <c r="E213" s="1">
        <v>4.0</v>
      </c>
    </row>
    <row r="214">
      <c r="A214" s="1" t="s">
        <v>728</v>
      </c>
      <c r="B214" s="1" t="s">
        <v>29</v>
      </c>
      <c r="C214" s="1" t="s">
        <v>34</v>
      </c>
      <c r="D214" s="1" t="s">
        <v>59</v>
      </c>
      <c r="E214" s="1">
        <v>5.0</v>
      </c>
    </row>
    <row r="215">
      <c r="A215" s="1" t="s">
        <v>729</v>
      </c>
      <c r="B215" s="1" t="s">
        <v>65</v>
      </c>
      <c r="C215" s="1" t="s">
        <v>526</v>
      </c>
      <c r="D215" s="1" t="s">
        <v>59</v>
      </c>
      <c r="E215" s="1">
        <v>8.0</v>
      </c>
    </row>
    <row r="216">
      <c r="A216" s="1" t="s">
        <v>730</v>
      </c>
      <c r="B216" s="1" t="s">
        <v>65</v>
      </c>
      <c r="C216" s="1" t="s">
        <v>505</v>
      </c>
      <c r="D216" s="1" t="s">
        <v>59</v>
      </c>
      <c r="E216" s="1">
        <v>8.0</v>
      </c>
    </row>
    <row r="217">
      <c r="A217" s="1" t="s">
        <v>731</v>
      </c>
      <c r="B217" s="1" t="s">
        <v>65</v>
      </c>
      <c r="C217" s="1" t="s">
        <v>524</v>
      </c>
      <c r="D217" s="1" t="s">
        <v>59</v>
      </c>
      <c r="E217" s="1">
        <v>8.0</v>
      </c>
    </row>
    <row r="218">
      <c r="A218" s="1" t="s">
        <v>732</v>
      </c>
      <c r="B218" s="1" t="s">
        <v>65</v>
      </c>
      <c r="C218" s="1" t="s">
        <v>526</v>
      </c>
      <c r="D218" s="1" t="s">
        <v>59</v>
      </c>
      <c r="E218" s="1">
        <v>7.0</v>
      </c>
    </row>
    <row r="219">
      <c r="A219" s="1" t="s">
        <v>733</v>
      </c>
      <c r="B219" s="1" t="s">
        <v>734</v>
      </c>
      <c r="C219" s="1" t="s">
        <v>481</v>
      </c>
      <c r="D219" s="1" t="s">
        <v>271</v>
      </c>
      <c r="E219" s="1">
        <v>9.0</v>
      </c>
    </row>
    <row r="220">
      <c r="A220" s="1" t="s">
        <v>735</v>
      </c>
      <c r="B220" s="1" t="s">
        <v>734</v>
      </c>
      <c r="C220" s="1" t="s">
        <v>483</v>
      </c>
      <c r="D220" s="1" t="s">
        <v>271</v>
      </c>
      <c r="E220" s="1">
        <v>10.0</v>
      </c>
    </row>
    <row r="221">
      <c r="A221" s="1" t="s">
        <v>736</v>
      </c>
      <c r="B221" s="1" t="s">
        <v>734</v>
      </c>
      <c r="C221" s="1" t="s">
        <v>737</v>
      </c>
      <c r="D221" s="1" t="s">
        <v>271</v>
      </c>
      <c r="E221" s="1">
        <v>10.0</v>
      </c>
    </row>
    <row r="222">
      <c r="A222" s="1" t="s">
        <v>738</v>
      </c>
      <c r="B222" s="1" t="s">
        <v>734</v>
      </c>
      <c r="C222" s="1" t="s">
        <v>508</v>
      </c>
      <c r="D222" s="1" t="s">
        <v>87</v>
      </c>
      <c r="E222" s="1">
        <v>9.0</v>
      </c>
    </row>
    <row r="223">
      <c r="A223" s="1" t="s">
        <v>739</v>
      </c>
      <c r="B223" s="1" t="s">
        <v>734</v>
      </c>
      <c r="C223" s="1" t="s">
        <v>488</v>
      </c>
      <c r="D223" s="1" t="s">
        <v>271</v>
      </c>
      <c r="E223" s="1">
        <v>9.0</v>
      </c>
    </row>
    <row r="224">
      <c r="A224" s="1" t="s">
        <v>740</v>
      </c>
      <c r="B224" s="1" t="s">
        <v>734</v>
      </c>
      <c r="C224" s="1" t="s">
        <v>741</v>
      </c>
      <c r="D224" s="1" t="s">
        <v>271</v>
      </c>
      <c r="E224" s="1">
        <v>8.0</v>
      </c>
    </row>
    <row r="225">
      <c r="A225" s="1" t="s">
        <v>742</v>
      </c>
      <c r="B225" s="1" t="s">
        <v>734</v>
      </c>
      <c r="C225" s="1" t="s">
        <v>743</v>
      </c>
      <c r="D225" s="1" t="s">
        <v>271</v>
      </c>
      <c r="E225" s="1">
        <v>8.0</v>
      </c>
    </row>
    <row r="226">
      <c r="A226" s="1" t="s">
        <v>744</v>
      </c>
      <c r="B226" s="1" t="s">
        <v>734</v>
      </c>
      <c r="C226" s="1" t="s">
        <v>745</v>
      </c>
      <c r="D226" s="1" t="s">
        <v>271</v>
      </c>
      <c r="E226" s="1">
        <v>9.0</v>
      </c>
    </row>
    <row r="227">
      <c r="A227" s="1" t="s">
        <v>746</v>
      </c>
      <c r="B227" s="1" t="s">
        <v>734</v>
      </c>
      <c r="C227" s="1" t="s">
        <v>747</v>
      </c>
      <c r="D227" s="1" t="s">
        <v>271</v>
      </c>
      <c r="E227" s="1">
        <v>9.0</v>
      </c>
    </row>
    <row r="228">
      <c r="A228" s="1" t="s">
        <v>748</v>
      </c>
      <c r="B228" s="1" t="s">
        <v>734</v>
      </c>
      <c r="C228" s="1" t="s">
        <v>749</v>
      </c>
      <c r="D228" s="1" t="s">
        <v>271</v>
      </c>
      <c r="E228" s="1">
        <v>9.0</v>
      </c>
    </row>
    <row r="229">
      <c r="A229" s="1" t="s">
        <v>750</v>
      </c>
      <c r="B229" s="1" t="s">
        <v>734</v>
      </c>
      <c r="C229" s="1" t="s">
        <v>505</v>
      </c>
      <c r="D229" s="1" t="s">
        <v>59</v>
      </c>
      <c r="E229" s="1">
        <v>7.0</v>
      </c>
    </row>
    <row r="230">
      <c r="A230" s="1" t="s">
        <v>751</v>
      </c>
      <c r="B230" s="1" t="s">
        <v>734</v>
      </c>
      <c r="C230" s="1" t="s">
        <v>508</v>
      </c>
      <c r="D230" s="1" t="s">
        <v>59</v>
      </c>
      <c r="E230" s="1">
        <v>8.0</v>
      </c>
    </row>
    <row r="231">
      <c r="A231" s="1" t="s">
        <v>752</v>
      </c>
      <c r="B231" s="1" t="s">
        <v>734</v>
      </c>
      <c r="C231" s="1" t="s">
        <v>505</v>
      </c>
      <c r="D231" s="1" t="s">
        <v>271</v>
      </c>
      <c r="E231" s="1">
        <v>8.0</v>
      </c>
    </row>
    <row r="232">
      <c r="A232" s="1" t="s">
        <v>753</v>
      </c>
      <c r="B232" s="1" t="s">
        <v>734</v>
      </c>
      <c r="C232" s="1" t="s">
        <v>209</v>
      </c>
      <c r="D232" s="1" t="s">
        <v>87</v>
      </c>
      <c r="E232" s="1">
        <v>7.0</v>
      </c>
    </row>
    <row r="233">
      <c r="A233" s="1" t="s">
        <v>754</v>
      </c>
      <c r="B233" s="1" t="s">
        <v>734</v>
      </c>
      <c r="C233" s="1" t="s">
        <v>524</v>
      </c>
      <c r="D233" s="1" t="s">
        <v>271</v>
      </c>
      <c r="E233" s="1">
        <v>7.0</v>
      </c>
    </row>
    <row r="234">
      <c r="A234" s="1" t="s">
        <v>755</v>
      </c>
      <c r="B234" s="1" t="s">
        <v>734</v>
      </c>
      <c r="C234" s="1" t="s">
        <v>563</v>
      </c>
      <c r="D234" s="1" t="s">
        <v>87</v>
      </c>
      <c r="E234" s="1">
        <v>8.0</v>
      </c>
    </row>
    <row r="235">
      <c r="A235" s="1" t="s">
        <v>756</v>
      </c>
      <c r="B235" s="1" t="s">
        <v>734</v>
      </c>
      <c r="C235" s="1" t="s">
        <v>577</v>
      </c>
      <c r="D235" s="1" t="s">
        <v>87</v>
      </c>
      <c r="E235" s="1">
        <v>9.0</v>
      </c>
    </row>
    <row r="236">
      <c r="A236" s="1" t="s">
        <v>757</v>
      </c>
      <c r="B236" s="1" t="s">
        <v>734</v>
      </c>
      <c r="C236" s="1" t="s">
        <v>542</v>
      </c>
      <c r="D236" s="1" t="s">
        <v>87</v>
      </c>
      <c r="E236" s="1">
        <v>8.0</v>
      </c>
    </row>
    <row r="237">
      <c r="A237" s="1" t="s">
        <v>758</v>
      </c>
      <c r="B237" s="1" t="s">
        <v>734</v>
      </c>
      <c r="C237" s="1" t="s">
        <v>542</v>
      </c>
      <c r="D237" s="1" t="s">
        <v>87</v>
      </c>
      <c r="E237" s="1">
        <v>9.0</v>
      </c>
    </row>
    <row r="238">
      <c r="A238" s="1" t="s">
        <v>759</v>
      </c>
      <c r="B238" s="1" t="s">
        <v>734</v>
      </c>
      <c r="C238" s="1" t="s">
        <v>209</v>
      </c>
      <c r="D238" s="1" t="s">
        <v>271</v>
      </c>
      <c r="E238" s="1">
        <v>6.0</v>
      </c>
    </row>
    <row r="239">
      <c r="A239" s="1" t="s">
        <v>760</v>
      </c>
      <c r="B239" s="1" t="s">
        <v>734</v>
      </c>
      <c r="C239" s="1" t="s">
        <v>526</v>
      </c>
      <c r="D239" s="1" t="s">
        <v>87</v>
      </c>
      <c r="E239" s="1">
        <v>7.0</v>
      </c>
    </row>
    <row r="240">
      <c r="A240" s="1" t="s">
        <v>761</v>
      </c>
      <c r="B240" s="1" t="s">
        <v>734</v>
      </c>
      <c r="C240" s="1" t="s">
        <v>524</v>
      </c>
      <c r="D240" s="1" t="s">
        <v>271</v>
      </c>
      <c r="E240" s="1">
        <v>7.0</v>
      </c>
    </row>
    <row r="241">
      <c r="A241" s="1" t="s">
        <v>762</v>
      </c>
      <c r="B241" s="1" t="s">
        <v>734</v>
      </c>
      <c r="C241" s="1" t="s">
        <v>505</v>
      </c>
      <c r="D241" s="1" t="s">
        <v>87</v>
      </c>
      <c r="E241" s="1">
        <v>7.0</v>
      </c>
    </row>
    <row r="242">
      <c r="A242" s="1" t="s">
        <v>763</v>
      </c>
      <c r="B242" s="1" t="s">
        <v>734</v>
      </c>
      <c r="C242" s="1" t="s">
        <v>56</v>
      </c>
      <c r="D242" s="1" t="s">
        <v>87</v>
      </c>
      <c r="E242" s="1">
        <v>7.0</v>
      </c>
    </row>
    <row r="243">
      <c r="A243" s="1" t="s">
        <v>764</v>
      </c>
      <c r="B243" s="1" t="s">
        <v>734</v>
      </c>
      <c r="C243" s="1" t="s">
        <v>505</v>
      </c>
      <c r="D243" s="1" t="s">
        <v>87</v>
      </c>
      <c r="E243" s="1">
        <v>10.0</v>
      </c>
    </row>
    <row r="244">
      <c r="A244" s="1" t="s">
        <v>765</v>
      </c>
      <c r="B244" s="1" t="s">
        <v>734</v>
      </c>
      <c r="C244" s="1" t="s">
        <v>508</v>
      </c>
      <c r="D244" s="1" t="s">
        <v>87</v>
      </c>
      <c r="E244" s="1">
        <v>10.0</v>
      </c>
    </row>
    <row r="245">
      <c r="A245" s="1" t="s">
        <v>766</v>
      </c>
      <c r="B245" s="1" t="s">
        <v>734</v>
      </c>
      <c r="C245" s="1" t="s">
        <v>542</v>
      </c>
      <c r="D245" s="1" t="s">
        <v>87</v>
      </c>
      <c r="E245" s="1">
        <v>10.0</v>
      </c>
    </row>
    <row r="246">
      <c r="A246" s="1" t="s">
        <v>767</v>
      </c>
      <c r="B246" s="1" t="s">
        <v>734</v>
      </c>
      <c r="C246" s="1" t="s">
        <v>209</v>
      </c>
      <c r="D246" s="1" t="s">
        <v>87</v>
      </c>
      <c r="E246" s="1">
        <v>8.0</v>
      </c>
    </row>
    <row r="247">
      <c r="A247" s="1" t="s">
        <v>768</v>
      </c>
      <c r="B247" s="1" t="s">
        <v>734</v>
      </c>
      <c r="C247" s="1" t="s">
        <v>526</v>
      </c>
      <c r="D247" s="1" t="s">
        <v>87</v>
      </c>
      <c r="E247" s="1">
        <v>8.0</v>
      </c>
    </row>
    <row r="248">
      <c r="A248" s="1" t="s">
        <v>769</v>
      </c>
      <c r="B248" s="1" t="s">
        <v>734</v>
      </c>
      <c r="C248" s="1" t="s">
        <v>770</v>
      </c>
      <c r="D248" s="1" t="s">
        <v>87</v>
      </c>
      <c r="E248" s="1">
        <v>9.0</v>
      </c>
    </row>
    <row r="249">
      <c r="A249" s="1" t="s">
        <v>771</v>
      </c>
      <c r="B249" s="1" t="s">
        <v>734</v>
      </c>
      <c r="C249" s="1" t="s">
        <v>508</v>
      </c>
      <c r="D249" s="1" t="s">
        <v>87</v>
      </c>
      <c r="E249" s="1">
        <v>8.0</v>
      </c>
    </row>
    <row r="250">
      <c r="A250" s="1" t="s">
        <v>772</v>
      </c>
      <c r="B250" s="1" t="s">
        <v>734</v>
      </c>
      <c r="C250" s="1" t="s">
        <v>505</v>
      </c>
      <c r="D250" s="1" t="s">
        <v>87</v>
      </c>
      <c r="E250" s="1">
        <v>9.0</v>
      </c>
    </row>
    <row r="251">
      <c r="A251" s="1" t="s">
        <v>773</v>
      </c>
      <c r="B251" s="1" t="s">
        <v>734</v>
      </c>
      <c r="C251" s="1" t="s">
        <v>706</v>
      </c>
      <c r="D251" s="1" t="s">
        <v>87</v>
      </c>
      <c r="E251" s="1">
        <v>9.0</v>
      </c>
    </row>
    <row r="252">
      <c r="A252" s="1" t="s">
        <v>774</v>
      </c>
      <c r="B252" s="1" t="s">
        <v>734</v>
      </c>
      <c r="C252" s="1" t="s">
        <v>34</v>
      </c>
      <c r="D252" s="1" t="s">
        <v>87</v>
      </c>
      <c r="E252" s="1">
        <v>7.0</v>
      </c>
    </row>
    <row r="253">
      <c r="A253" s="1" t="s">
        <v>775</v>
      </c>
      <c r="B253" s="1" t="s">
        <v>734</v>
      </c>
      <c r="C253" s="1" t="s">
        <v>34</v>
      </c>
      <c r="D253" s="1" t="s">
        <v>87</v>
      </c>
      <c r="E253" s="1">
        <v>7.0</v>
      </c>
    </row>
    <row r="254">
      <c r="A254" s="1" t="s">
        <v>776</v>
      </c>
      <c r="B254" s="1" t="s">
        <v>734</v>
      </c>
      <c r="C254" s="1" t="s">
        <v>209</v>
      </c>
      <c r="D254" s="1" t="s">
        <v>87</v>
      </c>
      <c r="E254" s="1">
        <v>7.0</v>
      </c>
    </row>
    <row r="255">
      <c r="A255" s="1" t="s">
        <v>777</v>
      </c>
      <c r="B255" s="1" t="s">
        <v>734</v>
      </c>
      <c r="C255" s="1" t="s">
        <v>526</v>
      </c>
      <c r="D255" s="1" t="s">
        <v>87</v>
      </c>
      <c r="E255" s="1">
        <v>9.0</v>
      </c>
    </row>
    <row r="256">
      <c r="A256" s="1" t="s">
        <v>778</v>
      </c>
      <c r="B256" s="1" t="s">
        <v>734</v>
      </c>
      <c r="C256" s="1" t="s">
        <v>34</v>
      </c>
      <c r="D256" s="1" t="s">
        <v>87</v>
      </c>
      <c r="E256" s="1">
        <v>6.0</v>
      </c>
    </row>
    <row r="257">
      <c r="A257" s="1" t="s">
        <v>779</v>
      </c>
      <c r="B257" s="1" t="s">
        <v>734</v>
      </c>
      <c r="C257" s="1" t="s">
        <v>209</v>
      </c>
      <c r="D257" s="1" t="s">
        <v>87</v>
      </c>
      <c r="E257" s="1">
        <v>8.0</v>
      </c>
    </row>
    <row r="258">
      <c r="A258" s="1" t="s">
        <v>780</v>
      </c>
      <c r="B258" s="1" t="s">
        <v>734</v>
      </c>
      <c r="C258" s="1" t="s">
        <v>34</v>
      </c>
      <c r="D258" s="1" t="s">
        <v>87</v>
      </c>
      <c r="E258" s="1">
        <v>7.0</v>
      </c>
    </row>
    <row r="259">
      <c r="A259" s="1" t="s">
        <v>781</v>
      </c>
      <c r="B259" s="1" t="s">
        <v>734</v>
      </c>
      <c r="C259" s="1" t="s">
        <v>34</v>
      </c>
      <c r="D259" s="1" t="s">
        <v>87</v>
      </c>
      <c r="E259" s="1">
        <v>7.0</v>
      </c>
    </row>
    <row r="260">
      <c r="A260" s="1" t="s">
        <v>782</v>
      </c>
      <c r="B260" s="1" t="s">
        <v>734</v>
      </c>
      <c r="C260" s="1" t="s">
        <v>209</v>
      </c>
      <c r="D260" s="1" t="s">
        <v>87</v>
      </c>
      <c r="E260" s="1">
        <v>7.0</v>
      </c>
    </row>
    <row r="261">
      <c r="A261" s="1" t="s">
        <v>783</v>
      </c>
      <c r="B261" s="1" t="s">
        <v>734</v>
      </c>
      <c r="C261" s="1" t="s">
        <v>56</v>
      </c>
      <c r="D261" s="1" t="s">
        <v>87</v>
      </c>
      <c r="E261" s="1">
        <v>6.0</v>
      </c>
    </row>
    <row r="262">
      <c r="A262" s="1" t="s">
        <v>784</v>
      </c>
      <c r="B262" s="1" t="s">
        <v>734</v>
      </c>
      <c r="C262" s="1" t="s">
        <v>34</v>
      </c>
      <c r="D262" s="1" t="s">
        <v>87</v>
      </c>
      <c r="E262" s="1">
        <v>6.0</v>
      </c>
    </row>
    <row r="263">
      <c r="A263" s="1" t="s">
        <v>785</v>
      </c>
      <c r="B263" s="1" t="s">
        <v>734</v>
      </c>
      <c r="C263" s="1" t="s">
        <v>34</v>
      </c>
      <c r="D263" s="1" t="s">
        <v>87</v>
      </c>
      <c r="E263" s="1">
        <v>7.0</v>
      </c>
    </row>
    <row r="264">
      <c r="A264" s="1" t="s">
        <v>786</v>
      </c>
      <c r="B264" s="1" t="s">
        <v>734</v>
      </c>
      <c r="C264" s="1" t="s">
        <v>34</v>
      </c>
      <c r="D264" s="1" t="s">
        <v>87</v>
      </c>
      <c r="E264" s="1">
        <v>6.0</v>
      </c>
    </row>
    <row r="265">
      <c r="A265" s="1" t="s">
        <v>787</v>
      </c>
      <c r="B265" s="1" t="s">
        <v>734</v>
      </c>
      <c r="C265" s="1" t="s">
        <v>209</v>
      </c>
      <c r="D265" s="1" t="s">
        <v>87</v>
      </c>
      <c r="E265" s="1">
        <v>8.0</v>
      </c>
    </row>
    <row r="266">
      <c r="A266" s="1" t="s">
        <v>788</v>
      </c>
      <c r="B266" s="1" t="s">
        <v>734</v>
      </c>
      <c r="C266" s="1" t="s">
        <v>526</v>
      </c>
      <c r="D266" s="1" t="s">
        <v>87</v>
      </c>
      <c r="E266" s="1">
        <v>8.0</v>
      </c>
    </row>
    <row r="267">
      <c r="A267" s="1" t="s">
        <v>789</v>
      </c>
      <c r="B267" s="1" t="s">
        <v>734</v>
      </c>
      <c r="C267" s="1" t="s">
        <v>56</v>
      </c>
      <c r="D267" s="1" t="s">
        <v>87</v>
      </c>
      <c r="E267" s="1">
        <v>7.0</v>
      </c>
    </row>
    <row r="268">
      <c r="A268" s="1" t="s">
        <v>790</v>
      </c>
      <c r="B268" s="1" t="s">
        <v>734</v>
      </c>
      <c r="C268" s="1" t="s">
        <v>34</v>
      </c>
      <c r="D268" s="1" t="s">
        <v>87</v>
      </c>
      <c r="E268" s="1">
        <v>7.0</v>
      </c>
    </row>
    <row r="269">
      <c r="A269" s="1" t="s">
        <v>791</v>
      </c>
      <c r="B269" s="1" t="s">
        <v>734</v>
      </c>
      <c r="C269" s="1" t="s">
        <v>524</v>
      </c>
      <c r="D269" s="1" t="s">
        <v>87</v>
      </c>
      <c r="E269" s="1">
        <v>8.0</v>
      </c>
    </row>
    <row r="270">
      <c r="A270" s="1" t="s">
        <v>792</v>
      </c>
      <c r="B270" s="1" t="s">
        <v>734</v>
      </c>
      <c r="C270" s="1" t="s">
        <v>34</v>
      </c>
      <c r="D270" s="1" t="s">
        <v>87</v>
      </c>
      <c r="E270" s="1">
        <v>7.0</v>
      </c>
    </row>
    <row r="271">
      <c r="A271" s="1" t="s">
        <v>793</v>
      </c>
      <c r="B271" s="1" t="s">
        <v>734</v>
      </c>
      <c r="C271" s="1" t="s">
        <v>209</v>
      </c>
      <c r="D271" s="1" t="s">
        <v>87</v>
      </c>
      <c r="E271" s="1">
        <v>8.0</v>
      </c>
    </row>
    <row r="272">
      <c r="A272" s="1" t="s">
        <v>794</v>
      </c>
      <c r="B272" s="1" t="s">
        <v>734</v>
      </c>
      <c r="C272" s="1" t="s">
        <v>209</v>
      </c>
      <c r="D272" s="1" t="s">
        <v>87</v>
      </c>
      <c r="E272" s="1">
        <v>8.0</v>
      </c>
    </row>
    <row r="273">
      <c r="A273" s="1" t="s">
        <v>795</v>
      </c>
      <c r="B273" s="1" t="s">
        <v>734</v>
      </c>
      <c r="C273" s="1" t="s">
        <v>34</v>
      </c>
      <c r="D273" s="1" t="s">
        <v>87</v>
      </c>
      <c r="E273" s="1">
        <v>8.0</v>
      </c>
    </row>
    <row r="274">
      <c r="A274" s="1" t="s">
        <v>796</v>
      </c>
      <c r="B274" s="1" t="s">
        <v>734</v>
      </c>
      <c r="C274" s="1" t="s">
        <v>209</v>
      </c>
      <c r="D274" s="1" t="s">
        <v>87</v>
      </c>
      <c r="E274" s="1">
        <v>6.0</v>
      </c>
    </row>
    <row r="275">
      <c r="A275" s="1" t="s">
        <v>797</v>
      </c>
      <c r="B275" s="1" t="s">
        <v>734</v>
      </c>
      <c r="C275" s="1" t="s">
        <v>34</v>
      </c>
      <c r="D275" s="1" t="s">
        <v>87</v>
      </c>
      <c r="E275" s="1">
        <v>7.0</v>
      </c>
    </row>
    <row r="276">
      <c r="A276" s="1" t="s">
        <v>798</v>
      </c>
      <c r="B276" s="1" t="s">
        <v>734</v>
      </c>
      <c r="C276" s="1" t="s">
        <v>209</v>
      </c>
      <c r="D276" s="1" t="s">
        <v>87</v>
      </c>
      <c r="E276" s="1">
        <v>6.0</v>
      </c>
    </row>
    <row r="277">
      <c r="A277" s="1" t="s">
        <v>799</v>
      </c>
      <c r="B277" s="1" t="s">
        <v>734</v>
      </c>
      <c r="C277" s="1" t="s">
        <v>34</v>
      </c>
      <c r="D277" s="1" t="s">
        <v>87</v>
      </c>
      <c r="E277" s="1">
        <v>7.0</v>
      </c>
    </row>
    <row r="278">
      <c r="A278" s="1" t="s">
        <v>800</v>
      </c>
      <c r="B278" s="1" t="s">
        <v>734</v>
      </c>
      <c r="C278" s="1" t="s">
        <v>34</v>
      </c>
      <c r="D278" s="1" t="s">
        <v>87</v>
      </c>
      <c r="E278" s="1">
        <v>6.0</v>
      </c>
    </row>
    <row r="279">
      <c r="A279" s="1" t="s">
        <v>801</v>
      </c>
      <c r="B279" s="1" t="s">
        <v>734</v>
      </c>
      <c r="C279" s="1" t="s">
        <v>526</v>
      </c>
      <c r="D279" s="1" t="s">
        <v>87</v>
      </c>
      <c r="E279" s="1">
        <v>7.0</v>
      </c>
    </row>
    <row r="280">
      <c r="A280" s="1" t="s">
        <v>802</v>
      </c>
      <c r="B280" s="1" t="s">
        <v>734</v>
      </c>
      <c r="C280" s="1" t="s">
        <v>34</v>
      </c>
      <c r="D280" s="1" t="s">
        <v>87</v>
      </c>
      <c r="E280" s="1">
        <v>6.0</v>
      </c>
    </row>
    <row r="281">
      <c r="A281" s="1" t="s">
        <v>803</v>
      </c>
      <c r="B281" s="1" t="s">
        <v>734</v>
      </c>
      <c r="C281" s="1" t="s">
        <v>209</v>
      </c>
      <c r="D281" s="1" t="s">
        <v>87</v>
      </c>
      <c r="E281" s="1">
        <v>6.0</v>
      </c>
    </row>
    <row r="282">
      <c r="A282" s="1" t="s">
        <v>804</v>
      </c>
      <c r="B282" s="1" t="s">
        <v>734</v>
      </c>
      <c r="C282" s="1" t="s">
        <v>526</v>
      </c>
      <c r="D282" s="1" t="s">
        <v>87</v>
      </c>
      <c r="E282" s="1">
        <v>7.0</v>
      </c>
    </row>
    <row r="283">
      <c r="A283" s="1" t="s">
        <v>805</v>
      </c>
      <c r="B283" s="1" t="s">
        <v>734</v>
      </c>
      <c r="C283" s="1" t="s">
        <v>209</v>
      </c>
      <c r="D283" s="1" t="s">
        <v>87</v>
      </c>
      <c r="E283" s="1">
        <v>7.0</v>
      </c>
    </row>
    <row r="284">
      <c r="A284" s="1" t="s">
        <v>806</v>
      </c>
      <c r="B284" s="1" t="s">
        <v>734</v>
      </c>
      <c r="C284" s="1" t="s">
        <v>34</v>
      </c>
      <c r="D284" s="1" t="s">
        <v>87</v>
      </c>
      <c r="E284" s="1">
        <v>7.0</v>
      </c>
    </row>
    <row r="285">
      <c r="A285" s="1" t="s">
        <v>807</v>
      </c>
      <c r="B285" s="1" t="s">
        <v>734</v>
      </c>
      <c r="C285" s="1" t="s">
        <v>209</v>
      </c>
      <c r="D285" s="1" t="s">
        <v>87</v>
      </c>
      <c r="E285" s="1">
        <v>6.0</v>
      </c>
    </row>
    <row r="286">
      <c r="A286" s="1" t="s">
        <v>808</v>
      </c>
      <c r="B286" s="1" t="s">
        <v>734</v>
      </c>
      <c r="C286" s="1" t="s">
        <v>526</v>
      </c>
      <c r="D286" s="1" t="s">
        <v>87</v>
      </c>
      <c r="E286" s="1">
        <v>7.0</v>
      </c>
    </row>
    <row r="287">
      <c r="A287" s="1" t="s">
        <v>809</v>
      </c>
      <c r="B287" s="1" t="s">
        <v>734</v>
      </c>
      <c r="C287" s="1" t="s">
        <v>526</v>
      </c>
      <c r="D287" s="1" t="s">
        <v>87</v>
      </c>
      <c r="E287" s="1">
        <v>7.0</v>
      </c>
    </row>
    <row r="288">
      <c r="A288" s="1" t="s">
        <v>810</v>
      </c>
      <c r="B288" s="1" t="s">
        <v>734</v>
      </c>
      <c r="C288" s="1" t="s">
        <v>526</v>
      </c>
      <c r="D288" s="1" t="s">
        <v>87</v>
      </c>
      <c r="E288" s="1">
        <v>7.0</v>
      </c>
    </row>
    <row r="289">
      <c r="A289" s="1" t="s">
        <v>811</v>
      </c>
      <c r="B289" s="1" t="s">
        <v>734</v>
      </c>
      <c r="C289" s="1" t="s">
        <v>524</v>
      </c>
      <c r="D289" s="1" t="s">
        <v>87</v>
      </c>
      <c r="E289" s="1">
        <v>8.0</v>
      </c>
    </row>
    <row r="290">
      <c r="A290" s="1" t="s">
        <v>812</v>
      </c>
      <c r="B290" s="1" t="s">
        <v>734</v>
      </c>
      <c r="C290" s="1" t="s">
        <v>526</v>
      </c>
      <c r="D290" s="1" t="s">
        <v>87</v>
      </c>
      <c r="E290" s="1">
        <v>8.0</v>
      </c>
    </row>
    <row r="291">
      <c r="A291" s="1" t="s">
        <v>813</v>
      </c>
      <c r="B291" s="1" t="s">
        <v>734</v>
      </c>
      <c r="C291" s="1" t="s">
        <v>524</v>
      </c>
      <c r="D291" s="1" t="s">
        <v>87</v>
      </c>
      <c r="E291" s="1">
        <v>9.0</v>
      </c>
    </row>
    <row r="292">
      <c r="A292" s="1" t="s">
        <v>814</v>
      </c>
      <c r="B292" s="1" t="s">
        <v>734</v>
      </c>
      <c r="C292" s="1" t="s">
        <v>526</v>
      </c>
      <c r="D292" s="1" t="s">
        <v>87</v>
      </c>
      <c r="E292" s="1">
        <v>7.0</v>
      </c>
    </row>
    <row r="293">
      <c r="A293" s="1" t="s">
        <v>815</v>
      </c>
      <c r="B293" s="1" t="s">
        <v>734</v>
      </c>
      <c r="C293" s="1" t="s">
        <v>209</v>
      </c>
      <c r="D293" s="1" t="s">
        <v>87</v>
      </c>
      <c r="E293" s="1">
        <v>7.0</v>
      </c>
    </row>
    <row r="294">
      <c r="A294" s="1" t="s">
        <v>816</v>
      </c>
      <c r="B294" s="1" t="s">
        <v>734</v>
      </c>
      <c r="C294" s="1" t="s">
        <v>34</v>
      </c>
      <c r="D294" s="1" t="s">
        <v>87</v>
      </c>
      <c r="E294" s="1">
        <v>7.0</v>
      </c>
    </row>
    <row r="295">
      <c r="A295" s="1" t="s">
        <v>817</v>
      </c>
      <c r="B295" s="1" t="s">
        <v>734</v>
      </c>
      <c r="C295" s="1" t="s">
        <v>526</v>
      </c>
      <c r="D295" s="1" t="s">
        <v>87</v>
      </c>
      <c r="E295" s="1">
        <v>8.0</v>
      </c>
    </row>
    <row r="296">
      <c r="A296" s="1" t="s">
        <v>818</v>
      </c>
      <c r="B296" s="1" t="s">
        <v>819</v>
      </c>
      <c r="C296" s="1" t="s">
        <v>820</v>
      </c>
      <c r="D296" s="1" t="s">
        <v>821</v>
      </c>
      <c r="E296" s="1">
        <v>10.0</v>
      </c>
    </row>
    <row r="297">
      <c r="A297" s="1" t="s">
        <v>822</v>
      </c>
      <c r="B297" s="1" t="s">
        <v>819</v>
      </c>
      <c r="C297" s="1" t="s">
        <v>823</v>
      </c>
      <c r="D297" s="1" t="s">
        <v>824</v>
      </c>
      <c r="E297" s="1">
        <v>8.0</v>
      </c>
    </row>
    <row r="298">
      <c r="A298" s="1" t="s">
        <v>825</v>
      </c>
      <c r="B298" s="1" t="s">
        <v>819</v>
      </c>
      <c r="C298" s="1" t="s">
        <v>826</v>
      </c>
      <c r="D298" s="1" t="s">
        <v>824</v>
      </c>
      <c r="E298" s="1">
        <v>8.0</v>
      </c>
    </row>
    <row r="299">
      <c r="A299" s="1" t="s">
        <v>827</v>
      </c>
      <c r="B299" s="1" t="s">
        <v>819</v>
      </c>
      <c r="C299" s="1" t="s">
        <v>483</v>
      </c>
      <c r="D299" s="1" t="s">
        <v>828</v>
      </c>
      <c r="E299" s="1">
        <v>9.0</v>
      </c>
    </row>
    <row r="300">
      <c r="A300" s="1" t="s">
        <v>829</v>
      </c>
      <c r="B300" s="1" t="s">
        <v>819</v>
      </c>
      <c r="C300" s="1" t="s">
        <v>749</v>
      </c>
      <c r="D300" s="1" t="s">
        <v>830</v>
      </c>
      <c r="E300" s="1">
        <v>8.0</v>
      </c>
    </row>
    <row r="301">
      <c r="A301" s="1" t="s">
        <v>831</v>
      </c>
      <c r="B301" s="1" t="s">
        <v>819</v>
      </c>
      <c r="C301" s="1" t="s">
        <v>832</v>
      </c>
      <c r="D301" s="1" t="s">
        <v>830</v>
      </c>
      <c r="E301" s="1">
        <v>9.0</v>
      </c>
    </row>
    <row r="302">
      <c r="A302" s="1" t="s">
        <v>833</v>
      </c>
      <c r="B302" s="1" t="s">
        <v>819</v>
      </c>
      <c r="C302" s="1" t="s">
        <v>826</v>
      </c>
      <c r="D302" s="1" t="s">
        <v>830</v>
      </c>
      <c r="E302" s="1">
        <v>8.0</v>
      </c>
    </row>
    <row r="303">
      <c r="A303" s="1" t="s">
        <v>834</v>
      </c>
      <c r="B303" s="1" t="s">
        <v>819</v>
      </c>
      <c r="C303" s="1" t="s">
        <v>835</v>
      </c>
      <c r="D303" s="1" t="s">
        <v>836</v>
      </c>
      <c r="E303" s="1">
        <v>8.0</v>
      </c>
    </row>
    <row r="304">
      <c r="A304" s="1" t="s">
        <v>837</v>
      </c>
      <c r="B304" s="1" t="s">
        <v>819</v>
      </c>
      <c r="C304" s="1" t="s">
        <v>34</v>
      </c>
      <c r="D304" s="1" t="s">
        <v>838</v>
      </c>
      <c r="E304" s="1">
        <v>7.0</v>
      </c>
    </row>
    <row r="305">
      <c r="A305" s="1" t="s">
        <v>839</v>
      </c>
      <c r="B305" s="1" t="s">
        <v>819</v>
      </c>
      <c r="C305" s="1" t="s">
        <v>840</v>
      </c>
      <c r="D305" s="1" t="s">
        <v>192</v>
      </c>
      <c r="E305" s="1">
        <v>8.0</v>
      </c>
    </row>
    <row r="306">
      <c r="A306" s="1" t="s">
        <v>841</v>
      </c>
      <c r="B306" s="1" t="s">
        <v>819</v>
      </c>
      <c r="C306" s="1" t="s">
        <v>108</v>
      </c>
      <c r="D306" s="1" t="s">
        <v>842</v>
      </c>
      <c r="E306" s="1">
        <v>7.0</v>
      </c>
    </row>
    <row r="307">
      <c r="A307" s="1" t="s">
        <v>843</v>
      </c>
      <c r="B307" s="1" t="s">
        <v>819</v>
      </c>
      <c r="C307" s="1" t="s">
        <v>56</v>
      </c>
      <c r="D307" s="1" t="s">
        <v>842</v>
      </c>
      <c r="E307" s="1">
        <v>7.0</v>
      </c>
    </row>
    <row r="308">
      <c r="A308" s="1" t="s">
        <v>844</v>
      </c>
      <c r="B308" s="1" t="s">
        <v>819</v>
      </c>
      <c r="C308" s="1" t="s">
        <v>508</v>
      </c>
      <c r="D308" s="1" t="s">
        <v>192</v>
      </c>
      <c r="E308" s="1">
        <v>9.0</v>
      </c>
    </row>
    <row r="309">
      <c r="A309" s="1" t="s">
        <v>845</v>
      </c>
      <c r="B309" s="1" t="s">
        <v>819</v>
      </c>
      <c r="C309" s="1" t="s">
        <v>577</v>
      </c>
      <c r="D309" s="1" t="s">
        <v>846</v>
      </c>
      <c r="E309" s="1">
        <v>9.0</v>
      </c>
    </row>
    <row r="310">
      <c r="A310" s="1" t="s">
        <v>847</v>
      </c>
      <c r="B310" s="1" t="s">
        <v>819</v>
      </c>
      <c r="C310" s="1" t="s">
        <v>542</v>
      </c>
      <c r="D310" s="1" t="s">
        <v>838</v>
      </c>
      <c r="E310" s="1">
        <v>8.0</v>
      </c>
    </row>
    <row r="311">
      <c r="A311" s="1" t="s">
        <v>848</v>
      </c>
      <c r="B311" s="1" t="s">
        <v>819</v>
      </c>
      <c r="C311" s="1" t="s">
        <v>508</v>
      </c>
      <c r="D311" s="1" t="s">
        <v>192</v>
      </c>
      <c r="E311" s="1">
        <v>8.0</v>
      </c>
    </row>
    <row r="312">
      <c r="A312" s="1" t="s">
        <v>849</v>
      </c>
      <c r="B312" s="1" t="s">
        <v>819</v>
      </c>
      <c r="C312" s="1" t="s">
        <v>209</v>
      </c>
      <c r="D312" s="1" t="s">
        <v>846</v>
      </c>
      <c r="E312" s="1">
        <v>7.0</v>
      </c>
    </row>
    <row r="313">
      <c r="A313" s="1" t="s">
        <v>850</v>
      </c>
      <c r="B313" s="1" t="s">
        <v>819</v>
      </c>
      <c r="C313" s="1" t="s">
        <v>526</v>
      </c>
      <c r="D313" s="1" t="s">
        <v>851</v>
      </c>
      <c r="E313" s="1">
        <v>8.0</v>
      </c>
    </row>
    <row r="314">
      <c r="A314" s="1" t="s">
        <v>852</v>
      </c>
      <c r="B314" s="1" t="s">
        <v>819</v>
      </c>
      <c r="C314" s="1" t="s">
        <v>524</v>
      </c>
      <c r="D314" s="1" t="s">
        <v>851</v>
      </c>
      <c r="E314" s="1">
        <v>8.0</v>
      </c>
    </row>
    <row r="315">
      <c r="A315" s="1" t="s">
        <v>853</v>
      </c>
      <c r="B315" s="1" t="s">
        <v>819</v>
      </c>
      <c r="C315" s="1" t="s">
        <v>526</v>
      </c>
      <c r="D315" s="1" t="s">
        <v>851</v>
      </c>
      <c r="E315" s="1">
        <v>8.0</v>
      </c>
    </row>
    <row r="316">
      <c r="A316" s="1" t="s">
        <v>854</v>
      </c>
      <c r="B316" s="1" t="s">
        <v>819</v>
      </c>
      <c r="C316" s="1" t="s">
        <v>34</v>
      </c>
      <c r="D316" s="1" t="s">
        <v>846</v>
      </c>
      <c r="E316" s="1">
        <v>7.0</v>
      </c>
    </row>
    <row r="317">
      <c r="A317" s="1" t="s">
        <v>855</v>
      </c>
      <c r="B317" s="1" t="s">
        <v>819</v>
      </c>
      <c r="C317" s="1" t="s">
        <v>209</v>
      </c>
      <c r="D317" s="1" t="s">
        <v>838</v>
      </c>
      <c r="E317" s="1">
        <v>8.0</v>
      </c>
    </row>
    <row r="318">
      <c r="A318" s="1" t="s">
        <v>856</v>
      </c>
      <c r="B318" s="1" t="s">
        <v>819</v>
      </c>
      <c r="C318" s="1" t="s">
        <v>526</v>
      </c>
      <c r="D318" s="1" t="s">
        <v>838</v>
      </c>
      <c r="E318" s="1">
        <v>8.0</v>
      </c>
    </row>
    <row r="319">
      <c r="A319" s="1" t="s">
        <v>857</v>
      </c>
      <c r="B319" s="1" t="s">
        <v>819</v>
      </c>
      <c r="C319" s="1" t="s">
        <v>56</v>
      </c>
      <c r="D319" s="1" t="s">
        <v>846</v>
      </c>
      <c r="E319" s="1">
        <v>6.0</v>
      </c>
    </row>
    <row r="320">
      <c r="A320" s="1" t="s">
        <v>858</v>
      </c>
      <c r="B320" s="1" t="s">
        <v>819</v>
      </c>
      <c r="C320" s="1" t="s">
        <v>34</v>
      </c>
      <c r="D320" s="1" t="s">
        <v>846</v>
      </c>
      <c r="E320" s="1">
        <v>6.0</v>
      </c>
    </row>
    <row r="321">
      <c r="A321" s="1" t="s">
        <v>859</v>
      </c>
      <c r="B321" s="1" t="s">
        <v>819</v>
      </c>
      <c r="C321" s="1" t="s">
        <v>860</v>
      </c>
      <c r="D321" s="1" t="s">
        <v>87</v>
      </c>
      <c r="E321" s="1">
        <v>8.0</v>
      </c>
    </row>
    <row r="322">
      <c r="A322" s="1" t="s">
        <v>861</v>
      </c>
      <c r="B322" s="1" t="s">
        <v>819</v>
      </c>
      <c r="C322" s="1" t="s">
        <v>209</v>
      </c>
      <c r="D322" s="1" t="s">
        <v>87</v>
      </c>
      <c r="E322" s="1">
        <v>8.0</v>
      </c>
    </row>
    <row r="323">
      <c r="A323" s="1" t="s">
        <v>862</v>
      </c>
      <c r="B323" s="1" t="s">
        <v>819</v>
      </c>
      <c r="C323" s="1" t="s">
        <v>526</v>
      </c>
      <c r="D323" s="1" t="s">
        <v>846</v>
      </c>
      <c r="E323" s="1">
        <v>7.0</v>
      </c>
    </row>
    <row r="324">
      <c r="A324" s="1" t="s">
        <v>863</v>
      </c>
      <c r="B324" s="1" t="s">
        <v>819</v>
      </c>
      <c r="C324" s="1" t="s">
        <v>209</v>
      </c>
      <c r="D324" s="1" t="s">
        <v>192</v>
      </c>
      <c r="E324" s="1">
        <v>7.0</v>
      </c>
    </row>
    <row r="325">
      <c r="A325" s="1" t="s">
        <v>864</v>
      </c>
      <c r="B325" s="1" t="s">
        <v>819</v>
      </c>
      <c r="C325" s="1" t="s">
        <v>34</v>
      </c>
      <c r="D325" s="1" t="s">
        <v>846</v>
      </c>
      <c r="E325" s="1">
        <v>7.0</v>
      </c>
    </row>
    <row r="326">
      <c r="A326" s="1" t="s">
        <v>865</v>
      </c>
      <c r="B326" s="1" t="s">
        <v>819</v>
      </c>
      <c r="C326" s="1" t="s">
        <v>56</v>
      </c>
      <c r="D326" s="1" t="s">
        <v>866</v>
      </c>
      <c r="E326" s="1">
        <v>8.0</v>
      </c>
    </row>
    <row r="327">
      <c r="A327" s="1" t="s">
        <v>867</v>
      </c>
      <c r="B327" s="1" t="s">
        <v>819</v>
      </c>
      <c r="C327" s="1" t="s">
        <v>56</v>
      </c>
      <c r="D327" s="1" t="s">
        <v>192</v>
      </c>
      <c r="E327" s="1">
        <v>7.0</v>
      </c>
    </row>
    <row r="328">
      <c r="A328" s="1" t="s">
        <v>868</v>
      </c>
      <c r="B328" s="1" t="s">
        <v>819</v>
      </c>
      <c r="C328" s="1" t="s">
        <v>34</v>
      </c>
      <c r="D328" s="1" t="s">
        <v>846</v>
      </c>
      <c r="E328" s="1">
        <v>7.0</v>
      </c>
    </row>
    <row r="329">
      <c r="A329" s="1" t="s">
        <v>869</v>
      </c>
      <c r="B329" s="1" t="s">
        <v>819</v>
      </c>
      <c r="C329" s="1" t="s">
        <v>56</v>
      </c>
      <c r="D329" s="1" t="s">
        <v>192</v>
      </c>
      <c r="E329" s="1">
        <v>8.0</v>
      </c>
    </row>
    <row r="330">
      <c r="A330" s="1" t="s">
        <v>870</v>
      </c>
      <c r="B330" s="1" t="s">
        <v>819</v>
      </c>
      <c r="C330" s="1" t="s">
        <v>108</v>
      </c>
      <c r="D330" s="1" t="s">
        <v>838</v>
      </c>
      <c r="E330" s="1">
        <v>6.0</v>
      </c>
    </row>
    <row r="331">
      <c r="A331" s="1" t="s">
        <v>871</v>
      </c>
      <c r="B331" s="1" t="s">
        <v>819</v>
      </c>
      <c r="C331" s="1" t="s">
        <v>505</v>
      </c>
      <c r="D331" s="1" t="s">
        <v>846</v>
      </c>
      <c r="E331" s="1">
        <v>9.0</v>
      </c>
    </row>
    <row r="332">
      <c r="A332" s="1" t="s">
        <v>872</v>
      </c>
      <c r="B332" s="1" t="s">
        <v>819</v>
      </c>
      <c r="C332" s="1" t="s">
        <v>209</v>
      </c>
      <c r="D332" s="1" t="s">
        <v>838</v>
      </c>
      <c r="E332" s="1">
        <v>8.0</v>
      </c>
    </row>
    <row r="333">
      <c r="A333" s="1" t="s">
        <v>873</v>
      </c>
      <c r="B333" s="1" t="s">
        <v>819</v>
      </c>
      <c r="C333" s="1" t="s">
        <v>526</v>
      </c>
      <c r="D333" s="1" t="s">
        <v>838</v>
      </c>
      <c r="E333" s="1">
        <v>8.0</v>
      </c>
    </row>
    <row r="334">
      <c r="A334" s="1" t="s">
        <v>874</v>
      </c>
      <c r="B334" s="1" t="s">
        <v>819</v>
      </c>
      <c r="C334" s="1" t="s">
        <v>875</v>
      </c>
      <c r="D334" s="1" t="s">
        <v>192</v>
      </c>
      <c r="E334" s="1">
        <v>7.0</v>
      </c>
    </row>
    <row r="335">
      <c r="A335" s="1" t="s">
        <v>876</v>
      </c>
      <c r="B335" s="1" t="s">
        <v>819</v>
      </c>
      <c r="C335" s="1" t="s">
        <v>505</v>
      </c>
      <c r="D335" s="1" t="s">
        <v>846</v>
      </c>
      <c r="E335" s="1">
        <v>8.0</v>
      </c>
    </row>
    <row r="336">
      <c r="A336" s="1" t="s">
        <v>877</v>
      </c>
      <c r="B336" s="1" t="s">
        <v>819</v>
      </c>
      <c r="C336" s="1" t="s">
        <v>770</v>
      </c>
      <c r="D336" s="1" t="s">
        <v>838</v>
      </c>
      <c r="E336" s="1">
        <v>9.0</v>
      </c>
    </row>
    <row r="337">
      <c r="A337" s="1" t="s">
        <v>878</v>
      </c>
      <c r="B337" s="1" t="s">
        <v>819</v>
      </c>
      <c r="C337" s="1" t="s">
        <v>209</v>
      </c>
      <c r="D337" s="1" t="s">
        <v>192</v>
      </c>
      <c r="E337" s="1">
        <v>8.0</v>
      </c>
    </row>
    <row r="338">
      <c r="A338" s="1" t="s">
        <v>879</v>
      </c>
      <c r="B338" s="1" t="s">
        <v>819</v>
      </c>
      <c r="C338" s="1" t="s">
        <v>508</v>
      </c>
      <c r="D338" s="1" t="s">
        <v>838</v>
      </c>
      <c r="E338" s="1">
        <v>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  <col customWidth="1" min="2" max="3" width="24.75"/>
    <col customWidth="1" min="4" max="4" width="13.88"/>
  </cols>
  <sheetData>
    <row r="1">
      <c r="A1" s="1" t="s">
        <v>0</v>
      </c>
      <c r="B1" s="1" t="s">
        <v>290</v>
      </c>
      <c r="C1" s="1" t="s">
        <v>2</v>
      </c>
      <c r="D1" s="1" t="s">
        <v>5</v>
      </c>
      <c r="E1" s="1" t="s">
        <v>6</v>
      </c>
    </row>
    <row r="2">
      <c r="A2" s="1" t="s">
        <v>880</v>
      </c>
      <c r="B2" s="1" t="s">
        <v>881</v>
      </c>
      <c r="C2" s="1" t="s">
        <v>882</v>
      </c>
      <c r="D2" s="1" t="s">
        <v>883</v>
      </c>
      <c r="E2" s="1">
        <v>5.0</v>
      </c>
    </row>
    <row r="3">
      <c r="A3" s="1" t="s">
        <v>884</v>
      </c>
      <c r="B3" s="1" t="s">
        <v>881</v>
      </c>
      <c r="C3" s="1" t="s">
        <v>882</v>
      </c>
      <c r="D3" s="1" t="s">
        <v>883</v>
      </c>
      <c r="E3" s="1">
        <v>5.0</v>
      </c>
    </row>
    <row r="4">
      <c r="A4" s="1" t="s">
        <v>885</v>
      </c>
      <c r="B4" s="1" t="s">
        <v>881</v>
      </c>
      <c r="C4" s="1" t="s">
        <v>886</v>
      </c>
      <c r="D4" s="1" t="s">
        <v>883</v>
      </c>
      <c r="E4" s="1">
        <v>4.0</v>
      </c>
    </row>
    <row r="5">
      <c r="A5" s="1" t="s">
        <v>887</v>
      </c>
      <c r="B5" s="1" t="s">
        <v>881</v>
      </c>
      <c r="C5" s="1" t="s">
        <v>888</v>
      </c>
      <c r="D5" s="1" t="s">
        <v>883</v>
      </c>
      <c r="E5" s="1">
        <v>6.0</v>
      </c>
    </row>
    <row r="6">
      <c r="A6" s="1" t="s">
        <v>889</v>
      </c>
      <c r="B6" s="1" t="s">
        <v>881</v>
      </c>
      <c r="C6" s="1" t="s">
        <v>890</v>
      </c>
      <c r="D6" s="1" t="s">
        <v>883</v>
      </c>
      <c r="E6" s="1">
        <v>9.0</v>
      </c>
    </row>
    <row r="7">
      <c r="A7" s="1" t="s">
        <v>891</v>
      </c>
      <c r="B7" s="1" t="s">
        <v>881</v>
      </c>
      <c r="C7" s="1" t="s">
        <v>892</v>
      </c>
      <c r="D7" s="1" t="s">
        <v>883</v>
      </c>
      <c r="E7" s="1">
        <v>7.0</v>
      </c>
    </row>
    <row r="8">
      <c r="A8" s="1" t="s">
        <v>893</v>
      </c>
      <c r="B8" s="1" t="s">
        <v>881</v>
      </c>
      <c r="C8" s="1" t="s">
        <v>894</v>
      </c>
      <c r="D8" s="1" t="s">
        <v>883</v>
      </c>
      <c r="E8" s="1">
        <v>8.0</v>
      </c>
    </row>
    <row r="9">
      <c r="A9" s="1" t="s">
        <v>895</v>
      </c>
      <c r="B9" s="1" t="s">
        <v>881</v>
      </c>
      <c r="C9" s="1" t="s">
        <v>896</v>
      </c>
      <c r="D9" s="1" t="s">
        <v>883</v>
      </c>
      <c r="E9" s="1">
        <v>5.0</v>
      </c>
    </row>
    <row r="10">
      <c r="A10" s="1" t="s">
        <v>897</v>
      </c>
      <c r="B10" s="1" t="s">
        <v>881</v>
      </c>
      <c r="C10" s="1" t="s">
        <v>892</v>
      </c>
      <c r="D10" s="1" t="s">
        <v>883</v>
      </c>
      <c r="E10" s="1">
        <v>6.0</v>
      </c>
    </row>
    <row r="11">
      <c r="A11" s="1" t="s">
        <v>898</v>
      </c>
      <c r="B11" s="1" t="s">
        <v>881</v>
      </c>
      <c r="C11" s="1" t="s">
        <v>892</v>
      </c>
      <c r="D11" s="1" t="s">
        <v>883</v>
      </c>
      <c r="E11" s="1">
        <v>6.0</v>
      </c>
    </row>
    <row r="12">
      <c r="A12" s="1" t="s">
        <v>899</v>
      </c>
      <c r="B12" s="1" t="s">
        <v>881</v>
      </c>
      <c r="C12" s="1" t="s">
        <v>882</v>
      </c>
      <c r="D12" s="1" t="s">
        <v>883</v>
      </c>
      <c r="E12" s="1">
        <v>5.0</v>
      </c>
    </row>
    <row r="13">
      <c r="A13" s="1" t="s">
        <v>900</v>
      </c>
      <c r="B13" s="1" t="s">
        <v>881</v>
      </c>
      <c r="C13" s="1" t="s">
        <v>888</v>
      </c>
      <c r="D13" s="1" t="s">
        <v>883</v>
      </c>
      <c r="E13" s="1">
        <v>7.0</v>
      </c>
    </row>
    <row r="14">
      <c r="A14" s="1" t="s">
        <v>901</v>
      </c>
      <c r="B14" s="1" t="s">
        <v>881</v>
      </c>
      <c r="C14" s="1" t="s">
        <v>892</v>
      </c>
      <c r="D14" s="1" t="s">
        <v>883</v>
      </c>
      <c r="E14" s="1">
        <v>6.0</v>
      </c>
    </row>
    <row r="15">
      <c r="A15" s="1" t="s">
        <v>902</v>
      </c>
      <c r="B15" s="1" t="s">
        <v>881</v>
      </c>
      <c r="C15" s="1" t="s">
        <v>886</v>
      </c>
      <c r="D15" s="1" t="s">
        <v>883</v>
      </c>
      <c r="E15" s="1">
        <v>4.0</v>
      </c>
    </row>
    <row r="16">
      <c r="A16" s="1" t="s">
        <v>903</v>
      </c>
      <c r="B16" s="1" t="s">
        <v>881</v>
      </c>
      <c r="C16" s="1" t="s">
        <v>904</v>
      </c>
      <c r="D16" s="1" t="s">
        <v>883</v>
      </c>
      <c r="E16" s="1">
        <v>8.0</v>
      </c>
    </row>
    <row r="17">
      <c r="A17" s="1" t="s">
        <v>905</v>
      </c>
      <c r="B17" s="1" t="s">
        <v>881</v>
      </c>
      <c r="C17" s="1" t="s">
        <v>904</v>
      </c>
      <c r="D17" s="1" t="s">
        <v>883</v>
      </c>
      <c r="E17" s="1">
        <v>8.0</v>
      </c>
    </row>
    <row r="18">
      <c r="A18" s="1" t="s">
        <v>906</v>
      </c>
      <c r="B18" s="1" t="s">
        <v>881</v>
      </c>
      <c r="C18" s="1" t="s">
        <v>907</v>
      </c>
      <c r="D18" s="1" t="s">
        <v>883</v>
      </c>
      <c r="E18" s="1">
        <v>9.0</v>
      </c>
    </row>
    <row r="19">
      <c r="A19" s="1" t="s">
        <v>908</v>
      </c>
      <c r="B19" s="1" t="s">
        <v>881</v>
      </c>
      <c r="C19" s="1" t="s">
        <v>909</v>
      </c>
      <c r="D19" s="1" t="s">
        <v>883</v>
      </c>
      <c r="E19" s="1">
        <v>8.0</v>
      </c>
    </row>
    <row r="20">
      <c r="A20" s="1" t="s">
        <v>910</v>
      </c>
      <c r="B20" s="1" t="s">
        <v>881</v>
      </c>
      <c r="C20" s="1" t="s">
        <v>911</v>
      </c>
      <c r="D20" s="1" t="s">
        <v>883</v>
      </c>
      <c r="E20" s="1">
        <v>9.0</v>
      </c>
    </row>
    <row r="21">
      <c r="A21" s="1" t="s">
        <v>912</v>
      </c>
      <c r="B21" s="1" t="s">
        <v>881</v>
      </c>
      <c r="C21" s="1" t="s">
        <v>913</v>
      </c>
      <c r="D21" s="1" t="s">
        <v>883</v>
      </c>
      <c r="E21" s="1">
        <v>10.0</v>
      </c>
    </row>
    <row r="22">
      <c r="A22" s="1" t="s">
        <v>914</v>
      </c>
      <c r="B22" s="1" t="s">
        <v>881</v>
      </c>
      <c r="C22" s="1" t="s">
        <v>915</v>
      </c>
      <c r="D22" s="1" t="s">
        <v>883</v>
      </c>
      <c r="E22" s="1">
        <v>7.0</v>
      </c>
    </row>
    <row r="23">
      <c r="A23" s="1" t="s">
        <v>916</v>
      </c>
      <c r="B23" s="1" t="s">
        <v>881</v>
      </c>
      <c r="C23" s="1" t="s">
        <v>892</v>
      </c>
      <c r="D23" s="1" t="s">
        <v>883</v>
      </c>
      <c r="E23" s="1">
        <v>7.0</v>
      </c>
    </row>
    <row r="24">
      <c r="A24" s="1" t="s">
        <v>917</v>
      </c>
      <c r="B24" s="1" t="s">
        <v>881</v>
      </c>
      <c r="C24" s="1" t="s">
        <v>909</v>
      </c>
      <c r="D24" s="1" t="s">
        <v>883</v>
      </c>
      <c r="E24" s="1">
        <v>8.0</v>
      </c>
    </row>
    <row r="25">
      <c r="A25" s="1" t="s">
        <v>918</v>
      </c>
      <c r="B25" s="1" t="s">
        <v>881</v>
      </c>
      <c r="C25" s="1" t="s">
        <v>911</v>
      </c>
      <c r="D25" s="1" t="s">
        <v>883</v>
      </c>
      <c r="E25" s="1">
        <v>9.0</v>
      </c>
    </row>
    <row r="26">
      <c r="A26" s="1" t="s">
        <v>919</v>
      </c>
      <c r="B26" s="1" t="s">
        <v>881</v>
      </c>
      <c r="C26" s="1" t="s">
        <v>920</v>
      </c>
      <c r="D26" s="1" t="s">
        <v>883</v>
      </c>
      <c r="E26" s="1">
        <v>7.0</v>
      </c>
    </row>
    <row r="27">
      <c r="A27" s="1" t="s">
        <v>921</v>
      </c>
      <c r="B27" s="1" t="s">
        <v>881</v>
      </c>
      <c r="C27" s="1" t="s">
        <v>909</v>
      </c>
      <c r="D27" s="1" t="s">
        <v>883</v>
      </c>
      <c r="E27" s="1">
        <v>8.0</v>
      </c>
    </row>
    <row r="28">
      <c r="A28" s="1" t="s">
        <v>922</v>
      </c>
      <c r="B28" s="1" t="s">
        <v>881</v>
      </c>
      <c r="C28" s="1" t="s">
        <v>923</v>
      </c>
      <c r="D28" s="1" t="s">
        <v>883</v>
      </c>
      <c r="E28" s="1">
        <v>8.0</v>
      </c>
    </row>
    <row r="29">
      <c r="A29" s="1" t="s">
        <v>924</v>
      </c>
      <c r="B29" s="1" t="s">
        <v>881</v>
      </c>
      <c r="C29" s="1" t="s">
        <v>907</v>
      </c>
      <c r="D29" s="1" t="s">
        <v>883</v>
      </c>
      <c r="E29" s="1">
        <v>8.0</v>
      </c>
    </row>
    <row r="30">
      <c r="A30" s="1" t="s">
        <v>925</v>
      </c>
      <c r="B30" s="1" t="s">
        <v>881</v>
      </c>
      <c r="C30" s="1" t="s">
        <v>892</v>
      </c>
      <c r="D30" s="1" t="s">
        <v>883</v>
      </c>
      <c r="E30" s="1">
        <v>6.0</v>
      </c>
    </row>
    <row r="31">
      <c r="A31" s="1" t="s">
        <v>926</v>
      </c>
      <c r="B31" s="1" t="s">
        <v>881</v>
      </c>
      <c r="C31" s="1" t="s">
        <v>907</v>
      </c>
      <c r="D31" s="1" t="s">
        <v>883</v>
      </c>
      <c r="E31" s="1">
        <v>8.0</v>
      </c>
    </row>
    <row r="32">
      <c r="A32" s="1" t="s">
        <v>927</v>
      </c>
      <c r="B32" s="1" t="s">
        <v>881</v>
      </c>
      <c r="C32" s="1" t="s">
        <v>923</v>
      </c>
      <c r="D32" s="1" t="s">
        <v>883</v>
      </c>
      <c r="E32" s="1">
        <v>9.0</v>
      </c>
    </row>
    <row r="33">
      <c r="A33" s="1" t="s">
        <v>928</v>
      </c>
      <c r="B33" s="1" t="s">
        <v>881</v>
      </c>
      <c r="C33" s="1" t="s">
        <v>909</v>
      </c>
      <c r="D33" s="1" t="s">
        <v>883</v>
      </c>
      <c r="E33" s="1">
        <v>8.0</v>
      </c>
    </row>
    <row r="34">
      <c r="A34" s="1" t="s">
        <v>929</v>
      </c>
      <c r="B34" s="1" t="s">
        <v>881</v>
      </c>
      <c r="C34" s="1" t="s">
        <v>913</v>
      </c>
      <c r="D34" s="1" t="s">
        <v>883</v>
      </c>
      <c r="E34" s="1">
        <v>10.0</v>
      </c>
    </row>
    <row r="35">
      <c r="A35" s="1" t="s">
        <v>930</v>
      </c>
      <c r="B35" s="1" t="s">
        <v>881</v>
      </c>
      <c r="C35" s="1" t="s">
        <v>931</v>
      </c>
      <c r="D35" s="1" t="s">
        <v>883</v>
      </c>
      <c r="E35" s="1">
        <v>9.0</v>
      </c>
    </row>
    <row r="36">
      <c r="A36" s="1" t="s">
        <v>932</v>
      </c>
      <c r="B36" s="1" t="s">
        <v>881</v>
      </c>
      <c r="C36" s="1" t="s">
        <v>933</v>
      </c>
      <c r="D36" s="1" t="s">
        <v>883</v>
      </c>
      <c r="E36" s="1">
        <v>10.0</v>
      </c>
    </row>
    <row r="37">
      <c r="A37" s="1" t="s">
        <v>934</v>
      </c>
      <c r="B37" s="1" t="s">
        <v>881</v>
      </c>
      <c r="C37" s="1" t="s">
        <v>915</v>
      </c>
      <c r="D37" s="1" t="s">
        <v>883</v>
      </c>
      <c r="E37" s="1">
        <v>6.0</v>
      </c>
    </row>
    <row r="38">
      <c r="A38" s="1" t="s">
        <v>935</v>
      </c>
      <c r="B38" s="1" t="s">
        <v>881</v>
      </c>
      <c r="C38" s="1" t="s">
        <v>915</v>
      </c>
      <c r="D38" s="1" t="s">
        <v>883</v>
      </c>
      <c r="E38" s="1">
        <v>7.0</v>
      </c>
    </row>
    <row r="39">
      <c r="A39" s="1" t="s">
        <v>936</v>
      </c>
      <c r="B39" s="1" t="s">
        <v>881</v>
      </c>
      <c r="C39" s="1" t="s">
        <v>937</v>
      </c>
      <c r="D39" s="1" t="s">
        <v>883</v>
      </c>
      <c r="E39" s="1">
        <v>9.0</v>
      </c>
    </row>
    <row r="40">
      <c r="A40" s="1" t="s">
        <v>938</v>
      </c>
      <c r="B40" s="1" t="s">
        <v>881</v>
      </c>
      <c r="C40" s="1" t="s">
        <v>939</v>
      </c>
      <c r="D40" s="1" t="s">
        <v>883</v>
      </c>
      <c r="E40" s="1">
        <v>10.0</v>
      </c>
    </row>
    <row r="41">
      <c r="A41" s="1" t="s">
        <v>940</v>
      </c>
      <c r="B41" s="1" t="s">
        <v>881</v>
      </c>
      <c r="C41" s="1" t="s">
        <v>939</v>
      </c>
      <c r="D41" s="1" t="s">
        <v>883</v>
      </c>
      <c r="E41" s="1">
        <v>10.0</v>
      </c>
    </row>
    <row r="42">
      <c r="A42" s="1" t="s">
        <v>941</v>
      </c>
      <c r="B42" s="1" t="s">
        <v>881</v>
      </c>
      <c r="C42" s="1" t="s">
        <v>939</v>
      </c>
      <c r="D42" s="1" t="s">
        <v>883</v>
      </c>
      <c r="E42" s="1">
        <v>10.0</v>
      </c>
    </row>
    <row r="43">
      <c r="A43" s="1" t="s">
        <v>942</v>
      </c>
      <c r="B43" s="1" t="s">
        <v>881</v>
      </c>
      <c r="C43" s="1" t="s">
        <v>943</v>
      </c>
      <c r="D43" s="1" t="s">
        <v>883</v>
      </c>
      <c r="E43" s="1">
        <v>10.0</v>
      </c>
    </row>
    <row r="44">
      <c r="A44" s="1" t="s">
        <v>944</v>
      </c>
      <c r="B44" s="1" t="s">
        <v>881</v>
      </c>
      <c r="C44" s="1" t="s">
        <v>907</v>
      </c>
      <c r="D44" s="1" t="s">
        <v>883</v>
      </c>
      <c r="E44" s="1">
        <v>8.0</v>
      </c>
    </row>
    <row r="45">
      <c r="A45" s="1" t="s">
        <v>945</v>
      </c>
      <c r="B45" s="1" t="s">
        <v>881</v>
      </c>
      <c r="C45" s="1" t="s">
        <v>920</v>
      </c>
      <c r="D45" s="1" t="s">
        <v>883</v>
      </c>
      <c r="E45" s="1">
        <v>8.0</v>
      </c>
    </row>
    <row r="46">
      <c r="A46" s="1" t="s">
        <v>946</v>
      </c>
      <c r="B46" s="1" t="s">
        <v>881</v>
      </c>
      <c r="C46" s="1" t="s">
        <v>913</v>
      </c>
      <c r="D46" s="1" t="s">
        <v>883</v>
      </c>
      <c r="E46" s="1">
        <v>9.0</v>
      </c>
    </row>
    <row r="47">
      <c r="A47" s="1" t="s">
        <v>947</v>
      </c>
      <c r="B47" s="1" t="s">
        <v>881</v>
      </c>
      <c r="C47" s="1" t="s">
        <v>948</v>
      </c>
      <c r="D47" s="1" t="s">
        <v>883</v>
      </c>
      <c r="E47" s="1">
        <v>8.0</v>
      </c>
    </row>
    <row r="48">
      <c r="A48" s="1" t="s">
        <v>949</v>
      </c>
      <c r="B48" s="1" t="s">
        <v>881</v>
      </c>
      <c r="C48" s="1" t="s">
        <v>911</v>
      </c>
      <c r="D48" s="1" t="s">
        <v>883</v>
      </c>
      <c r="E48" s="1">
        <v>7.0</v>
      </c>
    </row>
    <row r="49">
      <c r="A49" s="1" t="s">
        <v>950</v>
      </c>
      <c r="B49" s="1" t="s">
        <v>881</v>
      </c>
      <c r="C49" s="1" t="s">
        <v>931</v>
      </c>
      <c r="D49" s="1" t="s">
        <v>883</v>
      </c>
      <c r="E49" s="1">
        <v>8.0</v>
      </c>
    </row>
    <row r="50">
      <c r="A50" s="1" t="s">
        <v>951</v>
      </c>
      <c r="B50" s="1" t="s">
        <v>881</v>
      </c>
      <c r="C50" s="1" t="s">
        <v>943</v>
      </c>
      <c r="D50" s="1" t="s">
        <v>883</v>
      </c>
      <c r="E50" s="1">
        <v>9.0</v>
      </c>
    </row>
    <row r="51">
      <c r="A51" s="1" t="s">
        <v>952</v>
      </c>
      <c r="B51" s="1" t="s">
        <v>881</v>
      </c>
      <c r="C51" s="1" t="s">
        <v>953</v>
      </c>
      <c r="D51" s="1" t="s">
        <v>883</v>
      </c>
      <c r="E51" s="1">
        <v>7.0</v>
      </c>
    </row>
    <row r="52">
      <c r="A52" s="1" t="s">
        <v>954</v>
      </c>
      <c r="B52" s="1" t="s">
        <v>881</v>
      </c>
      <c r="C52" s="1" t="s">
        <v>920</v>
      </c>
      <c r="D52" s="1" t="s">
        <v>883</v>
      </c>
      <c r="E52" s="1">
        <v>7.0</v>
      </c>
    </row>
    <row r="53">
      <c r="A53" s="1" t="s">
        <v>955</v>
      </c>
      <c r="B53" s="1" t="s">
        <v>881</v>
      </c>
      <c r="C53" s="1" t="s">
        <v>920</v>
      </c>
      <c r="D53" s="1" t="s">
        <v>883</v>
      </c>
      <c r="E53" s="1">
        <v>7.0</v>
      </c>
    </row>
    <row r="54">
      <c r="A54" s="1" t="s">
        <v>956</v>
      </c>
      <c r="B54" s="1" t="s">
        <v>881</v>
      </c>
      <c r="C54" s="1" t="s">
        <v>909</v>
      </c>
      <c r="D54" s="1" t="s">
        <v>883</v>
      </c>
      <c r="E54" s="1">
        <v>7.0</v>
      </c>
    </row>
    <row r="55">
      <c r="A55" s="1" t="s">
        <v>957</v>
      </c>
      <c r="B55" s="1" t="s">
        <v>881</v>
      </c>
      <c r="C55" s="1" t="s">
        <v>923</v>
      </c>
      <c r="D55" s="1" t="s">
        <v>883</v>
      </c>
      <c r="E55" s="1">
        <v>8.0</v>
      </c>
    </row>
    <row r="56">
      <c r="A56" s="1" t="s">
        <v>958</v>
      </c>
      <c r="B56" s="1" t="s">
        <v>881</v>
      </c>
      <c r="C56" s="1" t="s">
        <v>892</v>
      </c>
      <c r="D56" s="1" t="s">
        <v>883</v>
      </c>
      <c r="E56" s="1">
        <v>6.0</v>
      </c>
    </row>
    <row r="57">
      <c r="A57" s="1" t="s">
        <v>959</v>
      </c>
      <c r="B57" s="1" t="s">
        <v>881</v>
      </c>
      <c r="C57" s="1" t="s">
        <v>915</v>
      </c>
      <c r="D57" s="1" t="s">
        <v>883</v>
      </c>
      <c r="E57" s="1">
        <v>7.0</v>
      </c>
    </row>
    <row r="58">
      <c r="A58" s="1" t="s">
        <v>960</v>
      </c>
      <c r="B58" s="1" t="s">
        <v>881</v>
      </c>
      <c r="C58" s="1" t="s">
        <v>888</v>
      </c>
      <c r="D58" s="1" t="s">
        <v>883</v>
      </c>
      <c r="E58" s="1">
        <v>6.0</v>
      </c>
    </row>
    <row r="59">
      <c r="A59" s="1" t="s">
        <v>961</v>
      </c>
      <c r="B59" s="1" t="s">
        <v>881</v>
      </c>
      <c r="C59" s="1" t="s">
        <v>923</v>
      </c>
      <c r="D59" s="1" t="s">
        <v>883</v>
      </c>
      <c r="E59" s="1">
        <v>8.0</v>
      </c>
    </row>
    <row r="60">
      <c r="A60" s="1" t="s">
        <v>962</v>
      </c>
      <c r="B60" s="1" t="s">
        <v>881</v>
      </c>
      <c r="C60" s="1" t="s">
        <v>920</v>
      </c>
      <c r="D60" s="1" t="s">
        <v>883</v>
      </c>
      <c r="E60" s="1">
        <v>7.0</v>
      </c>
    </row>
    <row r="61">
      <c r="A61" s="1" t="s">
        <v>963</v>
      </c>
      <c r="B61" s="1" t="s">
        <v>881</v>
      </c>
      <c r="C61" s="1" t="s">
        <v>907</v>
      </c>
      <c r="D61" s="1" t="s">
        <v>883</v>
      </c>
      <c r="E61" s="1">
        <v>7.0</v>
      </c>
    </row>
    <row r="62">
      <c r="A62" s="1" t="s">
        <v>964</v>
      </c>
      <c r="B62" s="1" t="s">
        <v>965</v>
      </c>
      <c r="C62" s="1" t="s">
        <v>966</v>
      </c>
      <c r="D62" s="1" t="s">
        <v>10</v>
      </c>
      <c r="E62" s="1">
        <v>10.0</v>
      </c>
    </row>
    <row r="63">
      <c r="A63" s="1" t="s">
        <v>967</v>
      </c>
      <c r="B63" s="1" t="s">
        <v>965</v>
      </c>
      <c r="C63" s="1" t="s">
        <v>966</v>
      </c>
      <c r="D63" s="1" t="s">
        <v>10</v>
      </c>
      <c r="E63" s="1">
        <v>10.0</v>
      </c>
    </row>
    <row r="64">
      <c r="A64" s="1" t="s">
        <v>968</v>
      </c>
      <c r="B64" s="1" t="s">
        <v>965</v>
      </c>
      <c r="C64" s="1" t="s">
        <v>969</v>
      </c>
      <c r="D64" s="1" t="s">
        <v>10</v>
      </c>
      <c r="E64" s="1">
        <v>10.0</v>
      </c>
    </row>
    <row r="65">
      <c r="A65" s="1" t="s">
        <v>970</v>
      </c>
      <c r="B65" s="1" t="s">
        <v>965</v>
      </c>
      <c r="C65" s="1" t="s">
        <v>971</v>
      </c>
      <c r="D65" s="1" t="s">
        <v>10</v>
      </c>
      <c r="E65" s="1">
        <v>8.0</v>
      </c>
    </row>
    <row r="66">
      <c r="A66" s="1" t="s">
        <v>972</v>
      </c>
      <c r="B66" s="1" t="s">
        <v>965</v>
      </c>
      <c r="C66" s="1" t="s">
        <v>973</v>
      </c>
      <c r="D66" s="1" t="s">
        <v>10</v>
      </c>
      <c r="E66" s="1">
        <v>7.0</v>
      </c>
    </row>
    <row r="67">
      <c r="A67" s="1" t="s">
        <v>974</v>
      </c>
      <c r="B67" s="1" t="s">
        <v>965</v>
      </c>
      <c r="C67" s="1" t="s">
        <v>975</v>
      </c>
      <c r="D67" s="1" t="s">
        <v>10</v>
      </c>
      <c r="E67" s="1">
        <v>9.0</v>
      </c>
    </row>
    <row r="68">
      <c r="A68" s="1" t="s">
        <v>976</v>
      </c>
      <c r="B68" s="1" t="s">
        <v>965</v>
      </c>
      <c r="C68" s="1" t="s">
        <v>977</v>
      </c>
      <c r="D68" s="1" t="s">
        <v>10</v>
      </c>
      <c r="E68" s="1">
        <v>10.0</v>
      </c>
    </row>
    <row r="69">
      <c r="A69" s="1" t="s">
        <v>978</v>
      </c>
      <c r="B69" s="1" t="s">
        <v>965</v>
      </c>
      <c r="C69" s="1" t="s">
        <v>975</v>
      </c>
      <c r="D69" s="1" t="s">
        <v>10</v>
      </c>
      <c r="E69" s="1">
        <v>8.0</v>
      </c>
    </row>
    <row r="70">
      <c r="A70" s="1" t="s">
        <v>979</v>
      </c>
      <c r="B70" s="1" t="s">
        <v>965</v>
      </c>
      <c r="C70" s="1" t="s">
        <v>923</v>
      </c>
      <c r="D70" s="1" t="s">
        <v>10</v>
      </c>
      <c r="E70" s="1">
        <v>7.0</v>
      </c>
    </row>
    <row r="71">
      <c r="A71" s="1" t="s">
        <v>980</v>
      </c>
      <c r="B71" s="1" t="s">
        <v>965</v>
      </c>
      <c r="C71" s="1" t="s">
        <v>981</v>
      </c>
      <c r="D71" s="1" t="s">
        <v>10</v>
      </c>
      <c r="E71" s="1">
        <v>6.0</v>
      </c>
    </row>
    <row r="72">
      <c r="A72" s="1" t="s">
        <v>982</v>
      </c>
      <c r="B72" s="1" t="s">
        <v>965</v>
      </c>
      <c r="C72" s="1" t="s">
        <v>983</v>
      </c>
      <c r="D72" s="1" t="s">
        <v>10</v>
      </c>
      <c r="E72" s="1">
        <v>6.0</v>
      </c>
    </row>
    <row r="73">
      <c r="A73" s="1" t="s">
        <v>984</v>
      </c>
      <c r="B73" s="1" t="s">
        <v>965</v>
      </c>
      <c r="C73" s="1" t="s">
        <v>983</v>
      </c>
      <c r="D73" s="1" t="s">
        <v>10</v>
      </c>
      <c r="E73" s="1">
        <v>6.0</v>
      </c>
    </row>
    <row r="74">
      <c r="A74" s="1" t="s">
        <v>985</v>
      </c>
      <c r="B74" s="1" t="s">
        <v>965</v>
      </c>
      <c r="C74" s="1" t="s">
        <v>966</v>
      </c>
      <c r="D74" s="1" t="s">
        <v>10</v>
      </c>
      <c r="E74" s="1">
        <v>9.0</v>
      </c>
    </row>
    <row r="75">
      <c r="A75" s="1" t="s">
        <v>986</v>
      </c>
      <c r="B75" s="1" t="s">
        <v>965</v>
      </c>
      <c r="C75" s="1" t="s">
        <v>987</v>
      </c>
      <c r="D75" s="1" t="s">
        <v>10</v>
      </c>
      <c r="E75" s="1">
        <v>10.0</v>
      </c>
    </row>
    <row r="76">
      <c r="A76" s="1" t="s">
        <v>988</v>
      </c>
      <c r="B76" s="1" t="s">
        <v>965</v>
      </c>
      <c r="C76" s="1" t="s">
        <v>989</v>
      </c>
      <c r="D76" s="1" t="s">
        <v>10</v>
      </c>
      <c r="E76" s="1">
        <v>9.0</v>
      </c>
    </row>
    <row r="77">
      <c r="A77" s="1" t="s">
        <v>990</v>
      </c>
      <c r="B77" s="1" t="s">
        <v>965</v>
      </c>
      <c r="C77" s="1" t="s">
        <v>989</v>
      </c>
      <c r="D77" s="1" t="s">
        <v>10</v>
      </c>
      <c r="E77" s="1">
        <v>9.0</v>
      </c>
    </row>
    <row r="78">
      <c r="A78" s="1" t="s">
        <v>991</v>
      </c>
      <c r="B78" s="1" t="s">
        <v>965</v>
      </c>
      <c r="C78" s="1" t="s">
        <v>987</v>
      </c>
      <c r="D78" s="1" t="s">
        <v>10</v>
      </c>
      <c r="E78" s="1">
        <v>10.0</v>
      </c>
    </row>
    <row r="79">
      <c r="A79" s="1" t="s">
        <v>992</v>
      </c>
      <c r="B79" s="1" t="s">
        <v>965</v>
      </c>
      <c r="C79" s="1" t="s">
        <v>993</v>
      </c>
      <c r="D79" s="1" t="s">
        <v>10</v>
      </c>
      <c r="E79" s="1">
        <v>8.0</v>
      </c>
    </row>
    <row r="80">
      <c r="A80" s="1" t="s">
        <v>994</v>
      </c>
      <c r="B80" s="1" t="s">
        <v>965</v>
      </c>
      <c r="C80" s="1" t="s">
        <v>995</v>
      </c>
      <c r="D80" s="1" t="s">
        <v>10</v>
      </c>
      <c r="E80" s="1">
        <v>9.0</v>
      </c>
    </row>
    <row r="81">
      <c r="A81" s="1" t="s">
        <v>996</v>
      </c>
      <c r="B81" s="1" t="s">
        <v>965</v>
      </c>
      <c r="C81" s="1" t="s">
        <v>920</v>
      </c>
      <c r="D81" s="1" t="s">
        <v>10</v>
      </c>
      <c r="E81" s="1">
        <v>7.0</v>
      </c>
    </row>
    <row r="82">
      <c r="A82" s="1" t="s">
        <v>997</v>
      </c>
      <c r="B82" s="1" t="s">
        <v>965</v>
      </c>
      <c r="C82" s="1" t="s">
        <v>998</v>
      </c>
      <c r="D82" s="1" t="s">
        <v>10</v>
      </c>
      <c r="E82" s="1">
        <v>8.0</v>
      </c>
    </row>
    <row r="83">
      <c r="A83" s="1" t="s">
        <v>999</v>
      </c>
      <c r="B83" s="1" t="s">
        <v>965</v>
      </c>
      <c r="C83" s="1" t="s">
        <v>920</v>
      </c>
      <c r="D83" s="1" t="s">
        <v>10</v>
      </c>
      <c r="E83" s="1">
        <v>7.0</v>
      </c>
    </row>
    <row r="84">
      <c r="A84" s="1" t="s">
        <v>1000</v>
      </c>
      <c r="B84" s="1" t="s">
        <v>965</v>
      </c>
      <c r="C84" s="1" t="s">
        <v>894</v>
      </c>
      <c r="D84" s="1" t="s">
        <v>10</v>
      </c>
      <c r="E84" s="1">
        <v>6.0</v>
      </c>
    </row>
    <row r="85">
      <c r="A85" s="1" t="s">
        <v>1001</v>
      </c>
      <c r="B85" s="1" t="s">
        <v>965</v>
      </c>
      <c r="C85" s="1" t="s">
        <v>1002</v>
      </c>
      <c r="D85" s="1" t="s">
        <v>10</v>
      </c>
      <c r="E85" s="1">
        <v>8.0</v>
      </c>
    </row>
    <row r="86">
      <c r="A86" s="1" t="s">
        <v>1003</v>
      </c>
      <c r="B86" s="1" t="s">
        <v>965</v>
      </c>
      <c r="C86" s="1" t="s">
        <v>1002</v>
      </c>
      <c r="D86" s="1" t="s">
        <v>59</v>
      </c>
      <c r="E86" s="1">
        <v>7.0</v>
      </c>
    </row>
    <row r="87">
      <c r="A87" s="1" t="s">
        <v>1004</v>
      </c>
      <c r="B87" s="1" t="s">
        <v>965</v>
      </c>
      <c r="C87" s="1" t="s">
        <v>1005</v>
      </c>
      <c r="D87" s="1" t="s">
        <v>10</v>
      </c>
      <c r="E87" s="1">
        <v>10.0</v>
      </c>
    </row>
    <row r="88">
      <c r="A88" s="1" t="s">
        <v>1006</v>
      </c>
      <c r="B88" s="1" t="s">
        <v>965</v>
      </c>
      <c r="C88" s="1" t="s">
        <v>1005</v>
      </c>
      <c r="D88" s="1" t="s">
        <v>10</v>
      </c>
      <c r="E88" s="1">
        <v>10.0</v>
      </c>
    </row>
    <row r="89">
      <c r="A89" s="1" t="s">
        <v>1007</v>
      </c>
      <c r="B89" s="1" t="s">
        <v>881</v>
      </c>
      <c r="C89" s="1" t="s">
        <v>920</v>
      </c>
      <c r="D89" s="1" t="s">
        <v>883</v>
      </c>
      <c r="E89" s="1">
        <v>8.0</v>
      </c>
    </row>
    <row r="90">
      <c r="A90" s="1" t="s">
        <v>1008</v>
      </c>
      <c r="B90" s="1" t="s">
        <v>881</v>
      </c>
      <c r="C90" s="1" t="s">
        <v>909</v>
      </c>
      <c r="D90" s="1" t="s">
        <v>883</v>
      </c>
      <c r="E90" s="1">
        <v>7.0</v>
      </c>
    </row>
    <row r="91">
      <c r="A91" s="1" t="s">
        <v>1009</v>
      </c>
      <c r="B91" s="1" t="s">
        <v>881</v>
      </c>
      <c r="C91" s="1" t="s">
        <v>915</v>
      </c>
      <c r="D91" s="1" t="s">
        <v>883</v>
      </c>
      <c r="E91" s="1">
        <v>7.0</v>
      </c>
    </row>
    <row r="92">
      <c r="A92" s="1" t="s">
        <v>1010</v>
      </c>
      <c r="B92" s="1" t="s">
        <v>881</v>
      </c>
      <c r="C92" s="1" t="s">
        <v>920</v>
      </c>
      <c r="D92" s="1" t="s">
        <v>883</v>
      </c>
      <c r="E92" s="1">
        <v>8.0</v>
      </c>
    </row>
    <row r="93">
      <c r="A93" s="1" t="s">
        <v>1011</v>
      </c>
      <c r="B93" s="1" t="s">
        <v>881</v>
      </c>
      <c r="C93" s="1" t="s">
        <v>892</v>
      </c>
      <c r="D93" s="1" t="s">
        <v>883</v>
      </c>
      <c r="E93" s="1">
        <v>6.0</v>
      </c>
    </row>
    <row r="94">
      <c r="A94" s="1" t="s">
        <v>1012</v>
      </c>
      <c r="B94" s="1" t="s">
        <v>881</v>
      </c>
      <c r="C94" s="1" t="s">
        <v>909</v>
      </c>
      <c r="D94" s="1" t="s">
        <v>883</v>
      </c>
      <c r="E94" s="1">
        <v>8.0</v>
      </c>
    </row>
    <row r="95">
      <c r="A95" s="1" t="s">
        <v>1013</v>
      </c>
      <c r="B95" s="1" t="s">
        <v>881</v>
      </c>
      <c r="C95" s="1" t="s">
        <v>882</v>
      </c>
      <c r="D95" s="1" t="s">
        <v>883</v>
      </c>
      <c r="E95" s="1">
        <v>5.0</v>
      </c>
    </row>
    <row r="96">
      <c r="A96" s="1" t="s">
        <v>1014</v>
      </c>
      <c r="B96" s="1" t="s">
        <v>881</v>
      </c>
      <c r="C96" s="1" t="s">
        <v>920</v>
      </c>
      <c r="D96" s="1" t="s">
        <v>883</v>
      </c>
      <c r="E96" s="1">
        <v>8.0</v>
      </c>
    </row>
    <row r="97">
      <c r="A97" s="1" t="s">
        <v>1015</v>
      </c>
      <c r="B97" s="1" t="s">
        <v>881</v>
      </c>
      <c r="C97" s="1" t="s">
        <v>907</v>
      </c>
      <c r="D97" s="1" t="s">
        <v>883</v>
      </c>
      <c r="E97" s="1">
        <v>8.0</v>
      </c>
    </row>
    <row r="98">
      <c r="A98" s="1" t="s">
        <v>1016</v>
      </c>
      <c r="B98" s="1" t="s">
        <v>881</v>
      </c>
      <c r="C98" s="1" t="s">
        <v>909</v>
      </c>
      <c r="D98" s="1" t="s">
        <v>883</v>
      </c>
      <c r="E98" s="1">
        <v>7.0</v>
      </c>
    </row>
    <row r="99">
      <c r="A99" s="1" t="s">
        <v>1017</v>
      </c>
      <c r="B99" s="1" t="s">
        <v>881</v>
      </c>
      <c r="C99" s="1" t="s">
        <v>894</v>
      </c>
      <c r="D99" s="1" t="s">
        <v>883</v>
      </c>
      <c r="E99" s="1">
        <v>7.0</v>
      </c>
    </row>
    <row r="100">
      <c r="A100" s="1" t="s">
        <v>1018</v>
      </c>
      <c r="B100" s="1" t="s">
        <v>881</v>
      </c>
      <c r="C100" s="1" t="s">
        <v>909</v>
      </c>
      <c r="D100" s="1" t="s">
        <v>883</v>
      </c>
      <c r="E100" s="1">
        <v>7.0</v>
      </c>
    </row>
    <row r="101">
      <c r="A101" s="1" t="s">
        <v>1019</v>
      </c>
      <c r="B101" s="1" t="s">
        <v>1020</v>
      </c>
      <c r="C101" s="1" t="s">
        <v>993</v>
      </c>
      <c r="D101" s="1" t="s">
        <v>1021</v>
      </c>
      <c r="E101" s="1">
        <v>7.0</v>
      </c>
    </row>
    <row r="102">
      <c r="A102" s="1" t="s">
        <v>1022</v>
      </c>
      <c r="B102" s="1" t="s">
        <v>1020</v>
      </c>
      <c r="C102" s="1" t="s">
        <v>993</v>
      </c>
      <c r="D102" s="1" t="s">
        <v>1021</v>
      </c>
      <c r="E102" s="1">
        <v>8.0</v>
      </c>
    </row>
    <row r="103">
      <c r="A103" s="1" t="s">
        <v>1023</v>
      </c>
      <c r="B103" s="1" t="s">
        <v>1020</v>
      </c>
      <c r="C103" s="1" t="s">
        <v>1024</v>
      </c>
      <c r="D103" s="1" t="s">
        <v>1021</v>
      </c>
      <c r="E103" s="1">
        <v>6.0</v>
      </c>
    </row>
    <row r="104">
      <c r="A104" s="1" t="s">
        <v>1025</v>
      </c>
      <c r="B104" s="1" t="s">
        <v>1020</v>
      </c>
      <c r="C104" s="1" t="s">
        <v>993</v>
      </c>
      <c r="D104" s="1" t="s">
        <v>1021</v>
      </c>
      <c r="E104" s="1">
        <v>8.0</v>
      </c>
    </row>
    <row r="105">
      <c r="A105" s="1" t="s">
        <v>1026</v>
      </c>
      <c r="B105" s="1" t="s">
        <v>1020</v>
      </c>
      <c r="C105" s="1" t="s">
        <v>993</v>
      </c>
      <c r="D105" s="1" t="s">
        <v>1021</v>
      </c>
      <c r="E105" s="1">
        <v>8.0</v>
      </c>
    </row>
    <row r="106">
      <c r="A106" s="1" t="s">
        <v>1027</v>
      </c>
      <c r="B106" s="1" t="s">
        <v>1020</v>
      </c>
      <c r="C106" s="1" t="s">
        <v>993</v>
      </c>
      <c r="D106" s="1" t="s">
        <v>1021</v>
      </c>
      <c r="E106" s="1">
        <v>8.0</v>
      </c>
    </row>
    <row r="107">
      <c r="A107" s="1" t="s">
        <v>1028</v>
      </c>
      <c r="B107" s="1" t="s">
        <v>1020</v>
      </c>
      <c r="C107" s="1" t="s">
        <v>993</v>
      </c>
      <c r="D107" s="1" t="s">
        <v>1021</v>
      </c>
      <c r="E107" s="1">
        <v>8.0</v>
      </c>
    </row>
    <row r="108">
      <c r="A108" s="1" t="s">
        <v>1029</v>
      </c>
      <c r="B108" s="1" t="s">
        <v>1020</v>
      </c>
      <c r="C108" s="1" t="s">
        <v>995</v>
      </c>
      <c r="D108" s="1" t="s">
        <v>883</v>
      </c>
      <c r="E108" s="1">
        <v>9.0</v>
      </c>
    </row>
    <row r="109">
      <c r="A109" s="1" t="s">
        <v>1030</v>
      </c>
      <c r="B109" s="1" t="s">
        <v>1020</v>
      </c>
      <c r="C109" s="1" t="s">
        <v>995</v>
      </c>
      <c r="D109" s="1" t="s">
        <v>883</v>
      </c>
      <c r="E109" s="1">
        <v>8.0</v>
      </c>
    </row>
    <row r="110">
      <c r="A110" s="1" t="s">
        <v>1031</v>
      </c>
      <c r="B110" s="1" t="s">
        <v>1020</v>
      </c>
      <c r="C110" s="1" t="s">
        <v>875</v>
      </c>
      <c r="D110" s="1" t="s">
        <v>271</v>
      </c>
      <c r="E110" s="1">
        <v>9.0</v>
      </c>
    </row>
    <row r="111">
      <c r="A111" s="1" t="s">
        <v>1032</v>
      </c>
      <c r="B111" s="1" t="s">
        <v>1020</v>
      </c>
      <c r="C111" s="1" t="s">
        <v>993</v>
      </c>
      <c r="D111" s="1" t="s">
        <v>1021</v>
      </c>
      <c r="E111" s="1">
        <v>7.0</v>
      </c>
    </row>
    <row r="112">
      <c r="A112" s="1" t="s">
        <v>1033</v>
      </c>
      <c r="B112" s="1" t="s">
        <v>1020</v>
      </c>
      <c r="C112" s="1" t="s">
        <v>1034</v>
      </c>
      <c r="D112" s="1" t="s">
        <v>1021</v>
      </c>
      <c r="E112" s="1">
        <v>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38"/>
    <col customWidth="1" min="2" max="3" width="26.0"/>
    <col customWidth="1" min="4" max="4" width="29.75"/>
  </cols>
  <sheetData>
    <row r="1">
      <c r="A1" s="1" t="s">
        <v>1035</v>
      </c>
      <c r="B1" s="1" t="s">
        <v>290</v>
      </c>
      <c r="C1" s="1" t="s">
        <v>2</v>
      </c>
      <c r="D1" s="1" t="s">
        <v>1036</v>
      </c>
      <c r="E1" s="1" t="s">
        <v>6</v>
      </c>
      <c r="F1" s="1"/>
      <c r="G1" s="1"/>
    </row>
    <row r="2">
      <c r="A2" s="1" t="s">
        <v>1037</v>
      </c>
      <c r="B2" s="1" t="s">
        <v>1038</v>
      </c>
      <c r="C2" s="1" t="s">
        <v>1039</v>
      </c>
      <c r="D2" s="1" t="s">
        <v>1040</v>
      </c>
      <c r="E2" s="1">
        <v>10.0</v>
      </c>
      <c r="F2" s="1"/>
      <c r="G2" s="1"/>
    </row>
    <row r="3">
      <c r="A3" s="1" t="s">
        <v>1041</v>
      </c>
      <c r="B3" s="1" t="s">
        <v>1038</v>
      </c>
      <c r="C3" s="1" t="s">
        <v>1039</v>
      </c>
      <c r="D3" s="1" t="s">
        <v>1042</v>
      </c>
      <c r="E3" s="1">
        <v>8.0</v>
      </c>
      <c r="F3" s="1"/>
      <c r="G3" s="1"/>
    </row>
    <row r="4">
      <c r="A4" s="1" t="s">
        <v>1043</v>
      </c>
      <c r="B4" s="1" t="s">
        <v>1038</v>
      </c>
      <c r="C4" s="1" t="s">
        <v>1039</v>
      </c>
      <c r="D4" s="1" t="s">
        <v>1044</v>
      </c>
      <c r="E4" s="1">
        <v>9.0</v>
      </c>
      <c r="F4" s="1"/>
      <c r="G4" s="1"/>
    </row>
    <row r="5">
      <c r="A5" s="1" t="s">
        <v>1045</v>
      </c>
      <c r="B5" s="1" t="s">
        <v>1038</v>
      </c>
      <c r="C5" s="1" t="s">
        <v>1046</v>
      </c>
      <c r="D5" s="1" t="s">
        <v>1047</v>
      </c>
      <c r="E5" s="1">
        <v>8.0</v>
      </c>
      <c r="F5" s="1"/>
      <c r="G5" s="1"/>
    </row>
    <row r="6">
      <c r="A6" s="1" t="s">
        <v>1048</v>
      </c>
      <c r="B6" s="1" t="s">
        <v>1038</v>
      </c>
      <c r="C6" s="1" t="s">
        <v>1049</v>
      </c>
      <c r="D6" s="1" t="s">
        <v>1050</v>
      </c>
      <c r="E6" s="1">
        <v>8.0</v>
      </c>
      <c r="F6" s="1"/>
      <c r="G6" s="1"/>
    </row>
    <row r="7">
      <c r="A7" s="1" t="s">
        <v>1051</v>
      </c>
      <c r="B7" s="1" t="s">
        <v>1038</v>
      </c>
      <c r="C7" s="1" t="s">
        <v>1052</v>
      </c>
      <c r="D7" s="1" t="s">
        <v>1053</v>
      </c>
      <c r="E7" s="1">
        <v>8.0</v>
      </c>
      <c r="F7" s="1"/>
      <c r="G7" s="1"/>
    </row>
    <row r="8">
      <c r="A8" s="1" t="s">
        <v>1054</v>
      </c>
      <c r="B8" s="1" t="s">
        <v>1038</v>
      </c>
      <c r="C8" s="1" t="s">
        <v>1039</v>
      </c>
      <c r="D8" s="1" t="s">
        <v>1055</v>
      </c>
      <c r="E8" s="1">
        <v>7.0</v>
      </c>
      <c r="F8" s="1"/>
      <c r="G8" s="1"/>
    </row>
    <row r="9">
      <c r="A9" s="1" t="s">
        <v>1056</v>
      </c>
      <c r="B9" s="1" t="s">
        <v>1038</v>
      </c>
      <c r="C9" s="1" t="s">
        <v>1039</v>
      </c>
      <c r="D9" s="1" t="s">
        <v>1057</v>
      </c>
      <c r="E9" s="1">
        <v>7.0</v>
      </c>
      <c r="F9" s="1"/>
      <c r="G9" s="1"/>
    </row>
    <row r="10">
      <c r="A10" s="1" t="s">
        <v>1058</v>
      </c>
      <c r="B10" s="1" t="s">
        <v>1038</v>
      </c>
      <c r="C10" s="1" t="s">
        <v>1059</v>
      </c>
      <c r="D10" s="1" t="s">
        <v>1040</v>
      </c>
      <c r="E10" s="1">
        <v>8.0</v>
      </c>
      <c r="F10" s="1"/>
      <c r="G10" s="1"/>
    </row>
    <row r="11">
      <c r="A11" s="1" t="s">
        <v>1060</v>
      </c>
      <c r="B11" s="1" t="s">
        <v>1038</v>
      </c>
      <c r="C11" s="1" t="s">
        <v>1039</v>
      </c>
      <c r="D11" s="1" t="s">
        <v>1061</v>
      </c>
      <c r="E11" s="1">
        <v>7.0</v>
      </c>
      <c r="F11" s="1"/>
      <c r="G11" s="1"/>
    </row>
    <row r="12">
      <c r="A12" s="1" t="s">
        <v>1062</v>
      </c>
      <c r="B12" s="1" t="s">
        <v>1063</v>
      </c>
      <c r="C12" s="1" t="s">
        <v>1064</v>
      </c>
      <c r="D12" s="1" t="s">
        <v>1040</v>
      </c>
      <c r="E12" s="1">
        <v>10.0</v>
      </c>
      <c r="F12" s="1"/>
      <c r="G12" s="1"/>
    </row>
    <row r="13">
      <c r="A13" s="1" t="s">
        <v>1065</v>
      </c>
      <c r="B13" s="1" t="s">
        <v>1063</v>
      </c>
      <c r="C13" s="1" t="s">
        <v>1066</v>
      </c>
      <c r="D13" s="1" t="s">
        <v>1067</v>
      </c>
      <c r="E13" s="1">
        <v>9.0</v>
      </c>
      <c r="F13" s="1"/>
      <c r="G13" s="1"/>
    </row>
    <row r="14">
      <c r="A14" s="1" t="s">
        <v>1068</v>
      </c>
      <c r="B14" s="1" t="s">
        <v>1063</v>
      </c>
      <c r="C14" s="1" t="s">
        <v>1069</v>
      </c>
      <c r="D14" s="1" t="s">
        <v>1070</v>
      </c>
      <c r="E14" s="1">
        <v>9.0</v>
      </c>
      <c r="F14" s="1"/>
      <c r="G14" s="1"/>
    </row>
    <row r="15">
      <c r="A15" s="1" t="s">
        <v>1071</v>
      </c>
      <c r="B15" s="1" t="s">
        <v>1063</v>
      </c>
      <c r="C15" s="1" t="s">
        <v>1072</v>
      </c>
      <c r="D15" s="1" t="s">
        <v>1067</v>
      </c>
      <c r="E15" s="1">
        <v>7.0</v>
      </c>
      <c r="F15" s="1"/>
      <c r="G15" s="1"/>
    </row>
    <row r="16">
      <c r="A16" s="1" t="s">
        <v>1073</v>
      </c>
      <c r="B16" s="1" t="s">
        <v>1063</v>
      </c>
      <c r="C16" s="1" t="s">
        <v>1074</v>
      </c>
      <c r="D16" s="1" t="s">
        <v>1070</v>
      </c>
      <c r="E16" s="1">
        <v>9.0</v>
      </c>
      <c r="F16" s="1"/>
      <c r="G16" s="1"/>
    </row>
    <row r="17">
      <c r="A17" s="1" t="s">
        <v>1075</v>
      </c>
      <c r="B17" s="1" t="s">
        <v>1063</v>
      </c>
      <c r="C17" s="1" t="s">
        <v>1076</v>
      </c>
      <c r="D17" s="1" t="s">
        <v>1040</v>
      </c>
      <c r="E17" s="1">
        <v>9.0</v>
      </c>
      <c r="F17" s="1"/>
      <c r="G17" s="1"/>
    </row>
    <row r="18">
      <c r="A18" s="1" t="s">
        <v>1077</v>
      </c>
      <c r="B18" s="1" t="s">
        <v>1063</v>
      </c>
      <c r="C18" s="1" t="s">
        <v>1076</v>
      </c>
      <c r="D18" s="1" t="s">
        <v>1078</v>
      </c>
      <c r="E18" s="1">
        <v>8.0</v>
      </c>
      <c r="F18" s="1"/>
      <c r="G18" s="1"/>
    </row>
    <row r="19">
      <c r="A19" s="1" t="s">
        <v>1079</v>
      </c>
      <c r="B19" s="1" t="s">
        <v>1080</v>
      </c>
      <c r="C19" s="1" t="s">
        <v>1081</v>
      </c>
      <c r="D19" s="1" t="s">
        <v>1082</v>
      </c>
      <c r="E19" s="1">
        <v>10.0</v>
      </c>
      <c r="F19" s="1"/>
      <c r="G19" s="1"/>
    </row>
    <row r="20">
      <c r="A20" s="1" t="s">
        <v>1083</v>
      </c>
      <c r="B20" s="1" t="s">
        <v>1080</v>
      </c>
      <c r="C20" s="1" t="s">
        <v>1084</v>
      </c>
      <c r="D20" s="1" t="s">
        <v>1085</v>
      </c>
      <c r="E20" s="1">
        <v>9.0</v>
      </c>
      <c r="F20" s="1"/>
      <c r="G20" s="1"/>
    </row>
    <row r="21">
      <c r="A21" s="1" t="s">
        <v>1086</v>
      </c>
      <c r="B21" s="1" t="s">
        <v>1080</v>
      </c>
      <c r="C21" s="1" t="s">
        <v>1076</v>
      </c>
      <c r="D21" s="1" t="s">
        <v>1078</v>
      </c>
      <c r="E21" s="1">
        <v>8.0</v>
      </c>
      <c r="F21" s="1"/>
      <c r="G21" s="1"/>
    </row>
    <row r="22">
      <c r="A22" s="1" t="s">
        <v>1087</v>
      </c>
      <c r="B22" s="1" t="s">
        <v>1080</v>
      </c>
      <c r="C22" s="1" t="s">
        <v>1069</v>
      </c>
      <c r="D22" s="1" t="s">
        <v>1088</v>
      </c>
      <c r="E22" s="1">
        <v>9.0</v>
      </c>
      <c r="F22" s="1"/>
      <c r="G22" s="1"/>
    </row>
    <row r="23">
      <c r="A23" s="1" t="s">
        <v>1089</v>
      </c>
      <c r="B23" s="1" t="s">
        <v>1080</v>
      </c>
      <c r="C23" s="1" t="s">
        <v>1090</v>
      </c>
      <c r="D23" s="1" t="s">
        <v>1091</v>
      </c>
      <c r="E23" s="1">
        <v>7.0</v>
      </c>
      <c r="F23" s="1"/>
      <c r="G23" s="1"/>
    </row>
    <row r="24">
      <c r="A24" s="1" t="s">
        <v>1092</v>
      </c>
      <c r="B24" s="1" t="s">
        <v>1080</v>
      </c>
      <c r="C24" s="1" t="s">
        <v>1074</v>
      </c>
      <c r="D24" s="1" t="s">
        <v>1070</v>
      </c>
      <c r="E24" s="1">
        <v>8.0</v>
      </c>
      <c r="F24" s="1"/>
      <c r="G24" s="1"/>
    </row>
    <row r="25">
      <c r="A25" s="1" t="s">
        <v>1093</v>
      </c>
      <c r="B25" s="1" t="s">
        <v>1080</v>
      </c>
      <c r="C25" s="1" t="s">
        <v>1076</v>
      </c>
      <c r="D25" s="1" t="s">
        <v>1040</v>
      </c>
      <c r="E25" s="1">
        <v>8.0</v>
      </c>
      <c r="F25" s="1"/>
      <c r="G25" s="1"/>
    </row>
    <row r="26">
      <c r="A26" s="1" t="s">
        <v>1094</v>
      </c>
      <c r="B26" s="1" t="s">
        <v>1095</v>
      </c>
      <c r="C26" s="1" t="s">
        <v>1076</v>
      </c>
      <c r="D26" s="1" t="s">
        <v>1040</v>
      </c>
      <c r="E26" s="1">
        <v>10.0</v>
      </c>
      <c r="F26" s="1"/>
      <c r="G26" s="1"/>
    </row>
    <row r="27">
      <c r="A27" s="1" t="s">
        <v>1096</v>
      </c>
      <c r="B27" s="1" t="s">
        <v>1095</v>
      </c>
      <c r="C27" s="1" t="s">
        <v>1097</v>
      </c>
      <c r="D27" s="1" t="s">
        <v>1040</v>
      </c>
      <c r="E27" s="1">
        <v>9.0</v>
      </c>
      <c r="F27" s="1"/>
      <c r="G27" s="1"/>
    </row>
    <row r="28">
      <c r="A28" s="1" t="s">
        <v>1098</v>
      </c>
      <c r="B28" s="1" t="s">
        <v>1095</v>
      </c>
      <c r="C28" s="1" t="s">
        <v>1076</v>
      </c>
      <c r="D28" s="1" t="s">
        <v>1099</v>
      </c>
      <c r="E28" s="1">
        <v>8.0</v>
      </c>
      <c r="F28" s="1"/>
      <c r="G28" s="1"/>
    </row>
    <row r="29">
      <c r="A29" s="1" t="s">
        <v>1100</v>
      </c>
      <c r="B29" s="1" t="s">
        <v>1095</v>
      </c>
      <c r="C29" s="1" t="s">
        <v>1101</v>
      </c>
      <c r="D29" s="1" t="s">
        <v>1040</v>
      </c>
      <c r="E29" s="1">
        <v>9.0</v>
      </c>
      <c r="F29" s="1"/>
      <c r="G29" s="1"/>
    </row>
    <row r="30">
      <c r="A30" s="1" t="s">
        <v>1102</v>
      </c>
      <c r="B30" s="1" t="s">
        <v>1095</v>
      </c>
      <c r="C30" s="1" t="s">
        <v>1103</v>
      </c>
      <c r="D30" s="1" t="s">
        <v>1040</v>
      </c>
      <c r="E30" s="1">
        <v>8.0</v>
      </c>
      <c r="F30" s="1"/>
      <c r="G30" s="1"/>
    </row>
    <row r="31">
      <c r="A31" s="1" t="s">
        <v>1104</v>
      </c>
      <c r="B31" s="1" t="s">
        <v>1095</v>
      </c>
      <c r="C31" s="1" t="s">
        <v>1105</v>
      </c>
      <c r="D31" s="1" t="s">
        <v>1040</v>
      </c>
      <c r="E31" s="1">
        <v>10.0</v>
      </c>
      <c r="F31" s="1"/>
      <c r="G31" s="1"/>
    </row>
    <row r="32">
      <c r="A32" s="1" t="s">
        <v>1106</v>
      </c>
      <c r="B32" s="1" t="s">
        <v>1095</v>
      </c>
      <c r="C32" s="1" t="s">
        <v>1107</v>
      </c>
      <c r="D32" s="1" t="s">
        <v>1040</v>
      </c>
      <c r="E32" s="1">
        <v>9.0</v>
      </c>
      <c r="F32" s="1"/>
      <c r="G32" s="1"/>
    </row>
    <row r="33">
      <c r="A33" s="1" t="s">
        <v>1108</v>
      </c>
      <c r="B33" s="1" t="s">
        <v>1095</v>
      </c>
      <c r="C33" s="1" t="s">
        <v>1109</v>
      </c>
      <c r="D33" s="1" t="s">
        <v>1110</v>
      </c>
      <c r="E33" s="1">
        <v>8.0</v>
      </c>
      <c r="F33" s="1"/>
      <c r="G33" s="1"/>
    </row>
    <row r="34">
      <c r="A34" s="1" t="s">
        <v>1111</v>
      </c>
      <c r="B34" s="1" t="s">
        <v>1095</v>
      </c>
      <c r="C34" s="1" t="s">
        <v>1112</v>
      </c>
      <c r="D34" s="1" t="s">
        <v>1113</v>
      </c>
      <c r="E34" s="1">
        <v>10.0</v>
      </c>
      <c r="F34" s="1"/>
      <c r="G34" s="1"/>
    </row>
    <row r="35">
      <c r="A35" s="1" t="s">
        <v>1114</v>
      </c>
      <c r="B35" s="1" t="s">
        <v>1095</v>
      </c>
      <c r="C35" s="1" t="s">
        <v>1115</v>
      </c>
      <c r="D35" s="1" t="s">
        <v>1116</v>
      </c>
      <c r="E35" s="1">
        <v>9.0</v>
      </c>
      <c r="F35" s="1"/>
      <c r="G35" s="1"/>
    </row>
    <row r="36">
      <c r="A36" s="1" t="s">
        <v>1117</v>
      </c>
      <c r="B36" s="1" t="s">
        <v>1095</v>
      </c>
      <c r="C36" s="1" t="s">
        <v>1118</v>
      </c>
      <c r="D36" s="1" t="s">
        <v>1113</v>
      </c>
      <c r="E36" s="1">
        <v>9.0</v>
      </c>
      <c r="F36" s="1"/>
      <c r="G36" s="1"/>
    </row>
    <row r="37">
      <c r="A37" s="1" t="s">
        <v>1119</v>
      </c>
      <c r="B37" s="1" t="s">
        <v>1095</v>
      </c>
      <c r="C37" s="1" t="s">
        <v>1120</v>
      </c>
      <c r="D37" s="1" t="s">
        <v>1121</v>
      </c>
      <c r="E37" s="1">
        <v>8.0</v>
      </c>
      <c r="F37" s="1"/>
      <c r="G37" s="1"/>
    </row>
    <row r="38">
      <c r="A38" s="1" t="s">
        <v>1122</v>
      </c>
      <c r="B38" s="1" t="s">
        <v>1123</v>
      </c>
      <c r="C38" s="1" t="s">
        <v>1124</v>
      </c>
      <c r="D38" s="1" t="s">
        <v>1040</v>
      </c>
      <c r="E38" s="1">
        <v>8.0</v>
      </c>
      <c r="G38" s="1"/>
    </row>
    <row r="39">
      <c r="A39" s="1" t="s">
        <v>1125</v>
      </c>
      <c r="B39" s="1" t="s">
        <v>1123</v>
      </c>
      <c r="C39" s="1" t="s">
        <v>1052</v>
      </c>
      <c r="D39" s="1" t="s">
        <v>1126</v>
      </c>
      <c r="E39" s="1">
        <v>8.0</v>
      </c>
      <c r="F39" s="1"/>
      <c r="G39" s="1"/>
    </row>
    <row r="40">
      <c r="A40" s="1" t="s">
        <v>1127</v>
      </c>
      <c r="B40" s="1" t="s">
        <v>1123</v>
      </c>
      <c r="C40" s="1" t="s">
        <v>1128</v>
      </c>
      <c r="D40" s="1" t="s">
        <v>1042</v>
      </c>
      <c r="E40" s="1">
        <v>7.0</v>
      </c>
      <c r="F40" s="1"/>
      <c r="G40" s="1"/>
    </row>
    <row r="41">
      <c r="A41" s="1" t="s">
        <v>1129</v>
      </c>
      <c r="B41" s="1" t="s">
        <v>1123</v>
      </c>
      <c r="C41" s="1" t="s">
        <v>1130</v>
      </c>
      <c r="D41" s="1" t="s">
        <v>1131</v>
      </c>
      <c r="E41" s="1">
        <v>8.0</v>
      </c>
    </row>
    <row r="42">
      <c r="A42" s="1" t="s">
        <v>1132</v>
      </c>
      <c r="B42" s="1" t="s">
        <v>1133</v>
      </c>
      <c r="C42" s="1" t="s">
        <v>1134</v>
      </c>
      <c r="D42" s="1" t="s">
        <v>1135</v>
      </c>
      <c r="E42" s="1">
        <v>9.0</v>
      </c>
      <c r="F42" s="1"/>
      <c r="G42" s="1"/>
    </row>
    <row r="43">
      <c r="A43" s="1" t="s">
        <v>1136</v>
      </c>
      <c r="B43" s="1" t="s">
        <v>1133</v>
      </c>
      <c r="C43" s="1" t="s">
        <v>1134</v>
      </c>
      <c r="D43" s="1" t="s">
        <v>1135</v>
      </c>
      <c r="E43" s="1">
        <v>8.0</v>
      </c>
      <c r="F43" s="1"/>
      <c r="G43" s="1"/>
    </row>
    <row r="44">
      <c r="A44" s="1" t="s">
        <v>1137</v>
      </c>
      <c r="B44" s="1" t="s">
        <v>1133</v>
      </c>
      <c r="C44" s="1" t="s">
        <v>1134</v>
      </c>
      <c r="D44" s="1" t="s">
        <v>1050</v>
      </c>
      <c r="E44" s="1">
        <v>8.0</v>
      </c>
      <c r="F44" s="1"/>
      <c r="G44" s="1"/>
    </row>
    <row r="45">
      <c r="A45" s="1" t="s">
        <v>1138</v>
      </c>
      <c r="B45" s="1" t="s">
        <v>1133</v>
      </c>
      <c r="C45" s="1" t="s">
        <v>1139</v>
      </c>
      <c r="D45" s="1" t="s">
        <v>1140</v>
      </c>
      <c r="E45" s="1">
        <v>6.0</v>
      </c>
      <c r="F45" s="1"/>
      <c r="G45" s="1"/>
    </row>
    <row r="46">
      <c r="A46" s="1" t="s">
        <v>1141</v>
      </c>
      <c r="B46" s="1" t="s">
        <v>1133</v>
      </c>
      <c r="C46" s="1" t="s">
        <v>1142</v>
      </c>
      <c r="D46" s="1" t="s">
        <v>1143</v>
      </c>
      <c r="E46" s="1">
        <v>7.0</v>
      </c>
      <c r="F46" s="1"/>
      <c r="G46" s="1"/>
    </row>
    <row r="47">
      <c r="A47" s="1" t="s">
        <v>1144</v>
      </c>
      <c r="B47" s="1" t="s">
        <v>1145</v>
      </c>
      <c r="C47" s="1" t="s">
        <v>1124</v>
      </c>
      <c r="D47" s="1" t="s">
        <v>1040</v>
      </c>
      <c r="E47" s="1">
        <v>9.0</v>
      </c>
      <c r="F47" s="1"/>
      <c r="G47" s="1"/>
    </row>
    <row r="48">
      <c r="A48" s="1" t="s">
        <v>1146</v>
      </c>
      <c r="B48" s="1" t="s">
        <v>1145</v>
      </c>
      <c r="C48" s="1" t="s">
        <v>1147</v>
      </c>
      <c r="D48" s="1" t="s">
        <v>1070</v>
      </c>
      <c r="E48" s="1">
        <v>8.0</v>
      </c>
      <c r="F48" s="1"/>
      <c r="G48" s="1"/>
    </row>
    <row r="49">
      <c r="A49" s="1" t="s">
        <v>1148</v>
      </c>
      <c r="B49" s="1" t="s">
        <v>1145</v>
      </c>
      <c r="C49" s="1" t="s">
        <v>1069</v>
      </c>
      <c r="D49" s="1" t="s">
        <v>1070</v>
      </c>
      <c r="E49" s="1">
        <v>7.0</v>
      </c>
      <c r="F49" s="1"/>
      <c r="G49" s="1"/>
    </row>
    <row r="50">
      <c r="A50" s="1" t="s">
        <v>1149</v>
      </c>
      <c r="B50" s="1" t="s">
        <v>1145</v>
      </c>
      <c r="C50" s="1" t="s">
        <v>1150</v>
      </c>
      <c r="D50" s="1" t="s">
        <v>1151</v>
      </c>
      <c r="E50" s="1">
        <v>8.0</v>
      </c>
      <c r="F50" s="1"/>
      <c r="G50" s="1"/>
    </row>
    <row r="51">
      <c r="A51" s="1" t="s">
        <v>1152</v>
      </c>
      <c r="B51" s="1" t="s">
        <v>1145</v>
      </c>
      <c r="C51" s="1" t="s">
        <v>1153</v>
      </c>
      <c r="D51" s="1" t="s">
        <v>1154</v>
      </c>
      <c r="E51" s="1">
        <v>8.0</v>
      </c>
      <c r="F51" s="1"/>
      <c r="G51" s="1"/>
    </row>
    <row r="52">
      <c r="A52" s="1" t="s">
        <v>1155</v>
      </c>
      <c r="B52" s="1" t="s">
        <v>1145</v>
      </c>
      <c r="C52" s="1" t="s">
        <v>1156</v>
      </c>
      <c r="D52" s="1" t="s">
        <v>1070</v>
      </c>
      <c r="E52" s="1">
        <v>7.0</v>
      </c>
      <c r="F52" s="1"/>
      <c r="G52" s="1"/>
    </row>
    <row r="53">
      <c r="A53" s="1" t="s">
        <v>1157</v>
      </c>
      <c r="B53" s="1" t="s">
        <v>1145</v>
      </c>
      <c r="C53" s="1" t="s">
        <v>1074</v>
      </c>
      <c r="D53" s="1" t="s">
        <v>1158</v>
      </c>
      <c r="E53" s="1">
        <v>7.0</v>
      </c>
      <c r="F53" s="1"/>
      <c r="G53" s="1"/>
    </row>
    <row r="54">
      <c r="A54" s="1" t="s">
        <v>1159</v>
      </c>
      <c r="B54" s="1" t="s">
        <v>1145</v>
      </c>
      <c r="C54" s="1" t="s">
        <v>1160</v>
      </c>
      <c r="D54" s="1" t="s">
        <v>1161</v>
      </c>
      <c r="E54" s="1">
        <v>7.0</v>
      </c>
      <c r="F54" s="1"/>
      <c r="G54" s="1"/>
    </row>
    <row r="55">
      <c r="A55" s="1" t="s">
        <v>1162</v>
      </c>
      <c r="B55" s="1" t="s">
        <v>1145</v>
      </c>
      <c r="C55" s="1" t="s">
        <v>1064</v>
      </c>
      <c r="D55" s="1" t="s">
        <v>1163</v>
      </c>
      <c r="E55" s="1">
        <v>9.0</v>
      </c>
      <c r="F55" s="1"/>
      <c r="G55" s="1"/>
    </row>
    <row r="56">
      <c r="A56" s="1" t="s">
        <v>1164</v>
      </c>
      <c r="B56" s="1" t="s">
        <v>1145</v>
      </c>
      <c r="C56" s="1" t="s">
        <v>1165</v>
      </c>
      <c r="D56" s="1" t="s">
        <v>1040</v>
      </c>
      <c r="E56" s="1">
        <v>8.0</v>
      </c>
      <c r="F56" s="1"/>
      <c r="G56" s="1"/>
    </row>
    <row r="57">
      <c r="A57" s="1" t="s">
        <v>1166</v>
      </c>
      <c r="B57" s="1" t="s">
        <v>1145</v>
      </c>
      <c r="C57" s="1" t="s">
        <v>1124</v>
      </c>
      <c r="D57" s="1" t="s">
        <v>1167</v>
      </c>
      <c r="E57" s="1">
        <v>9.0</v>
      </c>
      <c r="F57" s="1"/>
      <c r="G57" s="1"/>
    </row>
    <row r="58">
      <c r="A58" s="1" t="s">
        <v>1168</v>
      </c>
      <c r="B58" s="1" t="s">
        <v>1169</v>
      </c>
      <c r="C58" s="1" t="s">
        <v>1118</v>
      </c>
      <c r="D58" s="1" t="s">
        <v>1170</v>
      </c>
      <c r="E58" s="1">
        <v>9.0</v>
      </c>
      <c r="F58" s="1"/>
      <c r="G58" s="1"/>
    </row>
    <row r="59">
      <c r="A59" s="1" t="s">
        <v>1171</v>
      </c>
      <c r="B59" s="1" t="s">
        <v>1169</v>
      </c>
      <c r="C59" s="1" t="s">
        <v>1172</v>
      </c>
      <c r="D59" s="1" t="s">
        <v>1040</v>
      </c>
      <c r="E59" s="1">
        <v>8.0</v>
      </c>
      <c r="F59" s="1"/>
      <c r="G59" s="1"/>
    </row>
    <row r="60">
      <c r="A60" s="1" t="s">
        <v>1173</v>
      </c>
      <c r="B60" s="1" t="s">
        <v>1169</v>
      </c>
      <c r="C60" s="1" t="s">
        <v>1174</v>
      </c>
      <c r="D60" s="1" t="s">
        <v>1175</v>
      </c>
      <c r="E60" s="1">
        <v>9.0</v>
      </c>
      <c r="F60" s="1"/>
      <c r="G60" s="1"/>
    </row>
    <row r="61">
      <c r="A61" s="1" t="s">
        <v>1176</v>
      </c>
      <c r="B61" s="1" t="s">
        <v>1145</v>
      </c>
      <c r="C61" s="1" t="s">
        <v>1039</v>
      </c>
      <c r="D61" s="1" t="s">
        <v>1177</v>
      </c>
      <c r="E61" s="1">
        <v>9.0</v>
      </c>
      <c r="F61" s="1"/>
      <c r="G61" s="1"/>
    </row>
    <row r="62">
      <c r="A62" s="1" t="s">
        <v>1178</v>
      </c>
      <c r="B62" s="1" t="s">
        <v>1145</v>
      </c>
      <c r="C62" s="1" t="s">
        <v>1039</v>
      </c>
      <c r="D62" s="1" t="s">
        <v>1179</v>
      </c>
      <c r="E62" s="1">
        <v>9.0</v>
      </c>
      <c r="F62" s="1"/>
      <c r="G62" s="1"/>
    </row>
    <row r="63">
      <c r="A63" s="1" t="s">
        <v>1180</v>
      </c>
      <c r="B63" s="1" t="s">
        <v>1145</v>
      </c>
      <c r="C63" s="1" t="s">
        <v>1181</v>
      </c>
      <c r="D63" s="1" t="s">
        <v>1182</v>
      </c>
      <c r="E63" s="1">
        <v>9.0</v>
      </c>
      <c r="F63" s="1"/>
      <c r="G63" s="1"/>
    </row>
    <row r="64">
      <c r="A64" s="1" t="s">
        <v>1183</v>
      </c>
      <c r="B64" s="1" t="s">
        <v>1184</v>
      </c>
      <c r="C64" s="1" t="s">
        <v>1185</v>
      </c>
      <c r="D64" s="1" t="s">
        <v>1186</v>
      </c>
      <c r="E64" s="1">
        <v>8.0</v>
      </c>
      <c r="F64" s="1"/>
      <c r="G64" s="1"/>
    </row>
    <row r="65">
      <c r="A65" s="1" t="s">
        <v>1187</v>
      </c>
      <c r="B65" s="1" t="s">
        <v>1184</v>
      </c>
      <c r="C65" s="1" t="s">
        <v>1188</v>
      </c>
      <c r="D65" s="1" t="s">
        <v>1189</v>
      </c>
      <c r="E65" s="1">
        <v>8.0</v>
      </c>
      <c r="F65" s="1"/>
      <c r="G65" s="1"/>
    </row>
  </sheetData>
  <drawing r:id="rId1"/>
</worksheet>
</file>