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08-000416-deepseeek-max-333-holistic/"/>
    </mc:Choice>
  </mc:AlternateContent>
  <xr:revisionPtr revIDLastSave="0" documentId="13_ncr:1_{C9D10F51-2A7A-024F-9643-B0ED112677B9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<sst xmlns="http://schemas.openxmlformats.org/spreadsheetml/2006/main" count="194" uniqueCount="89">
  <si>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</si>
  <si>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</si>
  <si>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</si>
  <si>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</si>
  <si>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</si>
  <si>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</si>
  <si>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</si>
  <si>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</si>
  <si>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</si>
  <si>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</si>
  <si>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</si>
  <si>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</si>
  <si>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</si>
  <si>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</si>
  <si>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</si>
  <si>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</si>
  <si>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</si>
  <si>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</si>
  <si>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</si>
  <si>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</si>
  <si>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</si>
  <si>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</si>
  <si>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</si>
  <si>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</si>
  <si>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</si>
  <si>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</si>
  <si>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</si>
  <si>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</si>
  <si>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</si>
  <si>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</si>
  <si>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</si>
  <si>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</si>
  <si>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</si>
  <si>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</si>
  <si>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</si>
  <si>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</si>
  <si>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</si>
  <si>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</si>
  <si>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</si>
  <si>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</si>
  <si>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</si>
  <si>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</si>
  <si>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</si>
  <si>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</si>
  <si>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</si>
  <si>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</si>
  <si>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</si>
  <si>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</si>
  <si>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</si>
  <si>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</si>
  <si>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</si>
  <si>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</si>
  <si>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</si>
  <si>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</si>
  <si>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</si>
  <si>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</si>
  <si>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</si>
  <si>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</si>
  <si>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</si>
  <si>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</si>
  <si>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</si>
  <si>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</si>
  <si>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</si>
  <si>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</si>
  <si>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</si>
  <si>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</si>
  <si>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</si>
  <si>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</si>
  <si>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</si>
  <si>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</si>
  <si>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</si>
  <si>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</si>
  <si>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</si>
  <si>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</si>
  <si>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</si>
  <si>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</si>
  <si>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</si>
  <si>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</si>
  <si>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</si>
  <si>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</si>
  <si>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</si>
  <si>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</si>
  <si>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</si>
  <si>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</si>
  <si>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20250708-000416</t>
  </si>
  <si>
    <t>Max</t>
  </si>
  <si>
    <t>Max 3-3-3</t>
  </si>
  <si>
    <t>Max 1-1-1</t>
  </si>
  <si>
    <t>DEEPSEEK-CHAT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</si>
</sst>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C1" zoomScale="94" workbookViewId="0">
      <selection activeCell="M13" sqref="M13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88</v>
      </c>
    </row>
    <row r="4" spans="2:18" x14ac:dyDescent="0.2">
      <c r="B4" s="4" t="s">
        <v>74</v>
      </c>
      <c r="C4" s="2" t="s">
        <v>84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85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86</v>
      </c>
      <c r="F7" s="2" t="str">
        <f>C4</f>
        <v>20250708-000416</v>
      </c>
      <c r="G7" s="8">
        <f>R22</f>
        <v>1</v>
      </c>
      <c r="H7" s="8">
        <f>R23</f>
        <v>1</v>
      </c>
      <c r="I7" s="8">
        <f>R24</f>
        <v>0.9285714285714286</v>
      </c>
      <c r="J7" s="8">
        <f>R25</f>
        <v>1</v>
      </c>
      <c r="K7" s="9">
        <f>T22</f>
        <v>0.8</v>
      </c>
      <c r="L7" s="9">
        <f>T23</f>
        <v>1</v>
      </c>
      <c r="M7" s="9">
        <f>T24</f>
        <v>0.7857142857142857</v>
      </c>
      <c r="N7" s="9">
        <f>T25</f>
        <v>0.83333333333333337</v>
      </c>
      <c r="O7" s="10">
        <f>V22</f>
        <v>0.6</v>
      </c>
      <c r="P7" s="10">
        <f>V23</f>
        <v>0.8571428571428571</v>
      </c>
      <c r="Q7" s="10">
        <f>V24</f>
        <v>0.7142857142857143</v>
      </c>
      <c r="R7" s="10">
        <f>V25</f>
        <v>0.33333333333333331</v>
      </c>
    </row>
    <row r="8" spans="2:18" x14ac:dyDescent="0.2">
      <c r="B8" s="4" t="s">
        <v>80</v>
      </c>
      <c r="C8" s="2">
        <v>3</v>
      </c>
      <c r="E8" s="2" t="s">
        <v>87</v>
      </c>
      <c r="F8" s="2" t="str">
        <f>C4</f>
        <v>20250708-000416</v>
      </c>
      <c r="G8" s="8">
        <f>R31</f>
        <v>0.9</v>
      </c>
      <c r="H8" s="8">
        <f>R32</f>
        <v>1</v>
      </c>
      <c r="I8" s="8">
        <f>R33</f>
        <v>0.7857142857142857</v>
      </c>
      <c r="J8" s="8">
        <f>R34</f>
        <v>0.83333333333333337</v>
      </c>
      <c r="K8" s="9">
        <f>T31</f>
        <v>0.6</v>
      </c>
      <c r="L8" s="9">
        <f>T32</f>
        <v>0.8571428571428571</v>
      </c>
      <c r="M8" s="9">
        <f>T33</f>
        <v>0.7142857142857143</v>
      </c>
      <c r="N8" s="9">
        <f>T34</f>
        <v>0.33333333333333331</v>
      </c>
      <c r="O8" s="10">
        <f>V31</f>
        <v>0.3</v>
      </c>
      <c r="P8" s="10">
        <f>V32</f>
        <v>0.6428571428571429</v>
      </c>
      <c r="Q8" s="10">
        <f>V33</f>
        <v>0.7142857142857143</v>
      </c>
      <c r="R8" s="10">
        <f>V34</f>
        <v>0.33333333333333331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4</v>
      </c>
      <c r="E13" s="2">
        <v>1</v>
      </c>
      <c r="F13" s="2">
        <v>0</v>
      </c>
      <c r="G13" s="2">
        <v>0</v>
      </c>
      <c r="H13" s="2">
        <v>1</v>
      </c>
      <c r="I13" s="2">
        <v>3</v>
      </c>
      <c r="J13" s="2">
        <v>0</v>
      </c>
      <c r="K13" s="11">
        <f>IF(AND(E13,H13=1),1, 0)</f>
        <v>1</v>
      </c>
      <c r="L13" s="11">
        <f>IF(AND(F13,K13, I13=1), 1, 0)</f>
        <v>0</v>
      </c>
      <c r="M13" s="11">
        <f>IF(AND(G13,K13,L13, J13=1), 1, 0)</f>
        <v>0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3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11">
        <f t="shared" si="0"/>
        <v>1</v>
      </c>
      <c r="L15" s="11">
        <f t="shared" si="1"/>
        <v>1</v>
      </c>
      <c r="M15" s="11">
        <f t="shared" si="2"/>
        <v>1</v>
      </c>
    </row>
    <row r="16" spans="2:18" x14ac:dyDescent="0.2">
      <c r="B16" s="2" t="s">
        <v>0</v>
      </c>
      <c r="C16" s="2" t="s">
        <v>1</v>
      </c>
      <c r="D16" s="2" t="s">
        <v>5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3</v>
      </c>
      <c r="I17" s="2">
        <v>3</v>
      </c>
      <c r="J17" s="2">
        <v>0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9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2</v>
      </c>
      <c r="K18" s="11">
        <f t="shared" si="0"/>
        <v>1</v>
      </c>
      <c r="L18" s="11">
        <f t="shared" si="1"/>
        <v>1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1</v>
      </c>
      <c r="G19" s="2">
        <v>0</v>
      </c>
      <c r="H19" s="2">
        <v>1</v>
      </c>
      <c r="I19" s="2">
        <v>2</v>
      </c>
      <c r="J19" s="2">
        <v>3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10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2</v>
      </c>
      <c r="K20" s="11">
        <f t="shared" si="0"/>
        <v>1</v>
      </c>
      <c r="L20" s="11">
        <f t="shared" si="1"/>
        <v>1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11</v>
      </c>
      <c r="E21" s="2">
        <v>1</v>
      </c>
      <c r="F21" s="2">
        <v>1</v>
      </c>
      <c r="G21" s="2">
        <v>0</v>
      </c>
      <c r="H21" s="2">
        <v>1</v>
      </c>
      <c r="I21" s="2">
        <v>2</v>
      </c>
      <c r="J21" s="2">
        <v>3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2</v>
      </c>
      <c r="K22" s="11">
        <f t="shared" si="0"/>
        <v>1</v>
      </c>
      <c r="L22" s="11">
        <f t="shared" si="1"/>
        <v>1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8</v>
      </c>
      <c r="T22" s="3">
        <f>S22/10</f>
        <v>0.8</v>
      </c>
      <c r="U22" s="2">
        <f>SUM(G13:G22)</f>
        <v>6</v>
      </c>
      <c r="V22" s="3">
        <f>U22/10</f>
        <v>0.6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13</v>
      </c>
      <c r="R24" s="3">
        <f>Q24/14</f>
        <v>0.9285714285714286</v>
      </c>
      <c r="S24" s="2">
        <f>SUM(F37:F50)</f>
        <v>11</v>
      </c>
      <c r="T24" s="3">
        <f>S24/14</f>
        <v>0.7857142857142857</v>
      </c>
      <c r="U24" s="2">
        <f>SUM(G37:G50)</f>
        <v>10</v>
      </c>
      <c r="V24" s="3">
        <f>U24/14</f>
        <v>0.7142857142857143</v>
      </c>
    </row>
    <row r="25" spans="2:22" x14ac:dyDescent="0.2">
      <c r="B25" s="2" t="s">
        <v>15</v>
      </c>
      <c r="C25" s="2" t="s">
        <v>19</v>
      </c>
      <c r="D25" s="2" t="s">
        <v>23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5</v>
      </c>
      <c r="T25" s="3">
        <f>S25/6</f>
        <v>0.83333333333333337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20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2</v>
      </c>
      <c r="K26" s="11">
        <f t="shared" si="0"/>
        <v>1</v>
      </c>
      <c r="L26" s="11">
        <f t="shared" si="1"/>
        <v>1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26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11">
        <f t="shared" si="0"/>
        <v>1</v>
      </c>
      <c r="L27" s="11">
        <f t="shared" si="1"/>
        <v>1</v>
      </c>
      <c r="M27" s="11">
        <f t="shared" si="2"/>
        <v>1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11">
        <f t="shared" si="0"/>
        <v>1</v>
      </c>
      <c r="L28" s="11">
        <f t="shared" si="1"/>
        <v>1</v>
      </c>
      <c r="M28" s="11">
        <f t="shared" si="2"/>
        <v>1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29</v>
      </c>
      <c r="E29" s="2">
        <v>1</v>
      </c>
      <c r="F29" s="2">
        <v>1</v>
      </c>
      <c r="G29" s="2">
        <v>1</v>
      </c>
      <c r="H29" s="2">
        <v>1</v>
      </c>
      <c r="I29" s="2">
        <v>2</v>
      </c>
      <c r="J29" s="2">
        <v>1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24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27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9</v>
      </c>
      <c r="R31" s="3">
        <f>Q31/10</f>
        <v>0.9</v>
      </c>
      <c r="S31" s="11">
        <f>SUM(L13:L22)</f>
        <v>6</v>
      </c>
      <c r="T31" s="3">
        <f>S31/10</f>
        <v>0.6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22</v>
      </c>
      <c r="E32" s="2">
        <v>1</v>
      </c>
      <c r="F32" s="2">
        <v>1</v>
      </c>
      <c r="G32" s="2">
        <v>1</v>
      </c>
      <c r="H32" s="2">
        <v>1</v>
      </c>
      <c r="I32" s="2">
        <v>2</v>
      </c>
      <c r="J32" s="2">
        <v>2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12</v>
      </c>
      <c r="T32" s="3">
        <f>S32/14</f>
        <v>0.8571428571428571</v>
      </c>
      <c r="U32" s="11">
        <f>SUM(M23:M36)</f>
        <v>9</v>
      </c>
      <c r="V32" s="3">
        <f>U32/14</f>
        <v>0.6428571428571429</v>
      </c>
    </row>
    <row r="33" spans="2:22" x14ac:dyDescent="0.2">
      <c r="B33" s="2" t="s">
        <v>15</v>
      </c>
      <c r="C33" s="2" t="s">
        <v>19</v>
      </c>
      <c r="D33" s="2" t="s">
        <v>25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11">
        <f t="shared" si="0"/>
        <v>1</v>
      </c>
      <c r="L33" s="11">
        <f t="shared" si="1"/>
        <v>1</v>
      </c>
      <c r="M33" s="11">
        <f t="shared" si="2"/>
        <v>1</v>
      </c>
      <c r="P33" s="2" t="s">
        <v>33</v>
      </c>
      <c r="Q33" s="2">
        <f>SUM(K37:K50)</f>
        <v>11</v>
      </c>
      <c r="R33" s="3">
        <f>Q33/14</f>
        <v>0.7857142857142857</v>
      </c>
      <c r="S33" s="2">
        <f>SUM(L37:L50)</f>
        <v>10</v>
      </c>
      <c r="T33" s="3">
        <f>S33/14</f>
        <v>0.7142857142857143</v>
      </c>
      <c r="U33" s="11">
        <f>SUM(M37:M50)</f>
        <v>10</v>
      </c>
      <c r="V33" s="3">
        <f>U33/14</f>
        <v>0.7142857142857143</v>
      </c>
    </row>
    <row r="34" spans="2:22" x14ac:dyDescent="0.2">
      <c r="B34" s="2" t="s">
        <v>15</v>
      </c>
      <c r="C34" s="2" t="s">
        <v>19</v>
      </c>
      <c r="D34" s="2" t="s">
        <v>21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5</v>
      </c>
      <c r="R34" s="3">
        <f>Q34/6</f>
        <v>0.83333333333333337</v>
      </c>
      <c r="S34" s="2">
        <f>SUM(L51:L56)</f>
        <v>2</v>
      </c>
      <c r="T34" s="3">
        <f>S34/6</f>
        <v>0.33333333333333331</v>
      </c>
      <c r="U34" s="11">
        <f>SUM(M51:M56)</f>
        <v>2</v>
      </c>
      <c r="V34" s="3">
        <f>U34/6</f>
        <v>0.33333333333333331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2</v>
      </c>
      <c r="I37" s="2">
        <v>3</v>
      </c>
      <c r="J37" s="2">
        <v>0</v>
      </c>
      <c r="K37" s="11">
        <f t="shared" si="0"/>
        <v>0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38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39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11">
        <f t="shared" si="0"/>
        <v>1</v>
      </c>
      <c r="L40" s="11">
        <f t="shared" si="1"/>
        <v>1</v>
      </c>
      <c r="M40" s="11">
        <f t="shared" si="2"/>
        <v>1</v>
      </c>
    </row>
    <row r="41" spans="2:22" x14ac:dyDescent="0.2">
      <c r="B41" s="2" t="s">
        <v>33</v>
      </c>
      <c r="C41" s="2" t="s">
        <v>37</v>
      </c>
      <c r="D41" s="2" t="s">
        <v>41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43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45</v>
      </c>
      <c r="E43" s="2">
        <v>0</v>
      </c>
      <c r="F43" s="2">
        <v>0</v>
      </c>
      <c r="G43" s="2">
        <v>0</v>
      </c>
      <c r="H43" s="2">
        <v>3</v>
      </c>
      <c r="I43" s="2">
        <v>0</v>
      </c>
      <c r="J43" s="2">
        <v>0</v>
      </c>
      <c r="K43" s="11">
        <f t="shared" si="0"/>
        <v>0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48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11">
        <f t="shared" si="0"/>
        <v>1</v>
      </c>
      <c r="L44" s="11">
        <f t="shared" si="1"/>
        <v>1</v>
      </c>
      <c r="M44" s="11">
        <f t="shared" si="2"/>
        <v>1</v>
      </c>
    </row>
    <row r="45" spans="2:22" x14ac:dyDescent="0.2">
      <c r="B45" s="2" t="s">
        <v>33</v>
      </c>
      <c r="C45" s="2" t="s">
        <v>37</v>
      </c>
      <c r="D45" s="2" t="s">
        <v>40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42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47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44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49</v>
      </c>
      <c r="E49" s="2">
        <v>1</v>
      </c>
      <c r="F49" s="2">
        <v>1</v>
      </c>
      <c r="G49" s="2">
        <v>0</v>
      </c>
      <c r="H49" s="2">
        <v>2</v>
      </c>
      <c r="I49" s="2">
        <v>1</v>
      </c>
      <c r="J49" s="2">
        <v>3</v>
      </c>
      <c r="K49" s="11">
        <f t="shared" si="0"/>
        <v>0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46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53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11">
        <f t="shared" si="0"/>
        <v>1</v>
      </c>
      <c r="L51" s="11">
        <f t="shared" si="1"/>
        <v>1</v>
      </c>
      <c r="M51" s="11">
        <f t="shared" si="2"/>
        <v>1</v>
      </c>
    </row>
    <row r="52" spans="2:13" x14ac:dyDescent="0.2">
      <c r="B52" s="2" t="s">
        <v>50</v>
      </c>
      <c r="C52" s="2" t="s">
        <v>51</v>
      </c>
      <c r="D52" s="2" t="s">
        <v>52</v>
      </c>
      <c r="E52" s="2">
        <v>1</v>
      </c>
      <c r="F52" s="2">
        <v>1</v>
      </c>
      <c r="G52" s="2">
        <v>0</v>
      </c>
      <c r="H52" s="2">
        <v>1</v>
      </c>
      <c r="I52" s="2">
        <v>3</v>
      </c>
      <c r="J52" s="2">
        <v>3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1</v>
      </c>
      <c r="G53" s="2">
        <v>0</v>
      </c>
      <c r="H53" s="2">
        <v>2</v>
      </c>
      <c r="I53" s="2">
        <v>2</v>
      </c>
      <c r="J53" s="2">
        <v>3</v>
      </c>
      <c r="K53" s="11">
        <f t="shared" si="0"/>
        <v>0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11">
        <f t="shared" si="0"/>
        <v>1</v>
      </c>
      <c r="L54" s="11">
        <f t="shared" si="1"/>
        <v>1</v>
      </c>
      <c r="M54" s="11">
        <f t="shared" si="2"/>
        <v>1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1</v>
      </c>
      <c r="G56" s="2">
        <v>0</v>
      </c>
      <c r="H56" s="2">
        <v>1</v>
      </c>
      <c r="I56" s="2">
        <v>3</v>
      </c>
      <c r="J56" s="2">
        <v>3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2025-07-22T09:09:38Z</dcterms:modified>
</cp:coreProperties>
</file>