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08-011104-nano-max-333-holistic/"/>
    </mc:Choice>
  </mc:AlternateContent>
  <xr:revisionPtr revIDLastSave="0" documentId="13_ncr:1_{660399F3-1E1F-1144-BC30-A2281FC218C8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L21" i="1" s="1"/>
  <c r="M21" i="1" s="1"/>
  <c r="K22" i="1"/>
  <c r="K23" i="1"/>
  <c r="K24" i="1"/>
  <c r="K25" i="1"/>
  <c r="K26" i="1"/>
  <c r="K27" i="1"/>
  <c r="K28" i="1"/>
  <c r="K29" i="1"/>
  <c r="L29" i="1" s="1"/>
  <c r="M29" i="1" s="1"/>
  <c r="K30" i="1"/>
  <c r="K31" i="1"/>
  <c r="K32" i="1"/>
  <c r="K33" i="1"/>
  <c r="K34" i="1"/>
  <c r="K35" i="1"/>
  <c r="K36" i="1"/>
  <c r="K37" i="1"/>
  <c r="L37" i="1" s="1"/>
  <c r="M37" i="1" s="1"/>
  <c r="K38" i="1"/>
  <c r="K39" i="1"/>
  <c r="K40" i="1"/>
  <c r="K41" i="1"/>
  <c r="K42" i="1"/>
  <c r="K43" i="1"/>
  <c r="K44" i="1"/>
  <c r="K45" i="1"/>
  <c r="L45" i="1" s="1"/>
  <c r="M45" i="1" s="1"/>
  <c r="K46" i="1"/>
  <c r="K47" i="1"/>
  <c r="K48" i="1"/>
  <c r="K49" i="1"/>
  <c r="K50" i="1"/>
  <c r="K51" i="1"/>
  <c r="K52" i="1"/>
  <c r="K53" i="1"/>
  <c r="L53" i="1" s="1"/>
  <c r="M53" i="1" s="1"/>
  <c r="K54" i="1"/>
  <c r="K55" i="1"/>
  <c r="K56" i="1"/>
  <c r="K13" i="1"/>
  <c r="L14" i="1"/>
  <c r="L15" i="1"/>
  <c r="L16" i="1"/>
  <c r="L17" i="1"/>
  <c r="M17" i="1" s="1"/>
  <c r="L18" i="1"/>
  <c r="L19" i="1"/>
  <c r="L20" i="1"/>
  <c r="L22" i="1"/>
  <c r="L23" i="1"/>
  <c r="L24" i="1"/>
  <c r="L25" i="1"/>
  <c r="M25" i="1" s="1"/>
  <c r="L26" i="1"/>
  <c r="L27" i="1"/>
  <c r="L28" i="1"/>
  <c r="L30" i="1"/>
  <c r="L31" i="1"/>
  <c r="L32" i="1"/>
  <c r="L33" i="1"/>
  <c r="M33" i="1" s="1"/>
  <c r="L34" i="1"/>
  <c r="L35" i="1"/>
  <c r="L36" i="1"/>
  <c r="L38" i="1"/>
  <c r="L39" i="1"/>
  <c r="L40" i="1"/>
  <c r="L41" i="1"/>
  <c r="M41" i="1" s="1"/>
  <c r="L42" i="1"/>
  <c r="L43" i="1"/>
  <c r="L44" i="1"/>
  <c r="L46" i="1"/>
  <c r="L47" i="1"/>
  <c r="L48" i="1"/>
  <c r="L49" i="1"/>
  <c r="L50" i="1"/>
  <c r="L51" i="1"/>
  <c r="L52" i="1"/>
  <c r="L54" i="1"/>
  <c r="L55" i="1"/>
  <c r="L56" i="1"/>
  <c r="L13" i="1"/>
  <c r="M13" i="1" s="1"/>
  <c r="M14" i="1"/>
  <c r="M15" i="1"/>
  <c r="M16" i="1"/>
  <c r="M18" i="1"/>
  <c r="M19" i="1"/>
  <c r="M20" i="1"/>
  <c r="M22" i="1"/>
  <c r="M23" i="1"/>
  <c r="M24" i="1"/>
  <c r="M26" i="1"/>
  <c r="M27" i="1"/>
  <c r="M28" i="1"/>
  <c r="M30" i="1"/>
  <c r="M31" i="1"/>
  <c r="M32" i="1"/>
  <c r="M34" i="1"/>
  <c r="M35" i="1"/>
  <c r="M36" i="1"/>
  <c r="M38" i="1"/>
  <c r="M39" i="1"/>
  <c r="M40" i="1"/>
  <c r="M42" i="1"/>
  <c r="M43" i="1"/>
  <c r="M44" i="1"/>
  <c r="M46" i="1"/>
  <c r="M47" i="1"/>
  <c r="M48" i="1"/>
  <c r="M49" i="1"/>
  <c r="M50" i="1"/>
  <c r="M51" i="1"/>
  <c r="M52" i="1"/>
  <c r="M54" i="1"/>
  <c r="M55" i="1"/>
  <c r="M56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1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2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3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4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5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6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7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8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0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8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9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<sst xmlns="http://schemas.openxmlformats.org/spreadsheetml/2006/main" count="194" uniqueCount="89">
  <si>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</si>
  <si>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</si>
  <si>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</si>
  <si>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</si>
  <si>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</si>
  <si>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</si>
  <si>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</si>
  <si>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</si>
  <si>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</si>
  <si>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</si>
  <si>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</si>
  <si>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</si>
  <si>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</si>
  <si>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</si>
  <si>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</si>
  <si>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</si>
  <si>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</si>
  <si>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</si>
  <si>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</si>
  <si>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</si>
  <si>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</si>
  <si>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</si>
  <si>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</si>
  <si>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</si>
  <si>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</si>
  <si>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</si>
  <si>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</si>
  <si>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</si>
  <si>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</si>
  <si>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</si>
  <si>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</si>
  <si>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</si>
  <si>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</si>
  <si>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</si>
  <si>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</si>
  <si>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</si>
  <si>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</si>
  <si>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</si>
  <si>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</si>
  <si>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</si>
  <si>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</si>
  <si>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</si>
  <si>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</si>
  <si>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</si>
  <si>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</si>
  <si>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</si>
  <si>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</si>
  <si>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</si>
  <si>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</si>
  <si>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</si>
  <si>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</si>
  <si>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</si>
  <si>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</si>
  <si>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</si>
  <si>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</si>
  <si>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</si>
  <si>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</si>
  <si>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</si>
  <si>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</si>
  <si>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</si>
  <si>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</si>
  <si>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</si>
  <si>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</si>
  <si>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</si>
  <si>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</si>
  <si>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</si>
  <si>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</si>
  <si>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</si>
  <si>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</si>
  <si>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</si>
  <si>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</si>
  <si>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</si>
  <si>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</si>
  <si>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</si>
  <si>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</si>
  <si>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</si>
  <si>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</si>
  <si>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</si>
  <si>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</si>
  <si>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</si>
  <si>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</si>
  <si>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</si>
  <si>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</si>
  <si>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</si>
  <si>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</si>
  <si>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3-3-3</t>
  </si>
  <si>
    <t>MAX 1-1-1</t>
  </si>
  <si>
    <t>Max Iterations: 1-1-1</t>
  </si>
  <si>
    <t>20250708-011104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</si>
</sst>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76" xr16:uid="{87AF5DCF-902F-B141-AF1C-B2E4ACE9D0C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88" xr16:uid="{5CE8F35B-0C7A-814A-9B67-E4AE40C2FBA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5" xr16:uid="{5E9086E7-AF44-594E-B3DC-76357DE5042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77" xr16:uid="{A6424074-AC21-E144-8FC9-BC9005F5555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40" xr16:uid="{B3C3B398-4C7E-F649-8F31-2E5EF0B20CD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89" xr16:uid="{5DB90AF3-35A2-4D43-8321-8B547BDA693F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65" xr16:uid="{EE1819CA-606A-F44B-9F4C-1CF8C9DD8DA3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26" xr16:uid="{75F62242-2CE7-414C-8D09-C26FB5FAF9F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2" xr16:uid="{7DAEE041-4EF6-404F-997A-CE7960F3E54C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84" xr16:uid="{3ED8DCBE-54DD-5640-BFA4-EC3562A73E3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1" xr16:uid="{488C4EA0-B338-3D4A-8A5C-8C9A5E87AA8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81" xr16:uid="{DDA5BAD0-00BA-D747-B9DB-24F8CF0404C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61" xr16:uid="{E1C1623A-3461-134E-AFFC-5866FFB2E7F9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37" xr16:uid="{B26472F9-26EF-0B44-BBC0-EA181754BC14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72" xr16:uid="{6DD8CB23-E1BF-5945-B51C-3B60BA10BFC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1" xr16:uid="{5B9CFAD2-5F22-A84A-9D5D-5C7735B1008E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59" xr16:uid="{006D4052-C850-1A49-A586-882DC24D990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62" xr16:uid="{C6D3A392-44F6-C64B-A3F6-8AE49E848E4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64" xr16:uid="{A9A81EDF-6951-CC48-97DD-3A24D9EE2CC7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6" xr16:uid="{7AB42FE8-ACF2-624B-93E3-EECFCFDE5EE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35" xr16:uid="{7809C20D-F80B-0340-8950-52D0A163C0DA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34" xr16:uid="{6FB3339F-51D4-7D4B-A9B2-65C36B223375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49" xr16:uid="{211A183D-BA86-E746-B490-BC1EC6A25FDC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60" xr16:uid="{43F7F883-01E0-2B41-8D14-1440F6B3217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51" xr16:uid="{921FDA03-1D58-B24E-AF93-AB3D211592D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63" xr16:uid="{4E13FEDA-5908-6A44-AE58-6C822373C15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87" xr16:uid="{048E7766-F166-A546-8916-04F428F6695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71" xr16:uid="{04C825EC-D81E-D94C-9BF6-91370A3D66E4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38" xr16:uid="{27F286B0-8007-B344-A505-458CBED48B9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7" xr16:uid="{F9D9B039-688F-A244-A8A9-00CEA160B669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86" xr16:uid="{CBE40B2C-36A4-724D-BBD6-8421AD6BA86F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79" xr16:uid="{2C610AE0-2513-E24D-AFFA-1F40813F9195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3" xr16:uid="{F99D9133-D701-1B43-B9DC-DF79A9781F4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52" xr16:uid="{2A04CA01-072A-D945-95E9-8E7B2D0BD31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36" xr16:uid="{06908104-422F-104A-B6E6-E712554F264B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69" xr16:uid="{2BB1DDF9-A02F-8A4B-BA0D-0757ADC2621C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41" xr16:uid="{E62D8FF2-C3FF-4C4D-ABA8-D3088D1CED2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67" xr16:uid="{7C6C3D0F-EDA9-A74A-A6F9-6EB20C705B5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53" xr16:uid="{DFE2EB93-00B8-D14D-96FB-51BDA498CBD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80" xr16:uid="{57802AB4-59B7-2C41-B67A-FE3FDE54D46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82" xr16:uid="{5846E8B9-30E5-994D-A691-06CB6DEB9B7E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74" xr16:uid="{8A41A821-382A-4C4E-9D4B-08D0A1DDF28E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3" xr16:uid="{00282D94-196B-6849-9C3A-73CB041FD15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4" xr16:uid="{05091497-C628-9F42-9CDD-34FD8E8D8BFE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43" xr16:uid="{51D86D83-5F1A-E44A-A206-58F8283FE70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78" xr16:uid="{AB4C9861-FB5A-0047-B55F-D0D5810D99EB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58" xr16:uid="{8F4A6AA1-2633-184A-BAD2-398DDC65FE15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75" xr16:uid="{8BDBDEE2-A1A5-D142-89DF-6891C972766F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55" xr16:uid="{39EDE43A-18AF-AD45-8509-2D5CB21D997C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45" xr16:uid="{AF4927D4-6F14-694D-BC1D-B25D4D9D3191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44" xr16:uid="{37401DAD-AD9D-7645-9ACB-740B3429C0CE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70" xr16:uid="{57BB1B5C-F27F-8945-BEE4-1B1B07F14BC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68" xr16:uid="{9C4A6860-3AA0-0740-98B6-CE50D7FC41D1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66" xr16:uid="{A739397E-2E44-1D43-A9D1-2FC8A8D8C88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8" xr16:uid="{14ECFF0C-F567-0840-BD16-1FD814B17B52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54" xr16:uid="{1C27E327-4132-C848-BC96-88ED564DE013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2" xr16:uid="{0C203A19-0ABD-864C-9801-AD49645EEE6A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29" xr16:uid="{58CDF9FC-32EF-8841-8CFC-95F9FBF8061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50" xr16:uid="{064DFB6D-AC4C-B347-A535-8E3AA386C3C6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28" xr16:uid="{C3A7BD2C-41EE-1E4F-BD2B-40AA0C1AD45D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83" xr16:uid="{B01A3DDD-2D43-6C49-85BB-71D872C182EF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39" xr16:uid="{DE1A7A57-F862-BD4D-9B91-79FFCA940F4B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0" xr16:uid="{E8BAD809-B0EE-7642-AF86-566482293FCD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46" xr16:uid="{6E167290-2802-3240-B158-DBE0B8D1468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85" xr16:uid="{364073CE-BF17-F949-8A88-C5FD824BD9D7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48" xr16:uid="{4E5307A0-6E11-3947-87D2-E6F65CEE18F8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57" xr16:uid="{FFC00709-F335-2C45-94FF-88CDCE97E99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27" xr16:uid="{BCD7F363-2F5C-8343-A077-D7637C4C1CD1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47" xr16:uid="{C20F8CF8-88EF-2A4F-8052-73C68E250D0A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56" xr16:uid="{9EB3BDBE-77DA-324A-B446-3CB8D2806C87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9" xr16:uid="{71E7CC38-7385-904F-A397-0844743660E0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73" xr16:uid="{F53D8C0C-1243-0248-8AC0-7249C7106FE9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42" xr16:uid="{58D4E897-0087-964F-A981-98151396809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0" xr16:uid="{9C7A9AD4-F188-BF4B-BDF7-CD685F6FAD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6" Type="http://schemas.openxmlformats.org/officeDocument/2006/relationships/queryTable" Target="../queryTables/queryTable16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5" Type="http://schemas.openxmlformats.org/officeDocument/2006/relationships/queryTable" Target="../queryTables/queryTable5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56" Type="http://schemas.openxmlformats.org/officeDocument/2006/relationships/queryTable" Target="../queryTables/queryTable56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77" Type="http://schemas.openxmlformats.org/officeDocument/2006/relationships/queryTable" Target="../queryTables/queryTable77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59" Type="http://schemas.openxmlformats.org/officeDocument/2006/relationships/queryTable" Target="../queryTables/queryTable59.xml"/><Relationship Id="rId67" Type="http://schemas.openxmlformats.org/officeDocument/2006/relationships/queryTable" Target="../queryTables/queryTable67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62" Type="http://schemas.openxmlformats.org/officeDocument/2006/relationships/queryTable" Target="../queryTables/queryTable62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86" workbookViewId="0">
      <selection activeCell="P16" sqref="P16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88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79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80</v>
      </c>
      <c r="C7" s="2">
        <v>3</v>
      </c>
      <c r="E7" s="2" t="s">
        <v>85</v>
      </c>
      <c r="F7" s="2" t="str">
        <f>C4</f>
        <v>20250708-011104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0.8</v>
      </c>
      <c r="L7" s="9">
        <f>T23</f>
        <v>0.6428571428571429</v>
      </c>
      <c r="M7" s="9">
        <f>T24</f>
        <v>0.9285714285714286</v>
      </c>
      <c r="N7" s="9">
        <f>T25</f>
        <v>0.5</v>
      </c>
      <c r="O7" s="10">
        <f>V22</f>
        <v>0.7</v>
      </c>
      <c r="P7" s="10">
        <f>V23</f>
        <v>0.5714285714285714</v>
      </c>
      <c r="Q7" s="10">
        <f>V24</f>
        <v>0.6428571428571429</v>
      </c>
      <c r="R7" s="10">
        <f>V25</f>
        <v>0.33333333333333331</v>
      </c>
    </row>
    <row r="8" spans="2:18" x14ac:dyDescent="0.2">
      <c r="B8" s="4" t="s">
        <v>82</v>
      </c>
      <c r="C8" s="2">
        <v>3</v>
      </c>
      <c r="E8" s="2" t="s">
        <v>86</v>
      </c>
      <c r="F8" s="2" t="str">
        <f>C4</f>
        <v>20250708-011104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0.6</v>
      </c>
      <c r="L8" s="9">
        <f>T32</f>
        <v>0.35714285714285715</v>
      </c>
      <c r="M8" s="9">
        <f>T33</f>
        <v>0.7142857142857143</v>
      </c>
      <c r="N8" s="9">
        <f>T34</f>
        <v>0.16666666666666666</v>
      </c>
      <c r="O8" s="10">
        <f>V31</f>
        <v>0.3</v>
      </c>
      <c r="P8" s="10">
        <f>V32</f>
        <v>0</v>
      </c>
      <c r="Q8" s="10">
        <f>V33</f>
        <v>0.42857142857142855</v>
      </c>
      <c r="R8" s="10">
        <f>V34</f>
        <v>0.16666666666666666</v>
      </c>
    </row>
    <row r="9" spans="2:18" x14ac:dyDescent="0.2">
      <c r="B9" s="4" t="s">
        <v>81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83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1</v>
      </c>
      <c r="H20" s="2">
        <v>1</v>
      </c>
      <c r="I20" s="2">
        <v>3</v>
      </c>
      <c r="J20" s="2">
        <v>2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84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3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8</v>
      </c>
      <c r="T22" s="3">
        <f>S22/10</f>
        <v>0.8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9</v>
      </c>
      <c r="T23" s="3">
        <f>S23/14</f>
        <v>0.6428571428571429</v>
      </c>
      <c r="U23" s="2">
        <f>SUM(G23:G36)</f>
        <v>8</v>
      </c>
      <c r="V23" s="3">
        <f>U23/14</f>
        <v>0.5714285714285714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13</v>
      </c>
      <c r="T24" s="3">
        <f>S24/14</f>
        <v>0.9285714285714286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87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2</v>
      </c>
      <c r="J29" s="2">
        <v>2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84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6</v>
      </c>
      <c r="T31" s="3">
        <f>S31/10</f>
        <v>0.6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2</v>
      </c>
      <c r="J32" s="2">
        <v>1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5</v>
      </c>
      <c r="T32" s="3">
        <f>S32/14</f>
        <v>0.35714285714285715</v>
      </c>
      <c r="U32" s="11">
        <f>SUM(M23:M36)</f>
        <v>0</v>
      </c>
      <c r="V32" s="3">
        <f>U32/14</f>
        <v>0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10</v>
      </c>
      <c r="T33" s="3">
        <f>S33/14</f>
        <v>0.7142857142857143</v>
      </c>
      <c r="U33" s="11">
        <f>SUM(M37:M50)</f>
        <v>6</v>
      </c>
      <c r="V33" s="3">
        <f>U33/14</f>
        <v>0.42857142857142855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2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2</v>
      </c>
      <c r="J35" s="2">
        <v>2</v>
      </c>
      <c r="K35" s="11">
        <f t="shared" si="0"/>
        <v>1</v>
      </c>
      <c r="L35" s="11">
        <f t="shared" si="1"/>
        <v>0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  <c r="J36" s="2">
        <v>0</v>
      </c>
      <c r="K36" s="11">
        <f t="shared" si="0"/>
        <v>1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1</v>
      </c>
      <c r="G38" s="2">
        <v>0</v>
      </c>
      <c r="H38" s="2">
        <v>1</v>
      </c>
      <c r="I38" s="2">
        <v>1</v>
      </c>
      <c r="J38" s="2">
        <v>3</v>
      </c>
      <c r="K38" s="11">
        <f t="shared" si="0"/>
        <v>1</v>
      </c>
      <c r="L38" s="11">
        <f t="shared" si="1"/>
        <v>1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3</v>
      </c>
      <c r="K40" s="11">
        <f t="shared" si="0"/>
        <v>1</v>
      </c>
      <c r="L40" s="11">
        <f t="shared" si="1"/>
        <v>1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2</v>
      </c>
      <c r="J43" s="2">
        <v>3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1</v>
      </c>
      <c r="I44" s="2">
        <v>2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2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2">
        <v>3</v>
      </c>
      <c r="K50" s="11">
        <f t="shared" si="0"/>
        <v>1</v>
      </c>
      <c r="L50" s="11">
        <f t="shared" si="1"/>
        <v>1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89</vt:i4>
      </vt:variant>
    </vt:vector>
  </HeadingPairs>
  <TitlesOfParts>
    <vt:vector size="90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2025-07-22T20:35:41Z</dcterms:modified>
</cp:coreProperties>
</file>