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ax/execution-20250708-101923-flash-max-333-holistic/"/>
    </mc:Choice>
  </mc:AlternateContent>
  <xr:revisionPtr revIDLastSave="0" documentId="13_ncr:1_{7CC575EB-0AC1-A54F-AFD3-241D9DA8756E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5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6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<sst xmlns="http://schemas.openxmlformats.org/spreadsheetml/2006/main" count="194" uniqueCount="89">
  <si>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</si>
  <si>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</si>
  <si>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</si>
  <si>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</si>
  <si>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</si>
  <si>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</si>
  <si>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</si>
  <si>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</si>
  <si>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</si>
  <si>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</si>
  <si>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</si>
  <si>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</si>
  <si>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</si>
  <si>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</si>
  <si>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</si>
  <si>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</si>
  <si>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</si>
  <si>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</si>
  <si>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</si>
  <si>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</si>
  <si>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</si>
  <si>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</si>
  <si>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</si>
  <si>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</si>
  <si>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</si>
  <si>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</si>
  <si>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</si>
  <si>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</si>
  <si>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</si>
  <si>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</si>
  <si>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</si>
  <si>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</si>
  <si>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</si>
  <si>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</si>
  <si>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</si>
  <si>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</si>
  <si>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</si>
  <si>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</si>
  <si>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</si>
  <si>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</si>
  <si>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</si>
  <si>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</si>
  <si>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</si>
  <si>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</si>
  <si>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</si>
  <si>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</si>
  <si>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</si>
  <si>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</si>
  <si>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</si>
  <si>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</si>
  <si>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</si>
  <si>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</si>
  <si>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</si>
  <si>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</si>
  <si>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</si>
  <si>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</si>
  <si>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</si>
  <si>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</si>
  <si>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</si>
  <si>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</si>
  <si>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</si>
  <si>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</si>
  <si>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</si>
  <si>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</si>
  <si>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</si>
  <si>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</si>
  <si>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</si>
  <si>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</si>
  <si>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</si>
  <si>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</si>
  <si>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</si>
  <si>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</si>
  <si>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</si>
  <si>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</si>
  <si>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</si>
  <si>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</si>
  <si>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</si>
  <si>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</si>
  <si>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</si>
  <si>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</si>
  <si>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</si>
  <si>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</si>
  <si>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</si>
  <si>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</si>
  <si>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Max</t>
  </si>
  <si>
    <t>Max 3-3-3</t>
  </si>
  <si>
    <t>Max 1-1-1</t>
  </si>
  <si>
    <t>GEMINI-2.0-FLASH</t>
  </si>
  <si>
    <t>20250708-101923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</si>
</sst>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25" xr16:uid="{5CE8F35B-0C7A-814A-9B67-E4AE40C2FBA0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2" xr16:uid="{A9A81EDF-6951-CC48-97DD-3A24D9EE2CC7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4" xr16:uid="{C0259BE0-B23C-8243-8EC9-F735D2FAB85B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08" xr16:uid="{90A4EC38-2F58-C344-A15E-2C59EC956523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4" xr16:uid="{6DD8CB23-E1BF-5945-B51C-3B60BA10BFCD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17" xr16:uid="{57802AB4-59B7-2C41-B67A-FE3FDE54D468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3" xr16:uid="{04C825EC-D81E-D94C-9BF6-91370A3D66E4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0" xr16:uid="{B01A3DDD-2D43-6C49-85BB-71D872C182EF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0" xr16:uid="{8A41A821-382A-4C4E-9D4B-08D0A1DDF28E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1" xr16:uid="{2BB1DDF9-A02F-8A4B-BA0D-0757ADC2621C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1" xr16:uid="{3ED8DCBE-54DD-5640-BFA4-EC3562A73E32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98" xr16:uid="{A739397E-2E44-1D43-A9D1-2FC8A8D8C88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0" xr16:uid="{C6D3A392-44F6-C64B-A3F6-8AE49E848E4F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7" xr16:uid="{AF69228C-C014-184D-93F6-F200D903F644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26" xr16:uid="{5DB90AF3-35A2-4D43-8321-8B547BDA693F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1" xr16:uid="{4E13FEDA-5908-6A44-AE58-6C822373C15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16" xr16:uid="{A4CBC565-6AE9-9449-B194-E018018F2CD8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3" xr16:uid="{EE1819CA-606A-F44B-9F4C-1CF8C9DD8DA3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09" xr16:uid="{F53D8C0C-1243-0248-8AC0-7249C7106FE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2" xr16:uid="{87AF5DCF-902F-B141-AF1C-B2E4ACE9D0CE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5" xr16:uid="{7A41CBAD-2734-8A43-BBFC-811EF8ADDC44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3" xr16:uid="{A6424074-AC21-E144-8FC9-BC9005F5555E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6" xr16:uid="{026FA713-3D6F-1044-ACA8-719C1FBFA014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2" xr16:uid="{57BB1B5C-F27F-8945-BEE4-1B1B07F14BC0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88" xr16:uid="{43F7F883-01E0-2B41-8D14-1440F6B3217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06" xr16:uid="{74EE684B-125C-374A-97AF-B11824B82C39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1" xr16:uid="{8BDBDEE2-A1A5-D142-89DF-6891C972766F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5" xr16:uid="{E9F6C8E9-1E25-D64D-BC1F-9645CC8DEF9A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07" xr16:uid="{17946C34-6D0D-C441-9AF9-53492E83C02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7" xr16:uid="{006D4052-C850-1A49-A586-882DC24D9906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19" xr16:uid="{5846E8B9-30E5-994D-A691-06CB6DEB9B7E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4" xr16:uid="{048E7766-F166-A546-8916-04F428F6695E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99" xr16:uid="{7C6C3D0F-EDA9-A74A-A6F9-6EB20C705B58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0" xr16:uid="{9C4A6860-3AA0-0740-98B6-CE50D7FC41D1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4" xr16:uid="{AB4C9861-FB5A-0047-B55F-D0D5810D99EB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3" xr16:uid="{CBE40B2C-36A4-724D-BBD6-8421AD6BA86F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15" xr16:uid="{2C610AE0-2513-E24D-AFFA-1F40813F9195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89" xr16:uid="{E1C1623A-3461-134E-AFFC-5866FFB2E7F9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18" xr16:uid="{DDA5BAD0-00BA-D747-B9DB-24F8CF0404CD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2" xr16:uid="{364073CE-BF17-F949-8A88-C5FD824BD9D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queryTable" Target="../queryTables/queryTable26.xml"/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87</v>
      </c>
    </row>
    <row r="4" spans="2:18" x14ac:dyDescent="0.2">
      <c r="B4" s="4" t="s">
        <v>74</v>
      </c>
      <c r="C4" s="2" t="s">
        <v>88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84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85</v>
      </c>
      <c r="F7" s="2" t="str">
        <f>C4</f>
        <v>20250708-101923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0.7</v>
      </c>
      <c r="L7" s="9">
        <f>T23</f>
        <v>1</v>
      </c>
      <c r="M7" s="9">
        <f>T24</f>
        <v>0.8571428571428571</v>
      </c>
      <c r="N7" s="9">
        <f>T25</f>
        <v>0.83333333333333337</v>
      </c>
      <c r="O7" s="10">
        <f>V22</f>
        <v>0.6</v>
      </c>
      <c r="P7" s="10">
        <f>V23</f>
        <v>0.8571428571428571</v>
      </c>
      <c r="Q7" s="10">
        <f>V24</f>
        <v>0.7857142857142857</v>
      </c>
      <c r="R7" s="10">
        <f>V25</f>
        <v>0.5</v>
      </c>
    </row>
    <row r="8" spans="2:18" x14ac:dyDescent="0.2">
      <c r="B8" s="4" t="s">
        <v>80</v>
      </c>
      <c r="C8" s="2">
        <v>3</v>
      </c>
      <c r="E8" s="2" t="s">
        <v>86</v>
      </c>
      <c r="F8" s="2" t="str">
        <f>C4</f>
        <v>20250708-101923</v>
      </c>
      <c r="G8" s="8">
        <f>R31</f>
        <v>1</v>
      </c>
      <c r="H8" s="8">
        <f>R32</f>
        <v>1</v>
      </c>
      <c r="I8" s="8">
        <f>R33</f>
        <v>0.9285714285714286</v>
      </c>
      <c r="J8" s="8">
        <f>R34</f>
        <v>1</v>
      </c>
      <c r="K8" s="9">
        <f>T31</f>
        <v>0.6</v>
      </c>
      <c r="L8" s="9">
        <f>T32</f>
        <v>0.9285714285714286</v>
      </c>
      <c r="M8" s="9">
        <f>T33</f>
        <v>0.7857142857142857</v>
      </c>
      <c r="N8" s="9">
        <f>T34</f>
        <v>0.5</v>
      </c>
      <c r="O8" s="10">
        <f>V31</f>
        <v>0.6</v>
      </c>
      <c r="P8" s="10">
        <f>V32</f>
        <v>0.7857142857142857</v>
      </c>
      <c r="Q8" s="10">
        <f>V33</f>
        <v>0.7142857142857143</v>
      </c>
      <c r="R8" s="10">
        <f>V34</f>
        <v>0.33333333333333331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3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4</v>
      </c>
      <c r="E14" s="2">
        <v>1</v>
      </c>
      <c r="F14" s="2">
        <v>0</v>
      </c>
      <c r="G14" s="2">
        <v>0</v>
      </c>
      <c r="H14" s="2">
        <v>1</v>
      </c>
      <c r="I14" s="2">
        <v>3</v>
      </c>
      <c r="J14" s="2">
        <v>0</v>
      </c>
      <c r="K14" s="11">
        <f t="shared" ref="K14:K56" si="0">IF(AND(E14,H14=1),1, 0)</f>
        <v>1</v>
      </c>
      <c r="L14" s="11">
        <f t="shared" ref="L14:L56" si="1">IF(AND(F14,K14, I14=1), 1, 0)</f>
        <v>0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2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11">
        <f t="shared" si="0"/>
        <v>1</v>
      </c>
      <c r="L15" s="11">
        <f t="shared" si="1"/>
        <v>1</v>
      </c>
      <c r="M15" s="11">
        <f t="shared" si="2"/>
        <v>1</v>
      </c>
    </row>
    <row r="16" spans="2:18" x14ac:dyDescent="0.2">
      <c r="B16" s="2" t="s">
        <v>0</v>
      </c>
      <c r="C16" s="2" t="s">
        <v>1</v>
      </c>
      <c r="D16" s="2" t="s">
        <v>5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0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11">
        <f t="shared" si="0"/>
        <v>1</v>
      </c>
      <c r="L18" s="11">
        <f t="shared" si="1"/>
        <v>1</v>
      </c>
      <c r="M18" s="11">
        <f t="shared" si="2"/>
        <v>1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11">
        <f t="shared" si="0"/>
        <v>1</v>
      </c>
      <c r="L19" s="11">
        <f t="shared" si="1"/>
        <v>1</v>
      </c>
      <c r="M19" s="11">
        <f t="shared" si="2"/>
        <v>1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0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1</v>
      </c>
      <c r="G21" s="2">
        <v>0</v>
      </c>
      <c r="H21" s="2">
        <v>1</v>
      </c>
      <c r="I21" s="2">
        <v>2</v>
      </c>
      <c r="J21" s="2">
        <v>3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11">
        <f t="shared" si="0"/>
        <v>1</v>
      </c>
      <c r="L22" s="11">
        <f t="shared" si="1"/>
        <v>1</v>
      </c>
      <c r="M22" s="11">
        <f t="shared" si="2"/>
        <v>1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7</v>
      </c>
      <c r="T22" s="3">
        <f>S22/10</f>
        <v>0.7</v>
      </c>
      <c r="U22" s="2">
        <f>SUM(G13:G22)</f>
        <v>6</v>
      </c>
      <c r="V22" s="3">
        <f>U22/10</f>
        <v>0.6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3</v>
      </c>
      <c r="J23" s="2">
        <v>3</v>
      </c>
      <c r="K23" s="11">
        <f t="shared" si="0"/>
        <v>1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14</v>
      </c>
      <c r="T23" s="3">
        <f>S23/14</f>
        <v>1</v>
      </c>
      <c r="U23" s="2">
        <f>SUM(G23:G36)</f>
        <v>12</v>
      </c>
      <c r="V23" s="3">
        <f>U23/14</f>
        <v>0.8571428571428571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12</v>
      </c>
      <c r="T24" s="3">
        <f>S24/14</f>
        <v>0.8571428571428571</v>
      </c>
      <c r="U24" s="2">
        <f>SUM(G37:G50)</f>
        <v>11</v>
      </c>
      <c r="V24" s="3">
        <f>U24/14</f>
        <v>0.7857142857142857</v>
      </c>
    </row>
    <row r="25" spans="2:22" x14ac:dyDescent="0.2">
      <c r="B25" s="2" t="s">
        <v>15</v>
      </c>
      <c r="C25" s="2" t="s">
        <v>19</v>
      </c>
      <c r="D25" s="2" t="s">
        <v>22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1">
        <f t="shared" si="0"/>
        <v>1</v>
      </c>
      <c r="L25" s="11">
        <f t="shared" si="1"/>
        <v>1</v>
      </c>
      <c r="M25" s="11">
        <f t="shared" si="2"/>
        <v>1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5</v>
      </c>
      <c r="T25" s="3">
        <f>S25/6</f>
        <v>0.83333333333333337</v>
      </c>
      <c r="U25" s="2">
        <f>SUM(G51:G56)</f>
        <v>3</v>
      </c>
      <c r="V25" s="3">
        <f>U25/6</f>
        <v>0.5</v>
      </c>
    </row>
    <row r="26" spans="2:22" x14ac:dyDescent="0.2">
      <c r="B26" s="2" t="s">
        <v>15</v>
      </c>
      <c r="C26" s="2" t="s">
        <v>19</v>
      </c>
      <c r="D26" s="2" t="s">
        <v>21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11">
        <f t="shared" si="0"/>
        <v>1</v>
      </c>
      <c r="L26" s="11">
        <f t="shared" si="1"/>
        <v>1</v>
      </c>
      <c r="M26" s="11">
        <f t="shared" si="2"/>
        <v>1</v>
      </c>
    </row>
    <row r="27" spans="2:22" x14ac:dyDescent="0.2">
      <c r="B27" s="2" t="s">
        <v>15</v>
      </c>
      <c r="C27" s="2" t="s">
        <v>19</v>
      </c>
      <c r="D27" s="2" t="s">
        <v>24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11">
        <f t="shared" si="0"/>
        <v>1</v>
      </c>
      <c r="L27" s="11">
        <f t="shared" si="1"/>
        <v>1</v>
      </c>
      <c r="M27" s="11">
        <f t="shared" si="2"/>
        <v>1</v>
      </c>
    </row>
    <row r="28" spans="2:22" x14ac:dyDescent="0.2">
      <c r="B28" s="2" t="s">
        <v>15</v>
      </c>
      <c r="C28" s="2" t="s">
        <v>19</v>
      </c>
      <c r="D28" s="2" t="s">
        <v>23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11">
        <f t="shared" si="0"/>
        <v>1</v>
      </c>
      <c r="L28" s="11">
        <f t="shared" si="1"/>
        <v>1</v>
      </c>
      <c r="M28" s="11">
        <f t="shared" si="2"/>
        <v>1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11">
        <f t="shared" si="0"/>
        <v>1</v>
      </c>
      <c r="L29" s="11">
        <f t="shared" si="1"/>
        <v>1</v>
      </c>
      <c r="M29" s="11">
        <f t="shared" si="2"/>
        <v>1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2</v>
      </c>
      <c r="K30" s="11">
        <f t="shared" si="0"/>
        <v>1</v>
      </c>
      <c r="L30" s="11">
        <f t="shared" si="1"/>
        <v>1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26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6</v>
      </c>
      <c r="T31" s="3">
        <f>S31/10</f>
        <v>0.6</v>
      </c>
      <c r="U31" s="11">
        <f>SUM(M13:M22)</f>
        <v>6</v>
      </c>
      <c r="V31" s="3">
        <f>U31/10</f>
        <v>0.6</v>
      </c>
    </row>
    <row r="32" spans="2:22" x14ac:dyDescent="0.2">
      <c r="B32" s="2" t="s">
        <v>15</v>
      </c>
      <c r="C32" s="2" t="s">
        <v>19</v>
      </c>
      <c r="D32" s="2" t="s">
        <v>28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13</v>
      </c>
      <c r="T32" s="3">
        <f>S32/14</f>
        <v>0.9285714285714286</v>
      </c>
      <c r="U32" s="11">
        <f>SUM(M23:M36)</f>
        <v>11</v>
      </c>
      <c r="V32" s="3">
        <f>U32/14</f>
        <v>0.7857142857142857</v>
      </c>
    </row>
    <row r="33" spans="2:22" x14ac:dyDescent="0.2">
      <c r="B33" s="2" t="s">
        <v>15</v>
      </c>
      <c r="C33" s="2" t="s">
        <v>19</v>
      </c>
      <c r="D33" s="2" t="s">
        <v>29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11">
        <f t="shared" si="0"/>
        <v>1</v>
      </c>
      <c r="L33" s="11">
        <f t="shared" si="1"/>
        <v>1</v>
      </c>
      <c r="M33" s="11">
        <f t="shared" si="2"/>
        <v>1</v>
      </c>
      <c r="P33" s="2" t="s">
        <v>33</v>
      </c>
      <c r="Q33" s="2">
        <f>SUM(K37:K50)</f>
        <v>13</v>
      </c>
      <c r="R33" s="3">
        <f>Q33/14</f>
        <v>0.9285714285714286</v>
      </c>
      <c r="S33" s="2">
        <f>SUM(L37:L50)</f>
        <v>11</v>
      </c>
      <c r="T33" s="3">
        <f>S33/14</f>
        <v>0.7857142857142857</v>
      </c>
      <c r="U33" s="11">
        <f>SUM(M37:M50)</f>
        <v>10</v>
      </c>
      <c r="V33" s="3">
        <f>U33/14</f>
        <v>0.7142857142857143</v>
      </c>
    </row>
    <row r="34" spans="2:22" x14ac:dyDescent="0.2">
      <c r="B34" s="2" t="s">
        <v>15</v>
      </c>
      <c r="C34" s="2" t="s">
        <v>19</v>
      </c>
      <c r="D34" s="2" t="s">
        <v>20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3</v>
      </c>
      <c r="T34" s="3">
        <f>S34/6</f>
        <v>0.5</v>
      </c>
      <c r="U34" s="11">
        <f>SUM(M51:M56)</f>
        <v>2</v>
      </c>
      <c r="V34" s="3">
        <f>U34/6</f>
        <v>0.33333333333333331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42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41</v>
      </c>
      <c r="E40" s="2">
        <v>1</v>
      </c>
      <c r="F40" s="2">
        <v>1</v>
      </c>
      <c r="G40" s="2">
        <v>1</v>
      </c>
      <c r="H40" s="2">
        <v>2</v>
      </c>
      <c r="I40" s="2">
        <v>1</v>
      </c>
      <c r="J40" s="2">
        <v>1</v>
      </c>
      <c r="K40" s="11">
        <f t="shared" si="0"/>
        <v>0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43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44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45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46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11">
        <f t="shared" si="0"/>
        <v>1</v>
      </c>
      <c r="L44" s="11">
        <f t="shared" si="1"/>
        <v>1</v>
      </c>
      <c r="M44" s="11">
        <f t="shared" si="2"/>
        <v>1</v>
      </c>
    </row>
    <row r="45" spans="2:22" x14ac:dyDescent="0.2">
      <c r="B45" s="2" t="s">
        <v>33</v>
      </c>
      <c r="C45" s="2" t="s">
        <v>37</v>
      </c>
      <c r="D45" s="2" t="s">
        <v>47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48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49</v>
      </c>
      <c r="E47" s="2">
        <v>1</v>
      </c>
      <c r="F47" s="2">
        <v>1</v>
      </c>
      <c r="G47" s="2">
        <v>0</v>
      </c>
      <c r="H47" s="2">
        <v>1</v>
      </c>
      <c r="I47" s="2">
        <v>1</v>
      </c>
      <c r="J47" s="2">
        <v>3</v>
      </c>
      <c r="K47" s="11">
        <f t="shared" si="0"/>
        <v>1</v>
      </c>
      <c r="L47" s="11">
        <f t="shared" si="1"/>
        <v>1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38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39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40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1</v>
      </c>
      <c r="I51" s="2">
        <v>2</v>
      </c>
      <c r="J51" s="2">
        <v>3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49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3</v>
      </c>
      <c r="K52" s="11">
        <f t="shared" si="0"/>
        <v>1</v>
      </c>
      <c r="L52" s="11">
        <f t="shared" si="1"/>
        <v>1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53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11">
        <f t="shared" si="0"/>
        <v>1</v>
      </c>
      <c r="L53" s="11">
        <f t="shared" si="1"/>
        <v>1</v>
      </c>
      <c r="M53" s="11">
        <f t="shared" si="2"/>
        <v>1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1</v>
      </c>
      <c r="G54" s="2">
        <v>0</v>
      </c>
      <c r="H54" s="2">
        <v>1</v>
      </c>
      <c r="I54" s="2">
        <v>2</v>
      </c>
      <c r="J54" s="2">
        <v>3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126</vt:i4>
      </vt:variant>
    </vt:vector>
  </HeadingPairs>
  <TitlesOfParts>
    <vt:vector size="127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2025-07-22T20:56:36Z</dcterms:modified>
</cp:coreProperties>
</file>