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62819-codex-min-333-holistic/"/>
    </mc:Choice>
  </mc:AlternateContent>
  <xr:revisionPtr revIDLastSave="0" documentId="13_ncr:1_{419DF1DD-2224-B14D-AD06-4F637751482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<sst xmlns="http://schemas.openxmlformats.org/spreadsheetml/2006/main" count="194" uniqueCount="89">
  <si>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</si>
  <si>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</si>
  <si>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</si>
  <si>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</si>
  <si>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</si>
  <si>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</si>
  <si>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</si>
  <si>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</si>
  <si>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</si>
  <si>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</si>
  <si>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</si>
  <si>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</si>
  <si>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</si>
  <si>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</si>
  <si>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</si>
  <si>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</si>
  <si>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</si>
  <si>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</si>
  <si>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</si>
  <si>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</si>
  <si>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</si>
  <si>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</si>
  <si>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</si>
  <si>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</si>
  <si>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</si>
  <si>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</si>
  <si>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</si>
  <si>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</si>
  <si>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</si>
  <si>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</si>
  <si>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</si>
  <si>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</si>
  <si>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</si>
  <si>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</si>
  <si>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</si>
  <si>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</si>
  <si>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</si>
  <si>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</si>
  <si>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</si>
  <si>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</si>
  <si>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</si>
  <si>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</si>
  <si>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</si>
  <si>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</si>
  <si>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</si>
  <si>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</si>
  <si>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</si>
  <si>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</si>
  <si>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</si>
  <si>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</si>
  <si>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</si>
  <si>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</si>
  <si>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</si>
  <si>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</si>
  <si>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</si>
  <si>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</si>
  <si>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</si>
  <si>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</si>
  <si>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</si>
  <si>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</si>
  <si>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</si>
  <si>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</si>
  <si>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</si>
  <si>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</si>
  <si>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</si>
  <si>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</si>
  <si>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</si>
  <si>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</si>
  <si>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</si>
  <si>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</si>
  <si>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</si>
  <si>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</si>
  <si>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</si>
  <si>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</si>
  <si>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</si>
  <si>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</si>
  <si>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</si>
  <si>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</si>
  <si>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</si>
  <si>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</si>
  <si>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</si>
  <si>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</si>
  <si>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</si>
  <si>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</si>
  <si>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</si>
  <si>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</si>
  <si>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</si>
  <si>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CODEX-MINI-LATEST</t>
  </si>
  <si>
    <t>20250716-162819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</si>
</sst>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4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20250716-162819</v>
      </c>
      <c r="G7" s="8">
        <f>R22</f>
        <v>1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0.4</v>
      </c>
      <c r="L7" s="9">
        <f>T23</f>
        <v>0.42857142857142855</v>
      </c>
      <c r="M7" s="9">
        <f>T24</f>
        <v>0.7142857142857143</v>
      </c>
      <c r="N7" s="9">
        <f>T25</f>
        <v>0.33333333333333331</v>
      </c>
      <c r="O7" s="10">
        <f>V22</f>
        <v>0.4</v>
      </c>
      <c r="P7" s="10">
        <f>V23</f>
        <v>0.35714285714285715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20250716-162819</v>
      </c>
      <c r="G8" s="8">
        <f>R31</f>
        <v>0.4</v>
      </c>
      <c r="H8" s="8">
        <f>R32</f>
        <v>0.6428571428571429</v>
      </c>
      <c r="I8" s="8">
        <f>R33</f>
        <v>0.5</v>
      </c>
      <c r="J8" s="8">
        <f>R34</f>
        <v>0.33333333333333331</v>
      </c>
      <c r="K8" s="9">
        <f>T31</f>
        <v>0.4</v>
      </c>
      <c r="L8" s="9">
        <f>T32</f>
        <v>0.21428571428571427</v>
      </c>
      <c r="M8" s="9">
        <f>T33</f>
        <v>0.35714285714285715</v>
      </c>
      <c r="N8" s="9">
        <f>T34</f>
        <v>0.16666666666666666</v>
      </c>
      <c r="O8" s="10">
        <f>V31</f>
        <v>0.2</v>
      </c>
      <c r="P8" s="10">
        <f>V32</f>
        <v>0</v>
      </c>
      <c r="Q8" s="10">
        <f>V33</f>
        <v>0.21428571428571427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3</v>
      </c>
      <c r="I14" s="2">
        <v>3</v>
      </c>
      <c r="J14" s="2">
        <v>0</v>
      </c>
      <c r="K14" s="11">
        <f t="shared" ref="K14:K56" si="0">IF(AND(E14,H14=1),1, 0)</f>
        <v>0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2</v>
      </c>
      <c r="I15" s="2">
        <v>3</v>
      </c>
      <c r="J15" s="2">
        <v>0</v>
      </c>
      <c r="K15" s="11">
        <f t="shared" si="0"/>
        <v>0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2</v>
      </c>
      <c r="I18" s="2">
        <v>3</v>
      </c>
      <c r="J18" s="2">
        <v>0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2</v>
      </c>
      <c r="I19" s="2">
        <v>3</v>
      </c>
      <c r="J19" s="2">
        <v>0</v>
      </c>
      <c r="K19" s="11">
        <f t="shared" si="0"/>
        <v>0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2</v>
      </c>
      <c r="I22" s="2">
        <v>3</v>
      </c>
      <c r="J22" s="2">
        <v>0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2</v>
      </c>
      <c r="I24" s="2">
        <v>1</v>
      </c>
      <c r="J24" s="2">
        <v>3</v>
      </c>
      <c r="K24" s="11">
        <f t="shared" si="0"/>
        <v>0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J25" s="2">
        <v>2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2</v>
      </c>
      <c r="I27" s="2">
        <v>3</v>
      </c>
      <c r="J27" s="2">
        <v>0</v>
      </c>
      <c r="K27" s="11">
        <f t="shared" si="0"/>
        <v>0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0</v>
      </c>
      <c r="G30" s="2">
        <v>0</v>
      </c>
      <c r="H30" s="2">
        <v>3</v>
      </c>
      <c r="I30" s="2">
        <v>3</v>
      </c>
      <c r="J30" s="2">
        <v>0</v>
      </c>
      <c r="K30" s="11">
        <f t="shared" si="0"/>
        <v>0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29</v>
      </c>
      <c r="E31" s="2">
        <v>1</v>
      </c>
      <c r="F31" s="2">
        <v>1</v>
      </c>
      <c r="G31" s="2">
        <v>1</v>
      </c>
      <c r="H31" s="2">
        <v>2</v>
      </c>
      <c r="I31" s="2">
        <v>3</v>
      </c>
      <c r="J31" s="2">
        <v>1</v>
      </c>
      <c r="K31" s="11">
        <f t="shared" si="0"/>
        <v>0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4</v>
      </c>
      <c r="R31" s="3">
        <f>Q31/10</f>
        <v>0.4</v>
      </c>
      <c r="S31" s="11">
        <f>SUM(L13:L22)</f>
        <v>4</v>
      </c>
      <c r="T31" s="3">
        <f>S31/10</f>
        <v>0.4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3</v>
      </c>
      <c r="I32" s="2">
        <v>3</v>
      </c>
      <c r="J32" s="2">
        <v>0</v>
      </c>
      <c r="K32" s="11">
        <f t="shared" si="0"/>
        <v>0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9</v>
      </c>
      <c r="R32" s="3">
        <f>Q32/14</f>
        <v>0.6428571428571429</v>
      </c>
      <c r="S32" s="2">
        <f>SUM(L23:L36)</f>
        <v>3</v>
      </c>
      <c r="T32" s="3">
        <f>S32/14</f>
        <v>0.21428571428571427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27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7</v>
      </c>
      <c r="R33" s="3">
        <f>Q33/14</f>
        <v>0.5</v>
      </c>
      <c r="S33" s="2">
        <f>SUM(L37:L50)</f>
        <v>5</v>
      </c>
      <c r="T33" s="3">
        <f>S33/14</f>
        <v>0.35714285714285715</v>
      </c>
      <c r="U33" s="11">
        <f>SUM(M37:M50)</f>
        <v>3</v>
      </c>
      <c r="V33" s="3">
        <f>U33/14</f>
        <v>0.21428571428571427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2</v>
      </c>
      <c r="R34" s="3">
        <f>Q34/6</f>
        <v>0.33333333333333331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2</v>
      </c>
      <c r="I38" s="2">
        <v>3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49</v>
      </c>
      <c r="E43" s="2">
        <v>1</v>
      </c>
      <c r="F43" s="2">
        <v>0</v>
      </c>
      <c r="G43" s="2">
        <v>0</v>
      </c>
      <c r="H43" s="2">
        <v>2</v>
      </c>
      <c r="I43" s="2">
        <v>3</v>
      </c>
      <c r="J43" s="2">
        <v>0</v>
      </c>
      <c r="K43" s="11">
        <f t="shared" si="0"/>
        <v>0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47</v>
      </c>
      <c r="E44" s="2">
        <v>1</v>
      </c>
      <c r="F44" s="2">
        <v>1</v>
      </c>
      <c r="G44" s="2">
        <v>1</v>
      </c>
      <c r="H44" s="2">
        <v>2</v>
      </c>
      <c r="I44" s="2">
        <v>1</v>
      </c>
      <c r="J44" s="2">
        <v>2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0</v>
      </c>
      <c r="F45" s="2">
        <v>0</v>
      </c>
      <c r="G45" s="2">
        <v>0</v>
      </c>
      <c r="H45" s="2">
        <v>3</v>
      </c>
      <c r="I45" s="2">
        <v>0</v>
      </c>
      <c r="J45" s="2">
        <v>0</v>
      </c>
      <c r="K45" s="11">
        <f t="shared" si="0"/>
        <v>0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2</v>
      </c>
      <c r="I48" s="2">
        <v>1</v>
      </c>
      <c r="J48" s="2">
        <v>2</v>
      </c>
      <c r="K48" s="11">
        <f t="shared" si="0"/>
        <v>0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2</v>
      </c>
      <c r="J49" s="2">
        <v>1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41</v>
      </c>
      <c r="E50" s="2">
        <v>1</v>
      </c>
      <c r="F50" s="2">
        <v>1</v>
      </c>
      <c r="G50" s="2">
        <v>1</v>
      </c>
      <c r="H50" s="2">
        <v>2</v>
      </c>
      <c r="I50" s="2">
        <v>1</v>
      </c>
      <c r="J50" s="2">
        <v>2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2</v>
      </c>
      <c r="I51" s="2">
        <v>2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2</v>
      </c>
      <c r="I53" s="2">
        <v>3</v>
      </c>
      <c r="J53" s="2">
        <v>0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2</v>
      </c>
      <c r="I54" s="2">
        <v>3</v>
      </c>
      <c r="J54" s="2">
        <v>0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2</v>
      </c>
      <c r="I55" s="2">
        <v>3</v>
      </c>
      <c r="J55" s="2">
        <v>0</v>
      </c>
      <c r="K55" s="11">
        <f t="shared" si="0"/>
        <v>0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2025-07-23T09:29:16Z</dcterms:modified>
</cp:coreProperties>
</file>