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71334-codex-min-333-holistic/"/>
    </mc:Choice>
  </mc:AlternateContent>
  <xr:revisionPtr revIDLastSave="0" documentId="13_ncr:1_{972B0FBD-BAF2-D245-8EC7-8AEB6089CCAB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<sst xmlns="http://schemas.openxmlformats.org/spreadsheetml/2006/main" count="194" uniqueCount="89">
  <si>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</si>
  <si>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</si>
  <si>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</si>
  <si>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</si>
  <si>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</si>
  <si>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</si>
  <si>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</si>
  <si>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</si>
  <si>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</si>
  <si>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</si>
  <si>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</si>
  <si>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</si>
  <si>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</si>
  <si>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</si>
  <si>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</si>
  <si>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</si>
  <si>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</si>
  <si>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</si>
  <si>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</si>
  <si>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</si>
  <si>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</si>
  <si>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</si>
  <si>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</si>
  <si>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</si>
  <si>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</si>
  <si>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</si>
  <si>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</si>
  <si>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</si>
  <si>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</si>
  <si>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</si>
  <si>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</si>
  <si>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</si>
  <si>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</si>
  <si>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</si>
  <si>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</si>
  <si>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</si>
  <si>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</si>
  <si>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</si>
  <si>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</si>
  <si>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</si>
  <si>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</si>
  <si>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</si>
  <si>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</si>
  <si>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</si>
  <si>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</si>
  <si>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</si>
  <si>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</si>
  <si>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</si>
  <si>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</si>
  <si>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</si>
  <si>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</si>
  <si>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</si>
  <si>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</si>
  <si>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</si>
  <si>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</si>
  <si>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</si>
  <si>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</si>
  <si>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</si>
  <si>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</si>
  <si>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</si>
  <si>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</si>
  <si>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</si>
  <si>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</si>
  <si>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</si>
  <si>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</si>
  <si>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</si>
  <si>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</si>
  <si>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</si>
  <si>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</si>
  <si>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</si>
  <si>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</si>
  <si>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</si>
  <si>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</si>
  <si>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</si>
  <si>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</si>
  <si>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</si>
  <si>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</si>
  <si>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</si>
  <si>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</si>
  <si>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</si>
  <si>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</si>
  <si>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</si>
  <si>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</si>
  <si>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</si>
  <si>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</si>
  <si>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</si>
  <si>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</si>
  <si>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CODEX-MINI-LATEST</t>
  </si>
  <si>
    <t>20250716-171334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</si>
</sst>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A2" zoomScale="94" workbookViewId="0">
      <selection activeCell="G25" sqref="G25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20250716-171334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0.2857142857142857</v>
      </c>
      <c r="M7" s="9">
        <f>T24</f>
        <v>0.7857142857142857</v>
      </c>
      <c r="N7" s="9">
        <f>T25</f>
        <v>0.16666666666666666</v>
      </c>
      <c r="O7" s="10">
        <f>V22</f>
        <v>0.4</v>
      </c>
      <c r="P7" s="10">
        <f>V23</f>
        <v>0.14285714285714285</v>
      </c>
      <c r="Q7" s="10">
        <f>V24</f>
        <v>0.7857142857142857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20250716-171334</v>
      </c>
      <c r="G8" s="8">
        <f>R31</f>
        <v>0.8</v>
      </c>
      <c r="H8" s="8">
        <f>R32</f>
        <v>0.6428571428571429</v>
      </c>
      <c r="I8" s="8">
        <f>R33</f>
        <v>0.6428571428571429</v>
      </c>
      <c r="J8" s="8">
        <f>R34</f>
        <v>0.66666666666666663</v>
      </c>
      <c r="K8" s="9">
        <f>T31</f>
        <v>0.2</v>
      </c>
      <c r="L8" s="9">
        <f>T32</f>
        <v>0.14285714285714285</v>
      </c>
      <c r="M8" s="9">
        <f>T33</f>
        <v>0.42857142857142855</v>
      </c>
      <c r="N8" s="9">
        <f>T34</f>
        <v>0.16666666666666666</v>
      </c>
      <c r="O8" s="10">
        <f>V31</f>
        <v>0.2</v>
      </c>
      <c r="P8" s="10">
        <f>V32</f>
        <v>0.14285714285714285</v>
      </c>
      <c r="Q8" s="10">
        <f>V33</f>
        <v>0.42857142857142855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1</v>
      </c>
      <c r="K13" s="11">
        <f>IF(AND(E13,H13=1),1, 0)</f>
        <v>0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3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1</v>
      </c>
      <c r="G19" s="2">
        <v>0</v>
      </c>
      <c r="H19" s="2">
        <v>1</v>
      </c>
      <c r="I19" s="2">
        <v>2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3</v>
      </c>
      <c r="I22" s="2">
        <v>3</v>
      </c>
      <c r="J22" s="2">
        <v>0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2</v>
      </c>
      <c r="V23" s="3">
        <f>U23/14</f>
        <v>0.14285714285714285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3</v>
      </c>
      <c r="I24" s="2">
        <v>1</v>
      </c>
      <c r="J24" s="2">
        <v>3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2</v>
      </c>
      <c r="I26" s="2">
        <v>3</v>
      </c>
      <c r="J26" s="2">
        <v>0</v>
      </c>
      <c r="K26" s="11">
        <f t="shared" si="0"/>
        <v>0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2</v>
      </c>
      <c r="I27" s="2">
        <v>3</v>
      </c>
      <c r="J27" s="2">
        <v>0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2</v>
      </c>
      <c r="I30" s="2">
        <v>3</v>
      </c>
      <c r="J30" s="2">
        <v>0</v>
      </c>
      <c r="K30" s="11">
        <f t="shared" si="0"/>
        <v>0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2</v>
      </c>
      <c r="T31" s="3">
        <f>S31/10</f>
        <v>0.2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9</v>
      </c>
      <c r="R32" s="3">
        <f>Q32/14</f>
        <v>0.6428571428571429</v>
      </c>
      <c r="S32" s="2">
        <f>SUM(L23:L36)</f>
        <v>2</v>
      </c>
      <c r="T32" s="3">
        <f>S32/14</f>
        <v>0.14285714285714285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9</v>
      </c>
      <c r="R33" s="3">
        <f>Q33/14</f>
        <v>0.6428571428571429</v>
      </c>
      <c r="S33" s="2">
        <f>SUM(L37:L50)</f>
        <v>6</v>
      </c>
      <c r="T33" s="3">
        <f>S33/14</f>
        <v>0.42857142857142855</v>
      </c>
      <c r="U33" s="11">
        <f>SUM(M37:M50)</f>
        <v>6</v>
      </c>
      <c r="V33" s="3">
        <f>U33/14</f>
        <v>0.42857142857142855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0</v>
      </c>
      <c r="H34" s="2">
        <v>1</v>
      </c>
      <c r="I34" s="2">
        <v>2</v>
      </c>
      <c r="J34" s="2">
        <v>3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0</v>
      </c>
      <c r="G35" s="2">
        <v>0</v>
      </c>
      <c r="H35" s="2">
        <v>2</v>
      </c>
      <c r="I35" s="2">
        <v>3</v>
      </c>
      <c r="J35" s="2">
        <v>0</v>
      </c>
      <c r="K35" s="11">
        <f t="shared" si="0"/>
        <v>0</v>
      </c>
      <c r="L35" s="11">
        <f t="shared" si="1"/>
        <v>0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2</v>
      </c>
      <c r="I38" s="2">
        <v>3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2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2</v>
      </c>
      <c r="I41" s="2">
        <v>1</v>
      </c>
      <c r="J41" s="2">
        <v>3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2</v>
      </c>
      <c r="I42" s="2">
        <v>1</v>
      </c>
      <c r="J42" s="2">
        <v>1</v>
      </c>
      <c r="K42" s="11">
        <f t="shared" si="0"/>
        <v>0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49</v>
      </c>
      <c r="E43" s="2">
        <v>1</v>
      </c>
      <c r="F43" s="2">
        <v>0</v>
      </c>
      <c r="G43" s="2">
        <v>0</v>
      </c>
      <c r="H43" s="2">
        <v>2</v>
      </c>
      <c r="I43" s="2">
        <v>3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47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2</v>
      </c>
      <c r="J45" s="2">
        <v>1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1</v>
      </c>
      <c r="G46" s="2">
        <v>1</v>
      </c>
      <c r="H46" s="2">
        <v>1</v>
      </c>
      <c r="I46" s="2">
        <v>2</v>
      </c>
      <c r="J46" s="2">
        <v>1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2</v>
      </c>
      <c r="I53" s="2">
        <v>3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3</v>
      </c>
      <c r="I54" s="2">
        <v>3</v>
      </c>
      <c r="J54" s="2">
        <v>0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2025-07-22T10:24:04Z</dcterms:modified>
</cp:coreProperties>
</file>