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074259-codex-mini-latest-min-333-sequential/"/>
    </mc:Choice>
  </mc:AlternateContent>
  <xr:revisionPtr revIDLastSave="0" documentId="13_ncr:1_{CEC8AB5F-B9B4-5C4C-8C91-1D6D531DB17C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<sst xmlns="http://schemas.openxmlformats.org/spreadsheetml/2006/main" count="196" uniqueCount="88">
  <si>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</si>
  <si>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</si>
  <si>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</si>
  <si>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</si>
  <si>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</si>
  <si>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</si>
  <si>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</si>
  <si>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</si>
  <si>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</si>
  <si>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</si>
  <si>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</si>
  <si>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</si>
  <si>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</si>
  <si>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</si>
  <si>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</si>
  <si>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</si>
  <si>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</si>
  <si>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</si>
  <si>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</si>
  <si>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</si>
  <si>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</si>
  <si>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</si>
  <si>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</si>
  <si>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</si>
  <si>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</si>
  <si>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</si>
  <si>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</si>
  <si>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</si>
  <si>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</si>
  <si>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</si>
  <si>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</si>
  <si>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</si>
  <si>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</si>
  <si>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</si>
  <si>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</si>
  <si>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</si>
  <si>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</si>
  <si>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</si>
  <si>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</si>
  <si>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</si>
  <si>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</si>
  <si>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</si>
  <si>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</si>
  <si>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</si>
  <si>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</si>
  <si>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</si>
  <si>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</si>
  <si>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</si>
  <si>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</si>
  <si>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</si>
  <si>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</si>
  <si>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</si>
  <si>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</si>
  <si>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</si>
  <si>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</si>
  <si>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</si>
  <si>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</si>
  <si>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</si>
  <si>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</si>
  <si>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</si>
  <si>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</si>
  <si>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</si>
  <si>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</si>
  <si>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</si>
  <si>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</si>
  <si>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</si>
  <si>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</si>
  <si>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</si>
  <si>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</si>
  <si>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</si>
  <si>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</si>
  <si>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</si>
  <si>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</si>
  <si>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</si>
  <si>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</si>
  <si>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</si>
  <si>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</si>
  <si>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</si>
  <si>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</si>
  <si>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</si>
  <si>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</si>
  <si>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</si>
  <si>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</si>
  <si>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</si>
  <si>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</si>
  <si>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</si>
  <si>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CODEX-MINI-LATEST</t>
  </si>
  <si>
    <t>20250721-074259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</si>
</sst>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81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20250721-074259</v>
      </c>
      <c r="G7" s="8">
        <f>R22</f>
        <v>1</v>
      </c>
      <c r="H7" s="8">
        <f>R23</f>
        <v>1</v>
      </c>
      <c r="I7" s="8">
        <f>R24</f>
        <v>0.7857142857142857</v>
      </c>
      <c r="J7" s="8">
        <f>R25</f>
        <v>0.83333333333333337</v>
      </c>
      <c r="K7" s="9">
        <f>T22</f>
        <v>0.3</v>
      </c>
      <c r="L7" s="9">
        <f>T23</f>
        <v>0.2857142857142857</v>
      </c>
      <c r="M7" s="9">
        <f>T24</f>
        <v>0.21428571428571427</v>
      </c>
      <c r="N7" s="9">
        <f>T25</f>
        <v>0.16666666666666666</v>
      </c>
      <c r="O7" s="10">
        <f>V22</f>
        <v>0.3</v>
      </c>
      <c r="P7" s="10">
        <f>V23</f>
        <v>0.21428571428571427</v>
      </c>
      <c r="Q7" s="10">
        <f>V24</f>
        <v>0.21428571428571427</v>
      </c>
      <c r="R7" s="10">
        <f>V25</f>
        <v>0.16666666666666666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20250721-074259</v>
      </c>
      <c r="G8" s="8">
        <f>R31</f>
        <v>0.7</v>
      </c>
      <c r="H8" s="8">
        <f>R32</f>
        <v>0.9285714285714286</v>
      </c>
      <c r="I8" s="8">
        <f>R33</f>
        <v>0.6428571428571429</v>
      </c>
      <c r="J8" s="8">
        <f>R34</f>
        <v>0.5</v>
      </c>
      <c r="K8" s="9">
        <f>T31</f>
        <v>0.2</v>
      </c>
      <c r="L8" s="9">
        <f>T32</f>
        <v>0.21428571428571427</v>
      </c>
      <c r="M8" s="9">
        <f>T33</f>
        <v>0.14285714285714285</v>
      </c>
      <c r="N8" s="9">
        <f>T34</f>
        <v>0.16666666666666666</v>
      </c>
      <c r="O8" s="10">
        <f>V31</f>
        <v>0.1</v>
      </c>
      <c r="P8" s="10">
        <f>V32</f>
        <v>0.14285714285714285</v>
      </c>
      <c r="Q8" s="10">
        <f>V33</f>
        <v>7.1428571428571425E-2</v>
      </c>
      <c r="R8" s="10">
        <f>V34</f>
        <v>0.16666666666666666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22" t="s">
        <v>78</v>
      </c>
      <c r="F11" s="23"/>
      <c r="G11" s="24"/>
      <c r="K11" s="22" t="s">
        <v>80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5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1</v>
      </c>
      <c r="K13" s="11">
        <f>IF(AND(E13,H13=1),1, 0)</f>
        <v>0</v>
      </c>
      <c r="L13" s="11">
        <f>IF(AND(F13,K13, I13=1), 1, 0)</f>
        <v>0</v>
      </c>
      <c r="M13" s="11">
        <f>IF(AND(G13,K13,L13, J13=1), 1, 0)</f>
        <v>0</v>
      </c>
    </row>
    <row r="14" spans="2:18" x14ac:dyDescent="0.2">
      <c r="B14" s="2" t="s">
        <v>0</v>
      </c>
      <c r="C14" s="2" t="s">
        <v>1</v>
      </c>
      <c r="D14" s="2" t="s">
        <v>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3</v>
      </c>
      <c r="I15" s="2">
        <v>3</v>
      </c>
      <c r="J15" s="2">
        <v>3</v>
      </c>
      <c r="K15" s="11">
        <f t="shared" si="0"/>
        <v>0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0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2</v>
      </c>
      <c r="I17" s="2">
        <v>3</v>
      </c>
      <c r="J17" s="2">
        <v>3</v>
      </c>
      <c r="K17" s="11">
        <f t="shared" si="0"/>
        <v>0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0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5" t="s">
        <v>78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12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0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22" t="s">
        <v>79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2</v>
      </c>
      <c r="K21" s="11">
        <f t="shared" si="0"/>
        <v>1</v>
      </c>
      <c r="L21" s="11">
        <f t="shared" si="1"/>
        <v>1</v>
      </c>
      <c r="M21" s="11">
        <f t="shared" si="2"/>
        <v>0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3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3</v>
      </c>
      <c r="T22" s="3">
        <f>S22/10</f>
        <v>0.3</v>
      </c>
      <c r="U22" s="2">
        <f>SUM(G13:G22)</f>
        <v>3</v>
      </c>
      <c r="V22" s="3">
        <f>U22/10</f>
        <v>0.3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0</v>
      </c>
      <c r="G23" s="2">
        <v>0</v>
      </c>
      <c r="H23" s="2">
        <v>1</v>
      </c>
      <c r="I23" s="2">
        <v>3</v>
      </c>
      <c r="J23" s="2">
        <v>0</v>
      </c>
      <c r="K23" s="11">
        <f t="shared" si="0"/>
        <v>1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4</v>
      </c>
      <c r="T23" s="3">
        <f>S23/14</f>
        <v>0.2857142857142857</v>
      </c>
      <c r="U23" s="2">
        <f>SUM(G23:G36)</f>
        <v>3</v>
      </c>
      <c r="V23" s="3">
        <f>U23/14</f>
        <v>0.21428571428571427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11">
        <f t="shared" si="0"/>
        <v>1</v>
      </c>
      <c r="L24" s="11">
        <f t="shared" si="1"/>
        <v>1</v>
      </c>
      <c r="M24" s="11">
        <f t="shared" si="2"/>
        <v>1</v>
      </c>
      <c r="P24" s="2" t="s">
        <v>33</v>
      </c>
      <c r="Q24" s="2">
        <f>SUM(E37:E50)</f>
        <v>11</v>
      </c>
      <c r="R24" s="3">
        <f>Q24/14</f>
        <v>0.7857142857142857</v>
      </c>
      <c r="S24" s="2">
        <f>SUM(F37:F50)</f>
        <v>3</v>
      </c>
      <c r="T24" s="3">
        <f>S24/14</f>
        <v>0.21428571428571427</v>
      </c>
      <c r="U24" s="2">
        <f>SUM(G37:G50)</f>
        <v>3</v>
      </c>
      <c r="V24" s="3">
        <f>U24/14</f>
        <v>0.21428571428571427</v>
      </c>
    </row>
    <row r="25" spans="2:22" x14ac:dyDescent="0.2">
      <c r="B25" s="2" t="s">
        <v>15</v>
      </c>
      <c r="C25" s="2" t="s">
        <v>19</v>
      </c>
      <c r="D25" s="2" t="s">
        <v>23</v>
      </c>
      <c r="E25" s="2">
        <v>1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5</v>
      </c>
      <c r="R25" s="3">
        <f>Q25/6</f>
        <v>0.83333333333333337</v>
      </c>
      <c r="S25" s="2">
        <f>SUM(F51:F56)</f>
        <v>1</v>
      </c>
      <c r="T25" s="3">
        <f>S25/6</f>
        <v>0.16666666666666666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22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3</v>
      </c>
      <c r="K26" s="11">
        <f t="shared" si="0"/>
        <v>1</v>
      </c>
      <c r="L26" s="11">
        <f t="shared" si="1"/>
        <v>1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27</v>
      </c>
      <c r="E27" s="2">
        <v>1</v>
      </c>
      <c r="F27" s="2">
        <v>0</v>
      </c>
      <c r="G27" s="2">
        <v>0</v>
      </c>
      <c r="H27" s="2">
        <v>1</v>
      </c>
      <c r="I27" s="2">
        <v>3</v>
      </c>
      <c r="J27" s="2">
        <v>0</v>
      </c>
      <c r="K27" s="11">
        <f t="shared" si="0"/>
        <v>1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25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5" t="s">
        <v>80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21</v>
      </c>
      <c r="E29" s="2">
        <v>1</v>
      </c>
      <c r="F29" s="2">
        <v>0</v>
      </c>
      <c r="G29" s="2">
        <v>0</v>
      </c>
      <c r="H29" s="2">
        <v>3</v>
      </c>
      <c r="I29" s="2">
        <v>3</v>
      </c>
      <c r="J29" s="2">
        <v>0</v>
      </c>
      <c r="K29" s="11">
        <f t="shared" si="0"/>
        <v>0</v>
      </c>
      <c r="L29" s="11">
        <f t="shared" si="1"/>
        <v>0</v>
      </c>
      <c r="M29" s="11">
        <f t="shared" si="2"/>
        <v>0</v>
      </c>
      <c r="Q29" s="22" t="s">
        <v>79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20</v>
      </c>
      <c r="E30" s="2">
        <v>1</v>
      </c>
      <c r="F30" s="2">
        <v>1</v>
      </c>
      <c r="G30" s="2">
        <v>1</v>
      </c>
      <c r="H30" s="2">
        <v>1</v>
      </c>
      <c r="I30" s="2">
        <v>3</v>
      </c>
      <c r="J30" s="2">
        <v>1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24</v>
      </c>
      <c r="E31" s="2">
        <v>1</v>
      </c>
      <c r="F31" s="2">
        <v>0</v>
      </c>
      <c r="G31" s="2">
        <v>0</v>
      </c>
      <c r="H31" s="2">
        <v>1</v>
      </c>
      <c r="I31" s="2">
        <v>3</v>
      </c>
      <c r="J31" s="2">
        <v>0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7</v>
      </c>
      <c r="R31" s="3">
        <f>Q31/10</f>
        <v>0.7</v>
      </c>
      <c r="S31" s="11">
        <f>SUM(L13:L22)</f>
        <v>2</v>
      </c>
      <c r="T31" s="3">
        <f>S31/10</f>
        <v>0.2</v>
      </c>
      <c r="U31" s="11">
        <f>SUM(M13:M22)</f>
        <v>1</v>
      </c>
      <c r="V31" s="3">
        <f>U31/10</f>
        <v>0.1</v>
      </c>
    </row>
    <row r="32" spans="2:22" x14ac:dyDescent="0.2">
      <c r="B32" s="2" t="s">
        <v>15</v>
      </c>
      <c r="C32" s="2" t="s">
        <v>19</v>
      </c>
      <c r="D32" s="2" t="s">
        <v>29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13</v>
      </c>
      <c r="R32" s="3">
        <f>Q32/14</f>
        <v>0.9285714285714286</v>
      </c>
      <c r="S32" s="2">
        <f>SUM(L23:L36)</f>
        <v>3</v>
      </c>
      <c r="T32" s="3">
        <f>S32/14</f>
        <v>0.21428571428571427</v>
      </c>
      <c r="U32" s="11">
        <f>SUM(M23:M36)</f>
        <v>2</v>
      </c>
      <c r="V32" s="3">
        <f>U32/14</f>
        <v>0.14285714285714285</v>
      </c>
    </row>
    <row r="33" spans="2:22" x14ac:dyDescent="0.2">
      <c r="B33" s="2" t="s">
        <v>15</v>
      </c>
      <c r="C33" s="2" t="s">
        <v>19</v>
      </c>
      <c r="D33" s="2" t="s">
        <v>26</v>
      </c>
      <c r="E33" s="2">
        <v>1</v>
      </c>
      <c r="F33" s="2">
        <v>0</v>
      </c>
      <c r="G33" s="2">
        <v>0</v>
      </c>
      <c r="H33" s="2">
        <v>1</v>
      </c>
      <c r="I33" s="2">
        <v>3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9</v>
      </c>
      <c r="R33" s="3">
        <f>Q33/14</f>
        <v>0.6428571428571429</v>
      </c>
      <c r="S33" s="2">
        <f>SUM(L37:L50)</f>
        <v>2</v>
      </c>
      <c r="T33" s="3">
        <f>S33/14</f>
        <v>0.14285714285714285</v>
      </c>
      <c r="U33" s="11">
        <f>SUM(M37:M50)</f>
        <v>1</v>
      </c>
      <c r="V33" s="3">
        <f>U33/14</f>
        <v>7.1428571428571425E-2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3</v>
      </c>
      <c r="R34" s="3">
        <f>Q34/6</f>
        <v>0.5</v>
      </c>
      <c r="S34" s="2">
        <f>SUM(L51:L56)</f>
        <v>1</v>
      </c>
      <c r="T34" s="3">
        <f>S34/6</f>
        <v>0.16666666666666666</v>
      </c>
      <c r="U34" s="11">
        <f>SUM(M51:M56)</f>
        <v>1</v>
      </c>
      <c r="V34" s="3">
        <f>U34/6</f>
        <v>0.16666666666666666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11">
        <f t="shared" si="0"/>
        <v>1</v>
      </c>
      <c r="L35" s="11">
        <f t="shared" si="1"/>
        <v>0</v>
      </c>
      <c r="M35" s="11">
        <f t="shared" si="2"/>
        <v>0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45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38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0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42</v>
      </c>
      <c r="E41" s="2">
        <v>0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0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1">
        <f t="shared" si="0"/>
        <v>1</v>
      </c>
      <c r="L42" s="11">
        <f t="shared" si="1"/>
        <v>1</v>
      </c>
      <c r="M42" s="11">
        <f t="shared" si="2"/>
        <v>1</v>
      </c>
    </row>
    <row r="43" spans="2:22" x14ac:dyDescent="0.2">
      <c r="B43" s="2" t="s">
        <v>33</v>
      </c>
      <c r="C43" s="2" t="s">
        <v>37</v>
      </c>
      <c r="D43" s="2" t="s">
        <v>39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11">
        <f t="shared" si="0"/>
        <v>0</v>
      </c>
      <c r="L43" s="11">
        <f t="shared" si="1"/>
        <v>0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3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40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46</v>
      </c>
      <c r="E46" s="2">
        <v>1</v>
      </c>
      <c r="F46" s="2">
        <v>1</v>
      </c>
      <c r="G46" s="2">
        <v>1</v>
      </c>
      <c r="H46" s="2">
        <v>2</v>
      </c>
      <c r="I46" s="2">
        <v>1</v>
      </c>
      <c r="J46" s="2">
        <v>3</v>
      </c>
      <c r="K46" s="11">
        <f t="shared" si="0"/>
        <v>0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43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11">
        <f t="shared" si="0"/>
        <v>1</v>
      </c>
      <c r="L47" s="11">
        <f t="shared" si="1"/>
        <v>1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44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47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11">
        <f t="shared" si="0"/>
        <v>0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49</v>
      </c>
      <c r="E50" s="2">
        <v>1</v>
      </c>
      <c r="F50" s="2">
        <v>0</v>
      </c>
      <c r="G50" s="2">
        <v>0</v>
      </c>
      <c r="H50" s="2">
        <v>2</v>
      </c>
      <c r="I50" s="2">
        <v>3</v>
      </c>
      <c r="J50" s="2">
        <v>3</v>
      </c>
      <c r="K50" s="11">
        <f t="shared" si="0"/>
        <v>0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49</v>
      </c>
      <c r="E52" s="2">
        <v>1</v>
      </c>
      <c r="F52" s="2">
        <v>0</v>
      </c>
      <c r="G52" s="2">
        <v>0</v>
      </c>
      <c r="H52" s="2">
        <v>2</v>
      </c>
      <c r="I52" s="2">
        <v>3</v>
      </c>
      <c r="J52" s="2">
        <v>0</v>
      </c>
      <c r="K52" s="11">
        <f t="shared" si="0"/>
        <v>0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2</v>
      </c>
      <c r="I53" s="2">
        <v>3</v>
      </c>
      <c r="J53" s="2">
        <v>0</v>
      </c>
      <c r="K53" s="11">
        <f t="shared" si="0"/>
        <v>0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1">
        <f t="shared" si="0"/>
        <v>1</v>
      </c>
      <c r="L54" s="11">
        <f t="shared" si="1"/>
        <v>1</v>
      </c>
      <c r="M54" s="11">
        <f t="shared" si="2"/>
        <v>1</v>
      </c>
    </row>
    <row r="55" spans="2:13" x14ac:dyDescent="0.2">
      <c r="B55" s="2" t="s">
        <v>50</v>
      </c>
      <c r="C55" s="2" t="s">
        <v>54</v>
      </c>
      <c r="D55" s="2" t="s">
        <v>56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11">
        <f t="shared" si="0"/>
        <v>0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55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2025-07-23T10:54:39Z</dcterms:modified>
</cp:coreProperties>
</file>