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ChatbotProject/paperJournalIST/paper/eval/"/>
    </mc:Choice>
  </mc:AlternateContent>
  <xr:revisionPtr revIDLastSave="0" documentId="13_ncr:1_{4BE7B426-A9B3-F245-BEC6-9ADB2896EC7A}" xr6:coauthVersionLast="47" xr6:coauthVersionMax="47" xr10:uidLastSave="{00000000-0000-0000-0000-000000000000}"/>
  <bookViews>
    <workbookView xWindow="1080" yWindow="500" windowWidth="27720" windowHeight="17500" xr2:uid="{CCDCDF1F-32AE-CB49-95D2-FC38E45194AE}"/>
  </bookViews>
  <sheets>
    <sheet name="HOLISTIC" sheetId="1" r:id="rId1"/>
    <sheet name="SEQUENTIAL" sheetId="2" r:id="rId2"/>
    <sheet name="H-GPT-4.1-Mini" sheetId="4" r:id="rId3"/>
    <sheet name="H-GPT-4.1-nano" sheetId="5" r:id="rId4"/>
    <sheet name="H-Gemini-2.0-Flash" sheetId="3" r:id="rId5"/>
    <sheet name="H-Codex-mini" sheetId="8" r:id="rId6"/>
    <sheet name="H-DeepSeek" sheetId="9" r:id="rId7"/>
    <sheet name="S-GPT-4.1-Mini" sheetId="13" r:id="rId8"/>
    <sheet name="S-GPT-4.1-nano" sheetId="10" r:id="rId9"/>
    <sheet name="S-Gemini-2.0-Flash" sheetId="14" r:id="rId10"/>
    <sheet name="S-Codex-mini" sheetId="12" r:id="rId11"/>
    <sheet name="S-DeepSeek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2" i="1" l="1"/>
  <c r="H47" i="2"/>
  <c r="L47" i="2"/>
  <c r="D47" i="2"/>
  <c r="L47" i="1"/>
  <c r="H47" i="1"/>
  <c r="D47" i="1"/>
  <c r="T48" i="2"/>
  <c r="T49" i="2"/>
  <c r="T50" i="2"/>
  <c r="T51" i="2"/>
  <c r="S48" i="2"/>
  <c r="S49" i="2"/>
  <c r="S50" i="2"/>
  <c r="S51" i="2"/>
  <c r="R49" i="2"/>
  <c r="S47" i="2"/>
  <c r="T47" i="2"/>
  <c r="R48" i="2"/>
  <c r="R50" i="2"/>
  <c r="R51" i="2"/>
  <c r="R47" i="2"/>
  <c r="T48" i="1"/>
  <c r="T49" i="1"/>
  <c r="T50" i="1"/>
  <c r="T51" i="1"/>
  <c r="S48" i="1"/>
  <c r="S49" i="1"/>
  <c r="S50" i="1"/>
  <c r="S51" i="1"/>
  <c r="R48" i="1"/>
  <c r="R49" i="1"/>
  <c r="R50" i="1"/>
  <c r="R51" i="1"/>
  <c r="S47" i="1"/>
  <c r="T47" i="1"/>
  <c r="R47" i="1"/>
  <c r="AB7" i="2"/>
  <c r="AA7" i="2"/>
  <c r="AB6" i="2"/>
  <c r="AA6" i="2"/>
  <c r="AB5" i="2"/>
  <c r="AA5" i="2"/>
  <c r="T43" i="2"/>
  <c r="S43" i="2"/>
  <c r="R43" i="2"/>
  <c r="Q43" i="2"/>
  <c r="T42" i="2"/>
  <c r="S42" i="2"/>
  <c r="R42" i="2"/>
  <c r="Q42" i="2"/>
  <c r="T41" i="2"/>
  <c r="S41" i="2"/>
  <c r="R41" i="2"/>
  <c r="Q41" i="2"/>
  <c r="T40" i="2"/>
  <c r="S40" i="2"/>
  <c r="R40" i="2"/>
  <c r="Q40" i="2"/>
  <c r="T39" i="2"/>
  <c r="S39" i="2"/>
  <c r="R39" i="2"/>
  <c r="Q39" i="2"/>
  <c r="T32" i="2"/>
  <c r="S32" i="2"/>
  <c r="R32" i="2"/>
  <c r="Q32" i="2"/>
  <c r="T31" i="2"/>
  <c r="S31" i="2"/>
  <c r="R31" i="2"/>
  <c r="Q31" i="2"/>
  <c r="T30" i="2"/>
  <c r="S30" i="2"/>
  <c r="R30" i="2"/>
  <c r="Q30" i="2"/>
  <c r="T29" i="2"/>
  <c r="S29" i="2"/>
  <c r="R29" i="2"/>
  <c r="Q29" i="2"/>
  <c r="T28" i="2"/>
  <c r="S28" i="2"/>
  <c r="R28" i="2"/>
  <c r="Q28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Q7" i="2"/>
  <c r="Q8" i="2"/>
  <c r="Q9" i="2"/>
  <c r="Q10" i="2"/>
  <c r="Q6" i="2"/>
  <c r="S7" i="2"/>
  <c r="S8" i="2"/>
  <c r="S9" i="2"/>
  <c r="S10" i="2"/>
  <c r="T7" i="2"/>
  <c r="T8" i="2"/>
  <c r="T9" i="2"/>
  <c r="T10" i="2"/>
  <c r="T6" i="2"/>
  <c r="S6" i="2"/>
  <c r="R7" i="2"/>
  <c r="R8" i="2"/>
  <c r="R9" i="2"/>
  <c r="R10" i="2"/>
  <c r="R6" i="2"/>
  <c r="T43" i="1"/>
  <c r="S43" i="1"/>
  <c r="R43" i="1"/>
  <c r="Q43" i="1"/>
  <c r="T42" i="1"/>
  <c r="S42" i="1"/>
  <c r="R42" i="1"/>
  <c r="T41" i="1"/>
  <c r="S41" i="1"/>
  <c r="R41" i="1"/>
  <c r="Q41" i="1"/>
  <c r="T40" i="1"/>
  <c r="S40" i="1"/>
  <c r="R40" i="1"/>
  <c r="Q40" i="1"/>
  <c r="T39" i="1"/>
  <c r="S39" i="1"/>
  <c r="R39" i="1"/>
  <c r="Q39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1" i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Q17" i="1"/>
  <c r="Q7" i="1"/>
  <c r="Q8" i="1"/>
  <c r="Q9" i="1"/>
  <c r="Q10" i="1"/>
  <c r="Q6" i="1"/>
  <c r="D46" i="14" l="1"/>
  <c r="E39" i="2" s="1"/>
  <c r="E46" i="14"/>
  <c r="F39" i="2" s="1"/>
  <c r="F46" i="14"/>
  <c r="G39" i="2" s="1"/>
  <c r="G46" i="14"/>
  <c r="H39" i="2" s="1"/>
  <c r="H46" i="14"/>
  <c r="I39" i="2" s="1"/>
  <c r="I46" i="14"/>
  <c r="J39" i="2" s="1"/>
  <c r="J46" i="14"/>
  <c r="K39" i="2" s="1"/>
  <c r="K46" i="14"/>
  <c r="L39" i="2" s="1"/>
  <c r="L46" i="14"/>
  <c r="M39" i="2" s="1"/>
  <c r="M46" i="14"/>
  <c r="N39" i="2" s="1"/>
  <c r="N46" i="14"/>
  <c r="O39" i="2" s="1"/>
  <c r="C46" i="14"/>
  <c r="D39" i="2" s="1"/>
  <c r="D35" i="14"/>
  <c r="E28" i="2" s="1"/>
  <c r="E35" i="14"/>
  <c r="F28" i="2" s="1"/>
  <c r="F35" i="14"/>
  <c r="G28" i="2" s="1"/>
  <c r="G35" i="14"/>
  <c r="H28" i="2" s="1"/>
  <c r="H35" i="14"/>
  <c r="I28" i="2" s="1"/>
  <c r="I35" i="14"/>
  <c r="J28" i="2" s="1"/>
  <c r="J35" i="14"/>
  <c r="K28" i="2" s="1"/>
  <c r="K35" i="14"/>
  <c r="L28" i="2" s="1"/>
  <c r="L35" i="14"/>
  <c r="M28" i="2" s="1"/>
  <c r="M35" i="14"/>
  <c r="N28" i="2" s="1"/>
  <c r="N35" i="14"/>
  <c r="O28" i="2" s="1"/>
  <c r="C35" i="14"/>
  <c r="D28" i="2" s="1"/>
  <c r="D24" i="14"/>
  <c r="E17" i="2" s="1"/>
  <c r="E24" i="14"/>
  <c r="F17" i="2" s="1"/>
  <c r="F24" i="14"/>
  <c r="G17" i="2" s="1"/>
  <c r="G24" i="14"/>
  <c r="H17" i="2" s="1"/>
  <c r="H24" i="14"/>
  <c r="I17" i="2" s="1"/>
  <c r="I24" i="14"/>
  <c r="J17" i="2" s="1"/>
  <c r="J24" i="14"/>
  <c r="K17" i="2" s="1"/>
  <c r="K24" i="14"/>
  <c r="L17" i="2" s="1"/>
  <c r="L24" i="14"/>
  <c r="M17" i="2" s="1"/>
  <c r="M24" i="14"/>
  <c r="N17" i="2" s="1"/>
  <c r="N24" i="14"/>
  <c r="O17" i="2" s="1"/>
  <c r="C24" i="14"/>
  <c r="D17" i="2" s="1"/>
  <c r="D13" i="14"/>
  <c r="E6" i="2" s="1"/>
  <c r="E13" i="14"/>
  <c r="F6" i="2" s="1"/>
  <c r="F13" i="14"/>
  <c r="G6" i="2" s="1"/>
  <c r="G13" i="14"/>
  <c r="H6" i="2" s="1"/>
  <c r="H13" i="14"/>
  <c r="I6" i="2" s="1"/>
  <c r="I13" i="14"/>
  <c r="J6" i="2" s="1"/>
  <c r="J13" i="14"/>
  <c r="K6" i="2" s="1"/>
  <c r="K13" i="14"/>
  <c r="L6" i="2" s="1"/>
  <c r="L13" i="14"/>
  <c r="M6" i="2" s="1"/>
  <c r="M13" i="14"/>
  <c r="N6" i="2" s="1"/>
  <c r="N13" i="14"/>
  <c r="O6" i="2" s="1"/>
  <c r="C13" i="14"/>
  <c r="D6" i="2" s="1"/>
  <c r="D46" i="10"/>
  <c r="E43" i="2" s="1"/>
  <c r="E46" i="10"/>
  <c r="F43" i="2" s="1"/>
  <c r="F46" i="10"/>
  <c r="G43" i="2" s="1"/>
  <c r="G46" i="10"/>
  <c r="H43" i="2" s="1"/>
  <c r="H46" i="10"/>
  <c r="I43" i="2" s="1"/>
  <c r="I46" i="10"/>
  <c r="J43" i="2" s="1"/>
  <c r="J46" i="10"/>
  <c r="K43" i="2" s="1"/>
  <c r="K46" i="10"/>
  <c r="L43" i="2" s="1"/>
  <c r="L46" i="10"/>
  <c r="M43" i="2" s="1"/>
  <c r="M46" i="10"/>
  <c r="N43" i="2" s="1"/>
  <c r="N46" i="10"/>
  <c r="O43" i="2" s="1"/>
  <c r="C46" i="10"/>
  <c r="D43" i="2" s="1"/>
  <c r="D35" i="10"/>
  <c r="E32" i="2" s="1"/>
  <c r="E35" i="10"/>
  <c r="F32" i="2" s="1"/>
  <c r="F35" i="10"/>
  <c r="G32" i="2" s="1"/>
  <c r="G35" i="10"/>
  <c r="H32" i="2" s="1"/>
  <c r="H35" i="10"/>
  <c r="I32" i="2" s="1"/>
  <c r="I35" i="10"/>
  <c r="J32" i="2" s="1"/>
  <c r="J35" i="10"/>
  <c r="K32" i="2" s="1"/>
  <c r="K35" i="10"/>
  <c r="L32" i="2" s="1"/>
  <c r="L35" i="10"/>
  <c r="M32" i="2" s="1"/>
  <c r="M35" i="10"/>
  <c r="N32" i="2" s="1"/>
  <c r="N35" i="10"/>
  <c r="O32" i="2" s="1"/>
  <c r="C35" i="10"/>
  <c r="D32" i="2" s="1"/>
  <c r="D24" i="10"/>
  <c r="E21" i="2" s="1"/>
  <c r="E24" i="10"/>
  <c r="F21" i="2" s="1"/>
  <c r="F24" i="10"/>
  <c r="G21" i="2" s="1"/>
  <c r="G24" i="10"/>
  <c r="H21" i="2" s="1"/>
  <c r="H24" i="10"/>
  <c r="I21" i="2" s="1"/>
  <c r="I24" i="10"/>
  <c r="J21" i="2" s="1"/>
  <c r="J24" i="10"/>
  <c r="K21" i="2" s="1"/>
  <c r="K24" i="10"/>
  <c r="L21" i="2" s="1"/>
  <c r="L24" i="10"/>
  <c r="M21" i="2" s="1"/>
  <c r="M24" i="10"/>
  <c r="N21" i="2" s="1"/>
  <c r="N24" i="10"/>
  <c r="O21" i="2" s="1"/>
  <c r="C24" i="10"/>
  <c r="D21" i="2" s="1"/>
  <c r="D13" i="10"/>
  <c r="E10" i="2" s="1"/>
  <c r="E13" i="10"/>
  <c r="F10" i="2" s="1"/>
  <c r="F13" i="10"/>
  <c r="G10" i="2" s="1"/>
  <c r="G13" i="10"/>
  <c r="H10" i="2" s="1"/>
  <c r="H13" i="10"/>
  <c r="I10" i="2" s="1"/>
  <c r="I13" i="10"/>
  <c r="J10" i="2" s="1"/>
  <c r="J13" i="10"/>
  <c r="K10" i="2" s="1"/>
  <c r="K13" i="10"/>
  <c r="L10" i="2" s="1"/>
  <c r="L13" i="10"/>
  <c r="M10" i="2" s="1"/>
  <c r="M13" i="10"/>
  <c r="N10" i="2" s="1"/>
  <c r="N13" i="10"/>
  <c r="O10" i="2" s="1"/>
  <c r="C13" i="10"/>
  <c r="D10" i="2" s="1"/>
  <c r="D46" i="13" l="1"/>
  <c r="E42" i="2" s="1"/>
  <c r="E46" i="13"/>
  <c r="F42" i="2" s="1"/>
  <c r="F46" i="13"/>
  <c r="G42" i="2" s="1"/>
  <c r="G46" i="13"/>
  <c r="H42" i="2" s="1"/>
  <c r="H46" i="13"/>
  <c r="I42" i="2" s="1"/>
  <c r="I46" i="13"/>
  <c r="J42" i="2" s="1"/>
  <c r="J46" i="13"/>
  <c r="K42" i="2" s="1"/>
  <c r="K46" i="13"/>
  <c r="L42" i="2" s="1"/>
  <c r="L46" i="13"/>
  <c r="M42" i="2" s="1"/>
  <c r="M46" i="13"/>
  <c r="N42" i="2" s="1"/>
  <c r="N46" i="13"/>
  <c r="O42" i="2" s="1"/>
  <c r="C46" i="13"/>
  <c r="D42" i="2" s="1"/>
  <c r="D35" i="13"/>
  <c r="E31" i="2" s="1"/>
  <c r="E35" i="13"/>
  <c r="F31" i="2" s="1"/>
  <c r="F35" i="13"/>
  <c r="G31" i="2" s="1"/>
  <c r="G35" i="13"/>
  <c r="H31" i="2" s="1"/>
  <c r="H35" i="13"/>
  <c r="I31" i="2" s="1"/>
  <c r="I35" i="13"/>
  <c r="J31" i="2" s="1"/>
  <c r="J35" i="13"/>
  <c r="K31" i="2" s="1"/>
  <c r="K35" i="13"/>
  <c r="L31" i="2" s="1"/>
  <c r="L35" i="13"/>
  <c r="M31" i="2" s="1"/>
  <c r="M35" i="13"/>
  <c r="N31" i="2" s="1"/>
  <c r="N35" i="13"/>
  <c r="O31" i="2" s="1"/>
  <c r="C35" i="13"/>
  <c r="D31" i="2" s="1"/>
  <c r="D24" i="13"/>
  <c r="E20" i="2" s="1"/>
  <c r="E24" i="13"/>
  <c r="F20" i="2" s="1"/>
  <c r="F24" i="13"/>
  <c r="G20" i="2" s="1"/>
  <c r="G24" i="13"/>
  <c r="H20" i="2" s="1"/>
  <c r="H24" i="13"/>
  <c r="I20" i="2" s="1"/>
  <c r="I24" i="13"/>
  <c r="J20" i="2" s="1"/>
  <c r="J24" i="13"/>
  <c r="K20" i="2" s="1"/>
  <c r="K24" i="13"/>
  <c r="L20" i="2" s="1"/>
  <c r="L24" i="13"/>
  <c r="M20" i="2" s="1"/>
  <c r="M24" i="13"/>
  <c r="N20" i="2" s="1"/>
  <c r="N24" i="13"/>
  <c r="O20" i="2" s="1"/>
  <c r="C24" i="13"/>
  <c r="D20" i="2" s="1"/>
  <c r="D13" i="13"/>
  <c r="E9" i="2" s="1"/>
  <c r="E13" i="13"/>
  <c r="F9" i="2" s="1"/>
  <c r="F13" i="13"/>
  <c r="G9" i="2" s="1"/>
  <c r="G13" i="13"/>
  <c r="H9" i="2" s="1"/>
  <c r="H13" i="13"/>
  <c r="I9" i="2" s="1"/>
  <c r="I13" i="13"/>
  <c r="J9" i="2" s="1"/>
  <c r="J13" i="13"/>
  <c r="K9" i="2" s="1"/>
  <c r="K13" i="13"/>
  <c r="L9" i="2" s="1"/>
  <c r="L13" i="13"/>
  <c r="M9" i="2" s="1"/>
  <c r="M13" i="13"/>
  <c r="N9" i="2" s="1"/>
  <c r="N13" i="13"/>
  <c r="O9" i="2" s="1"/>
  <c r="C13" i="13"/>
  <c r="D9" i="2" s="1"/>
  <c r="N46" i="12" l="1"/>
  <c r="O41" i="2" s="1"/>
  <c r="M46" i="12"/>
  <c r="N41" i="2" s="1"/>
  <c r="L46" i="12"/>
  <c r="M41" i="2" s="1"/>
  <c r="K46" i="12"/>
  <c r="L41" i="2" s="1"/>
  <c r="J46" i="12"/>
  <c r="K41" i="2" s="1"/>
  <c r="I46" i="12"/>
  <c r="J41" i="2" s="1"/>
  <c r="H46" i="12"/>
  <c r="I41" i="2" s="1"/>
  <c r="G46" i="12"/>
  <c r="H41" i="2" s="1"/>
  <c r="F46" i="12"/>
  <c r="G41" i="2" s="1"/>
  <c r="E46" i="12"/>
  <c r="F41" i="2" s="1"/>
  <c r="D46" i="12"/>
  <c r="E41" i="2" s="1"/>
  <c r="C46" i="12"/>
  <c r="D41" i="2" s="1"/>
  <c r="N35" i="12"/>
  <c r="O30" i="2" s="1"/>
  <c r="M35" i="12"/>
  <c r="N30" i="2" s="1"/>
  <c r="L35" i="12"/>
  <c r="M30" i="2" s="1"/>
  <c r="K35" i="12"/>
  <c r="L30" i="2" s="1"/>
  <c r="J35" i="12"/>
  <c r="K30" i="2" s="1"/>
  <c r="I35" i="12"/>
  <c r="J30" i="2" s="1"/>
  <c r="H35" i="12"/>
  <c r="I30" i="2" s="1"/>
  <c r="G35" i="12"/>
  <c r="H30" i="2" s="1"/>
  <c r="F35" i="12"/>
  <c r="G30" i="2" s="1"/>
  <c r="E35" i="12"/>
  <c r="F30" i="2" s="1"/>
  <c r="D35" i="12"/>
  <c r="E30" i="2" s="1"/>
  <c r="C35" i="12"/>
  <c r="D30" i="2" s="1"/>
  <c r="N24" i="12"/>
  <c r="O19" i="2" s="1"/>
  <c r="M24" i="12"/>
  <c r="N19" i="2" s="1"/>
  <c r="L24" i="12"/>
  <c r="M19" i="2" s="1"/>
  <c r="K24" i="12"/>
  <c r="L19" i="2" s="1"/>
  <c r="J24" i="12"/>
  <c r="K19" i="2" s="1"/>
  <c r="I24" i="12"/>
  <c r="J19" i="2" s="1"/>
  <c r="H24" i="12"/>
  <c r="I19" i="2" s="1"/>
  <c r="G24" i="12"/>
  <c r="H19" i="2" s="1"/>
  <c r="F24" i="12"/>
  <c r="G19" i="2" s="1"/>
  <c r="E24" i="12"/>
  <c r="F19" i="2" s="1"/>
  <c r="D24" i="12"/>
  <c r="E19" i="2" s="1"/>
  <c r="C24" i="12"/>
  <c r="D19" i="2" s="1"/>
  <c r="N13" i="12"/>
  <c r="O8" i="2" s="1"/>
  <c r="M13" i="12"/>
  <c r="N8" i="2" s="1"/>
  <c r="L13" i="12"/>
  <c r="M8" i="2" s="1"/>
  <c r="K13" i="12"/>
  <c r="L8" i="2" s="1"/>
  <c r="J13" i="12"/>
  <c r="K8" i="2" s="1"/>
  <c r="I13" i="12"/>
  <c r="J8" i="2" s="1"/>
  <c r="H13" i="12"/>
  <c r="I8" i="2" s="1"/>
  <c r="G13" i="12"/>
  <c r="H8" i="2" s="1"/>
  <c r="F13" i="12"/>
  <c r="G8" i="2" s="1"/>
  <c r="E13" i="12"/>
  <c r="F8" i="2" s="1"/>
  <c r="D13" i="12"/>
  <c r="E8" i="2" s="1"/>
  <c r="C13" i="12"/>
  <c r="D8" i="2" s="1"/>
  <c r="C13" i="11"/>
  <c r="D7" i="2" s="1"/>
  <c r="D13" i="11"/>
  <c r="E7" i="2" s="1"/>
  <c r="E13" i="11"/>
  <c r="F7" i="2" s="1"/>
  <c r="F13" i="11"/>
  <c r="G7" i="2" s="1"/>
  <c r="N46" i="11"/>
  <c r="O40" i="2" s="1"/>
  <c r="O44" i="2" s="1"/>
  <c r="M46" i="11"/>
  <c r="N40" i="2" s="1"/>
  <c r="N44" i="2" s="1"/>
  <c r="L46" i="11"/>
  <c r="M40" i="2" s="1"/>
  <c r="M44" i="2" s="1"/>
  <c r="K46" i="11"/>
  <c r="L40" i="2" s="1"/>
  <c r="J46" i="11"/>
  <c r="K40" i="2" s="1"/>
  <c r="I46" i="11"/>
  <c r="J40" i="2" s="1"/>
  <c r="H46" i="11"/>
  <c r="I40" i="2" s="1"/>
  <c r="G46" i="11"/>
  <c r="H40" i="2" s="1"/>
  <c r="F46" i="11"/>
  <c r="G40" i="2" s="1"/>
  <c r="G44" i="2" s="1"/>
  <c r="E46" i="11"/>
  <c r="F40" i="2" s="1"/>
  <c r="F44" i="2" s="1"/>
  <c r="D46" i="11"/>
  <c r="E40" i="2" s="1"/>
  <c r="E44" i="2" s="1"/>
  <c r="C46" i="11"/>
  <c r="D40" i="2" s="1"/>
  <c r="N35" i="11"/>
  <c r="O29" i="2" s="1"/>
  <c r="M35" i="11"/>
  <c r="N29" i="2" s="1"/>
  <c r="L35" i="11"/>
  <c r="M29" i="2" s="1"/>
  <c r="K35" i="11"/>
  <c r="L29" i="2" s="1"/>
  <c r="L33" i="2" s="1"/>
  <c r="J35" i="11"/>
  <c r="K29" i="2" s="1"/>
  <c r="K33" i="2" s="1"/>
  <c r="I35" i="11"/>
  <c r="J29" i="2" s="1"/>
  <c r="J33" i="2" s="1"/>
  <c r="H35" i="11"/>
  <c r="I29" i="2" s="1"/>
  <c r="I33" i="2" s="1"/>
  <c r="G35" i="11"/>
  <c r="H29" i="2" s="1"/>
  <c r="F35" i="11"/>
  <c r="G29" i="2" s="1"/>
  <c r="E35" i="11"/>
  <c r="F29" i="2" s="1"/>
  <c r="D35" i="11"/>
  <c r="E29" i="2" s="1"/>
  <c r="C35" i="11"/>
  <c r="D29" i="2" s="1"/>
  <c r="D33" i="2" s="1"/>
  <c r="N24" i="11"/>
  <c r="O18" i="2" s="1"/>
  <c r="O22" i="2" s="1"/>
  <c r="M24" i="11"/>
  <c r="N18" i="2" s="1"/>
  <c r="N22" i="2" s="1"/>
  <c r="L24" i="11"/>
  <c r="M18" i="2" s="1"/>
  <c r="M22" i="2" s="1"/>
  <c r="K24" i="11"/>
  <c r="L18" i="2" s="1"/>
  <c r="J24" i="11"/>
  <c r="K18" i="2" s="1"/>
  <c r="I24" i="11"/>
  <c r="J18" i="2" s="1"/>
  <c r="H24" i="11"/>
  <c r="I18" i="2" s="1"/>
  <c r="G24" i="11"/>
  <c r="H18" i="2" s="1"/>
  <c r="H22" i="2" s="1"/>
  <c r="F24" i="11"/>
  <c r="G18" i="2" s="1"/>
  <c r="G22" i="2" s="1"/>
  <c r="E24" i="11"/>
  <c r="F18" i="2" s="1"/>
  <c r="F22" i="2" s="1"/>
  <c r="D24" i="11"/>
  <c r="E18" i="2" s="1"/>
  <c r="E22" i="2" s="1"/>
  <c r="C24" i="11"/>
  <c r="D18" i="2" s="1"/>
  <c r="N13" i="11"/>
  <c r="O7" i="2" s="1"/>
  <c r="M13" i="11"/>
  <c r="N7" i="2" s="1"/>
  <c r="L13" i="11"/>
  <c r="M7" i="2" s="1"/>
  <c r="K13" i="11"/>
  <c r="L7" i="2" s="1"/>
  <c r="J13" i="11"/>
  <c r="K7" i="2" s="1"/>
  <c r="I13" i="11"/>
  <c r="J7" i="2" s="1"/>
  <c r="H13" i="11"/>
  <c r="I7" i="2" s="1"/>
  <c r="G13" i="11"/>
  <c r="H7" i="2" s="1"/>
  <c r="D22" i="2" l="1"/>
  <c r="L22" i="2"/>
  <c r="H33" i="2"/>
  <c r="D44" i="2"/>
  <c r="K22" i="2"/>
  <c r="H44" i="2"/>
  <c r="I22" i="2"/>
  <c r="E33" i="2"/>
  <c r="M33" i="2"/>
  <c r="F33" i="2"/>
  <c r="J22" i="2"/>
  <c r="H34" i="2"/>
  <c r="Y6" i="2" s="1"/>
  <c r="I44" i="2"/>
  <c r="N33" i="2"/>
  <c r="J44" i="2"/>
  <c r="G33" i="2"/>
  <c r="O33" i="2"/>
  <c r="K44" i="2"/>
  <c r="D45" i="2"/>
  <c r="Z5" i="2" s="1"/>
  <c r="L44" i="2"/>
  <c r="L45" i="2" s="1"/>
  <c r="Z7" i="2" s="1"/>
  <c r="L11" i="2"/>
  <c r="E11" i="2"/>
  <c r="D11" i="2"/>
  <c r="M11" i="2"/>
  <c r="F11" i="2"/>
  <c r="N11" i="2"/>
  <c r="G11" i="2"/>
  <c r="O11" i="2"/>
  <c r="H11" i="2"/>
  <c r="I11" i="2"/>
  <c r="J11" i="2"/>
  <c r="K11" i="2"/>
  <c r="L23" i="2"/>
  <c r="X7" i="2" s="1"/>
  <c r="D23" i="2"/>
  <c r="X5" i="2" s="1"/>
  <c r="D46" i="9"/>
  <c r="E40" i="1" s="1"/>
  <c r="E46" i="9"/>
  <c r="F40" i="1" s="1"/>
  <c r="F46" i="9"/>
  <c r="G40" i="1" s="1"/>
  <c r="G46" i="9"/>
  <c r="H40" i="1" s="1"/>
  <c r="H46" i="9"/>
  <c r="I40" i="1" s="1"/>
  <c r="I46" i="9"/>
  <c r="J40" i="1" s="1"/>
  <c r="J46" i="9"/>
  <c r="K40" i="1" s="1"/>
  <c r="K46" i="9"/>
  <c r="L40" i="1" s="1"/>
  <c r="L46" i="9"/>
  <c r="M40" i="1" s="1"/>
  <c r="M46" i="9"/>
  <c r="N40" i="1" s="1"/>
  <c r="N46" i="9"/>
  <c r="O40" i="1" s="1"/>
  <c r="D35" i="9"/>
  <c r="E29" i="1" s="1"/>
  <c r="E35" i="9"/>
  <c r="F29" i="1" s="1"/>
  <c r="F35" i="9"/>
  <c r="G29" i="1" s="1"/>
  <c r="G35" i="9"/>
  <c r="H29" i="1" s="1"/>
  <c r="H35" i="9"/>
  <c r="I29" i="1" s="1"/>
  <c r="I35" i="9"/>
  <c r="J29" i="1" s="1"/>
  <c r="J35" i="9"/>
  <c r="K29" i="1" s="1"/>
  <c r="K35" i="9"/>
  <c r="L29" i="1" s="1"/>
  <c r="L35" i="9"/>
  <c r="M29" i="1" s="1"/>
  <c r="M35" i="9"/>
  <c r="N29" i="1" s="1"/>
  <c r="N35" i="9"/>
  <c r="O29" i="1" s="1"/>
  <c r="D24" i="9"/>
  <c r="E18" i="1" s="1"/>
  <c r="E24" i="9"/>
  <c r="F18" i="1" s="1"/>
  <c r="F24" i="9"/>
  <c r="G18" i="1" s="1"/>
  <c r="G24" i="9"/>
  <c r="H18" i="1" s="1"/>
  <c r="H24" i="9"/>
  <c r="I18" i="1" s="1"/>
  <c r="I24" i="9"/>
  <c r="J18" i="1" s="1"/>
  <c r="J24" i="9"/>
  <c r="K18" i="1" s="1"/>
  <c r="K24" i="9"/>
  <c r="L18" i="1" s="1"/>
  <c r="L24" i="9"/>
  <c r="M18" i="1" s="1"/>
  <c r="M24" i="9"/>
  <c r="N18" i="1" s="1"/>
  <c r="N24" i="9"/>
  <c r="O18" i="1" s="1"/>
  <c r="D13" i="9"/>
  <c r="E7" i="1" s="1"/>
  <c r="E13" i="9"/>
  <c r="F7" i="1" s="1"/>
  <c r="F13" i="9"/>
  <c r="G7" i="1" s="1"/>
  <c r="G13" i="9"/>
  <c r="H7" i="1" s="1"/>
  <c r="H13" i="9"/>
  <c r="I7" i="1" s="1"/>
  <c r="I13" i="9"/>
  <c r="J7" i="1" s="1"/>
  <c r="J13" i="9"/>
  <c r="K7" i="1" s="1"/>
  <c r="K13" i="9"/>
  <c r="L7" i="1" s="1"/>
  <c r="L13" i="9"/>
  <c r="M7" i="1" s="1"/>
  <c r="M13" i="9"/>
  <c r="N7" i="1" s="1"/>
  <c r="N13" i="9"/>
  <c r="O7" i="1" s="1"/>
  <c r="C46" i="9"/>
  <c r="D40" i="1" s="1"/>
  <c r="C35" i="9"/>
  <c r="D29" i="1" s="1"/>
  <c r="C24" i="9"/>
  <c r="D18" i="1" s="1"/>
  <c r="C13" i="9"/>
  <c r="D7" i="1" s="1"/>
  <c r="H23" i="2" l="1"/>
  <c r="X6" i="2" s="1"/>
  <c r="D34" i="2"/>
  <c r="Y5" i="2" s="1"/>
  <c r="H45" i="2"/>
  <c r="Z6" i="2" s="1"/>
  <c r="L34" i="2"/>
  <c r="Y7" i="2" s="1"/>
  <c r="T7" i="1"/>
  <c r="R7" i="1"/>
  <c r="S7" i="1"/>
  <c r="L12" i="2"/>
  <c r="W7" i="2" s="1"/>
  <c r="H12" i="2"/>
  <c r="W6" i="2" s="1"/>
  <c r="D12" i="2"/>
  <c r="W5" i="2" s="1"/>
  <c r="E31" i="1"/>
  <c r="F31" i="1"/>
  <c r="G31" i="1"/>
  <c r="H31" i="1"/>
  <c r="I31" i="1"/>
  <c r="J31" i="1"/>
  <c r="K31" i="1"/>
  <c r="L31" i="1"/>
  <c r="M31" i="1"/>
  <c r="N31" i="1"/>
  <c r="O31" i="1"/>
  <c r="E32" i="1"/>
  <c r="F32" i="1"/>
  <c r="G32" i="1"/>
  <c r="H32" i="1"/>
  <c r="I32" i="1"/>
  <c r="J32" i="1"/>
  <c r="K32" i="1"/>
  <c r="L32" i="1"/>
  <c r="M32" i="1"/>
  <c r="N32" i="1"/>
  <c r="O32" i="1"/>
  <c r="D31" i="1"/>
  <c r="E28" i="1"/>
  <c r="F28" i="1"/>
  <c r="G28" i="1"/>
  <c r="H28" i="1"/>
  <c r="I28" i="1"/>
  <c r="J28" i="1"/>
  <c r="K28" i="1"/>
  <c r="L28" i="1"/>
  <c r="M28" i="1"/>
  <c r="N28" i="1"/>
  <c r="O28" i="1"/>
  <c r="D28" i="1"/>
  <c r="E39" i="1" l="1"/>
  <c r="F39" i="1"/>
  <c r="G39" i="1"/>
  <c r="H39" i="1"/>
  <c r="I39" i="1"/>
  <c r="J39" i="1"/>
  <c r="K39" i="1"/>
  <c r="L39" i="1"/>
  <c r="M39" i="1"/>
  <c r="N39" i="1"/>
  <c r="O39" i="1"/>
  <c r="D39" i="1"/>
  <c r="N46" i="8" l="1"/>
  <c r="O41" i="1" s="1"/>
  <c r="M46" i="8"/>
  <c r="N41" i="1" s="1"/>
  <c r="L46" i="8"/>
  <c r="M41" i="1" s="1"/>
  <c r="K46" i="8"/>
  <c r="L41" i="1" s="1"/>
  <c r="J46" i="8"/>
  <c r="K41" i="1" s="1"/>
  <c r="I46" i="8"/>
  <c r="J41" i="1" s="1"/>
  <c r="H46" i="8"/>
  <c r="I41" i="1" s="1"/>
  <c r="G46" i="8"/>
  <c r="H41" i="1" s="1"/>
  <c r="F46" i="8"/>
  <c r="G41" i="1" s="1"/>
  <c r="E46" i="8"/>
  <c r="F41" i="1" s="1"/>
  <c r="D46" i="8"/>
  <c r="E41" i="1" s="1"/>
  <c r="C46" i="8"/>
  <c r="D41" i="1" s="1"/>
  <c r="N35" i="8"/>
  <c r="O30" i="1" s="1"/>
  <c r="O33" i="1" s="1"/>
  <c r="M35" i="8"/>
  <c r="N30" i="1" s="1"/>
  <c r="N33" i="1" s="1"/>
  <c r="L35" i="8"/>
  <c r="M30" i="1" s="1"/>
  <c r="M33" i="1" s="1"/>
  <c r="K35" i="8"/>
  <c r="L30" i="1" s="1"/>
  <c r="L33" i="1" s="1"/>
  <c r="L34" i="1" s="1"/>
  <c r="Y7" i="1" s="1"/>
  <c r="J35" i="8"/>
  <c r="K30" i="1" s="1"/>
  <c r="K33" i="1" s="1"/>
  <c r="I35" i="8"/>
  <c r="J30" i="1" s="1"/>
  <c r="J33" i="1" s="1"/>
  <c r="H35" i="8"/>
  <c r="I30" i="1" s="1"/>
  <c r="I33" i="1" s="1"/>
  <c r="G35" i="8"/>
  <c r="H30" i="1" s="1"/>
  <c r="H33" i="1" s="1"/>
  <c r="F35" i="8"/>
  <c r="G30" i="1" s="1"/>
  <c r="G33" i="1" s="1"/>
  <c r="E35" i="8"/>
  <c r="F30" i="1" s="1"/>
  <c r="F33" i="1" s="1"/>
  <c r="D35" i="8"/>
  <c r="E30" i="1" s="1"/>
  <c r="E33" i="1" s="1"/>
  <c r="C35" i="8"/>
  <c r="D30" i="1" s="1"/>
  <c r="N24" i="8"/>
  <c r="O19" i="1" s="1"/>
  <c r="M24" i="8"/>
  <c r="N19" i="1" s="1"/>
  <c r="L24" i="8"/>
  <c r="M19" i="1" s="1"/>
  <c r="K24" i="8"/>
  <c r="L19" i="1" s="1"/>
  <c r="J24" i="8"/>
  <c r="K19" i="1" s="1"/>
  <c r="I24" i="8"/>
  <c r="J19" i="1" s="1"/>
  <c r="H24" i="8"/>
  <c r="I19" i="1" s="1"/>
  <c r="G24" i="8"/>
  <c r="H19" i="1" s="1"/>
  <c r="F24" i="8"/>
  <c r="G19" i="1" s="1"/>
  <c r="E24" i="8"/>
  <c r="F19" i="1" s="1"/>
  <c r="D24" i="8"/>
  <c r="E19" i="1" s="1"/>
  <c r="C24" i="8"/>
  <c r="D19" i="1" s="1"/>
  <c r="N13" i="8"/>
  <c r="O8" i="1" s="1"/>
  <c r="M13" i="8"/>
  <c r="N8" i="1" s="1"/>
  <c r="L13" i="8"/>
  <c r="M8" i="1" s="1"/>
  <c r="K13" i="8"/>
  <c r="L8" i="1" s="1"/>
  <c r="T8" i="1" s="1"/>
  <c r="J13" i="8"/>
  <c r="K8" i="1" s="1"/>
  <c r="I13" i="8"/>
  <c r="J8" i="1" s="1"/>
  <c r="H13" i="8"/>
  <c r="I8" i="1" s="1"/>
  <c r="G13" i="8"/>
  <c r="H8" i="1" s="1"/>
  <c r="F13" i="8"/>
  <c r="G8" i="1" s="1"/>
  <c r="E13" i="8"/>
  <c r="F8" i="1" s="1"/>
  <c r="D13" i="8"/>
  <c r="E8" i="1" s="1"/>
  <c r="C13" i="8"/>
  <c r="D8" i="1" s="1"/>
  <c r="R8" i="1" s="1"/>
  <c r="C46" i="4"/>
  <c r="D42" i="1" s="1"/>
  <c r="D46" i="4"/>
  <c r="E42" i="1" s="1"/>
  <c r="E46" i="4"/>
  <c r="F42" i="1" s="1"/>
  <c r="F46" i="4"/>
  <c r="G42" i="1" s="1"/>
  <c r="G46" i="4"/>
  <c r="H42" i="1" s="1"/>
  <c r="H46" i="4"/>
  <c r="I42" i="1" s="1"/>
  <c r="I46" i="4"/>
  <c r="J42" i="1" s="1"/>
  <c r="J46" i="4"/>
  <c r="K42" i="1" s="1"/>
  <c r="K46" i="4"/>
  <c r="L42" i="1" s="1"/>
  <c r="L46" i="4"/>
  <c r="M42" i="1" s="1"/>
  <c r="M46" i="4"/>
  <c r="N42" i="1" s="1"/>
  <c r="N46" i="4"/>
  <c r="O42" i="1" s="1"/>
  <c r="S8" i="1" l="1"/>
  <c r="H34" i="1"/>
  <c r="Y6" i="1" s="1"/>
  <c r="E43" i="1"/>
  <c r="E44" i="1" s="1"/>
  <c r="F43" i="1"/>
  <c r="F44" i="1" s="1"/>
  <c r="G43" i="1"/>
  <c r="G44" i="1" s="1"/>
  <c r="H43" i="1"/>
  <c r="H44" i="1" s="1"/>
  <c r="I43" i="1"/>
  <c r="I44" i="1" s="1"/>
  <c r="J43" i="1"/>
  <c r="J44" i="1" s="1"/>
  <c r="K43" i="1"/>
  <c r="K44" i="1" s="1"/>
  <c r="L43" i="1"/>
  <c r="M43" i="1"/>
  <c r="M44" i="1" s="1"/>
  <c r="N43" i="1"/>
  <c r="N44" i="1" s="1"/>
  <c r="O43" i="1"/>
  <c r="O44" i="1" s="1"/>
  <c r="D43" i="1"/>
  <c r="D44" i="1" s="1"/>
  <c r="J35" i="5"/>
  <c r="G35" i="5"/>
  <c r="N46" i="5"/>
  <c r="M46" i="5"/>
  <c r="L46" i="5"/>
  <c r="K46" i="5"/>
  <c r="J46" i="5"/>
  <c r="I46" i="5"/>
  <c r="H46" i="5"/>
  <c r="G46" i="5"/>
  <c r="F46" i="5"/>
  <c r="E46" i="5"/>
  <c r="D46" i="5"/>
  <c r="C46" i="5"/>
  <c r="N35" i="5"/>
  <c r="M35" i="5"/>
  <c r="L35" i="5"/>
  <c r="K35" i="5"/>
  <c r="I35" i="5"/>
  <c r="H35" i="5"/>
  <c r="F35" i="5"/>
  <c r="E35" i="5"/>
  <c r="D35" i="5"/>
  <c r="C35" i="5"/>
  <c r="D32" i="1" s="1"/>
  <c r="D33" i="1" s="1"/>
  <c r="D34" i="1" s="1"/>
  <c r="Y5" i="1" s="1"/>
  <c r="N24" i="5"/>
  <c r="O21" i="1" s="1"/>
  <c r="M24" i="5"/>
  <c r="N21" i="1" s="1"/>
  <c r="L24" i="5"/>
  <c r="M21" i="1" s="1"/>
  <c r="K24" i="5"/>
  <c r="L21" i="1" s="1"/>
  <c r="J24" i="5"/>
  <c r="K21" i="1" s="1"/>
  <c r="I24" i="5"/>
  <c r="J21" i="1" s="1"/>
  <c r="H24" i="5"/>
  <c r="I21" i="1" s="1"/>
  <c r="G24" i="5"/>
  <c r="H21" i="1" s="1"/>
  <c r="F24" i="5"/>
  <c r="G21" i="1" s="1"/>
  <c r="E24" i="5"/>
  <c r="F21" i="1" s="1"/>
  <c r="D24" i="5"/>
  <c r="E21" i="1" s="1"/>
  <c r="C24" i="5"/>
  <c r="D21" i="1" s="1"/>
  <c r="N13" i="5"/>
  <c r="O10" i="1" s="1"/>
  <c r="M13" i="5"/>
  <c r="N10" i="1" s="1"/>
  <c r="L13" i="5"/>
  <c r="M10" i="1" s="1"/>
  <c r="K13" i="5"/>
  <c r="L10" i="1" s="1"/>
  <c r="T10" i="1" s="1"/>
  <c r="J13" i="5"/>
  <c r="K10" i="1" s="1"/>
  <c r="I13" i="5"/>
  <c r="J10" i="1" s="1"/>
  <c r="H13" i="5"/>
  <c r="I10" i="1" s="1"/>
  <c r="G13" i="5"/>
  <c r="H10" i="1" s="1"/>
  <c r="F13" i="5"/>
  <c r="G10" i="1" s="1"/>
  <c r="E13" i="5"/>
  <c r="F10" i="1" s="1"/>
  <c r="D13" i="5"/>
  <c r="E10" i="1" s="1"/>
  <c r="C13" i="5"/>
  <c r="D10" i="1" s="1"/>
  <c r="R10" i="1" s="1"/>
  <c r="N46" i="3"/>
  <c r="M46" i="3"/>
  <c r="L46" i="3"/>
  <c r="K46" i="3"/>
  <c r="J46" i="3"/>
  <c r="I46" i="3"/>
  <c r="H46" i="3"/>
  <c r="G46" i="3"/>
  <c r="F46" i="3"/>
  <c r="E46" i="3"/>
  <c r="D46" i="3"/>
  <c r="C46" i="3"/>
  <c r="N35" i="3"/>
  <c r="M35" i="3"/>
  <c r="L35" i="3"/>
  <c r="K35" i="3"/>
  <c r="J35" i="3"/>
  <c r="I35" i="3"/>
  <c r="H35" i="3"/>
  <c r="G35" i="3"/>
  <c r="F35" i="3"/>
  <c r="E35" i="3"/>
  <c r="D35" i="3"/>
  <c r="C35" i="3"/>
  <c r="N24" i="3"/>
  <c r="O17" i="1" s="1"/>
  <c r="M24" i="3"/>
  <c r="N17" i="1" s="1"/>
  <c r="L24" i="3"/>
  <c r="M17" i="1" s="1"/>
  <c r="K24" i="3"/>
  <c r="L17" i="1" s="1"/>
  <c r="J24" i="3"/>
  <c r="K17" i="1" s="1"/>
  <c r="I24" i="3"/>
  <c r="J17" i="1" s="1"/>
  <c r="H24" i="3"/>
  <c r="I17" i="1" s="1"/>
  <c r="G24" i="3"/>
  <c r="H17" i="1" s="1"/>
  <c r="F24" i="3"/>
  <c r="G17" i="1" s="1"/>
  <c r="E24" i="3"/>
  <c r="F17" i="1" s="1"/>
  <c r="D24" i="3"/>
  <c r="E17" i="1" s="1"/>
  <c r="C24" i="3"/>
  <c r="D17" i="1" s="1"/>
  <c r="N13" i="3"/>
  <c r="O6" i="1" s="1"/>
  <c r="M13" i="3"/>
  <c r="N6" i="1" s="1"/>
  <c r="L13" i="3"/>
  <c r="M6" i="1" s="1"/>
  <c r="K13" i="3"/>
  <c r="L6" i="1" s="1"/>
  <c r="T6" i="1" s="1"/>
  <c r="J13" i="3"/>
  <c r="K6" i="1" s="1"/>
  <c r="I13" i="3"/>
  <c r="J6" i="1" s="1"/>
  <c r="H13" i="3"/>
  <c r="I6" i="1" s="1"/>
  <c r="G13" i="3"/>
  <c r="H6" i="1" s="1"/>
  <c r="F13" i="3"/>
  <c r="G6" i="1" s="1"/>
  <c r="E13" i="3"/>
  <c r="F6" i="1" s="1"/>
  <c r="D13" i="3"/>
  <c r="E6" i="1" s="1"/>
  <c r="C13" i="3"/>
  <c r="D6" i="1" s="1"/>
  <c r="R6" i="1" s="1"/>
  <c r="D35" i="4"/>
  <c r="E35" i="4"/>
  <c r="F35" i="4"/>
  <c r="G35" i="4"/>
  <c r="H35" i="4"/>
  <c r="I35" i="4"/>
  <c r="J35" i="4"/>
  <c r="K35" i="4"/>
  <c r="L35" i="4"/>
  <c r="M35" i="4"/>
  <c r="N35" i="4"/>
  <c r="C35" i="4"/>
  <c r="D24" i="4"/>
  <c r="E20" i="1" s="1"/>
  <c r="E24" i="4"/>
  <c r="F20" i="1" s="1"/>
  <c r="F24" i="4"/>
  <c r="G20" i="1" s="1"/>
  <c r="G24" i="4"/>
  <c r="H20" i="1" s="1"/>
  <c r="H24" i="4"/>
  <c r="I20" i="1" s="1"/>
  <c r="I24" i="4"/>
  <c r="J20" i="1" s="1"/>
  <c r="J24" i="4"/>
  <c r="K20" i="1" s="1"/>
  <c r="K24" i="4"/>
  <c r="L20" i="1" s="1"/>
  <c r="L24" i="4"/>
  <c r="M20" i="1" s="1"/>
  <c r="M24" i="4"/>
  <c r="N20" i="1" s="1"/>
  <c r="N24" i="4"/>
  <c r="O20" i="1" s="1"/>
  <c r="C24" i="4"/>
  <c r="D20" i="1" s="1"/>
  <c r="D13" i="4"/>
  <c r="E9" i="1" s="1"/>
  <c r="E13" i="4"/>
  <c r="F9" i="1" s="1"/>
  <c r="F13" i="4"/>
  <c r="G9" i="1" s="1"/>
  <c r="G13" i="4"/>
  <c r="H9" i="1" s="1"/>
  <c r="H13" i="4"/>
  <c r="I9" i="1" s="1"/>
  <c r="I13" i="4"/>
  <c r="J9" i="1" s="1"/>
  <c r="J13" i="4"/>
  <c r="K9" i="1" s="1"/>
  <c r="K13" i="4"/>
  <c r="L9" i="1" s="1"/>
  <c r="L13" i="4"/>
  <c r="M9" i="1" s="1"/>
  <c r="M13" i="4"/>
  <c r="N9" i="1" s="1"/>
  <c r="N13" i="4"/>
  <c r="O9" i="1" s="1"/>
  <c r="C13" i="4"/>
  <c r="D9" i="1" s="1"/>
  <c r="R9" i="1" l="1"/>
  <c r="S9" i="1"/>
  <c r="S6" i="1"/>
  <c r="S10" i="1"/>
  <c r="T9" i="1"/>
  <c r="H45" i="1"/>
  <c r="Z6" i="1" s="1"/>
  <c r="D45" i="1"/>
  <c r="Z5" i="1" s="1"/>
  <c r="L44" i="1"/>
  <c r="L45" i="1" s="1"/>
  <c r="Z7" i="1" s="1"/>
  <c r="K11" i="1"/>
  <c r="D11" i="1"/>
  <c r="L11" i="1"/>
  <c r="E11" i="1"/>
  <c r="M11" i="1"/>
  <c r="F11" i="1"/>
  <c r="N11" i="1"/>
  <c r="G11" i="1"/>
  <c r="O11" i="1"/>
  <c r="H11" i="1"/>
  <c r="I11" i="1"/>
  <c r="J11" i="1"/>
  <c r="E22" i="1"/>
  <c r="M22" i="1"/>
  <c r="D22" i="1"/>
  <c r="L22" i="1"/>
  <c r="F22" i="1"/>
  <c r="N22" i="1"/>
  <c r="G22" i="1"/>
  <c r="O22" i="1"/>
  <c r="H22" i="1"/>
  <c r="I22" i="1"/>
  <c r="J22" i="1"/>
  <c r="K22" i="1"/>
  <c r="H12" i="1" l="1"/>
  <c r="W6" i="1" s="1"/>
  <c r="AA6" i="1" s="1"/>
  <c r="D12" i="1"/>
  <c r="W5" i="1" s="1"/>
  <c r="AA5" i="1" s="1"/>
  <c r="L12" i="1"/>
  <c r="W7" i="1" s="1"/>
  <c r="AA7" i="1" s="1"/>
  <c r="H23" i="1"/>
  <c r="X6" i="1" s="1"/>
  <c r="L23" i="1"/>
  <c r="X7" i="1" s="1"/>
  <c r="D23" i="1"/>
  <c r="X5" i="1" s="1"/>
  <c r="AB7" i="1" l="1"/>
  <c r="AB6" i="1"/>
  <c r="A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jdela</author>
  </authors>
  <commentList>
    <comment ref="R46" authorId="0" shapeId="0" xr:uid="{0AD82F25-0C73-4E1B-B29A-DCD53FE20CB7}">
      <text>
        <r>
          <rPr>
            <b/>
            <sz val="9"/>
            <color indexed="81"/>
            <rFont val="Tahoma"/>
            <family val="2"/>
          </rPr>
          <t>jdela:</t>
        </r>
        <r>
          <rPr>
            <sz val="9"/>
            <color indexed="81"/>
            <rFont val="Tahoma"/>
            <family val="2"/>
          </rPr>
          <t xml:space="preserve">
Improvement % from worst configuration to best</t>
        </r>
      </text>
    </comment>
  </commentList>
</comments>
</file>

<file path=xl/sharedStrings.xml><?xml version="1.0" encoding="utf-8"?>
<sst xmlns="http://schemas.openxmlformats.org/spreadsheetml/2006/main" count="1208" uniqueCount="155">
  <si>
    <t>gemini-2.0-flash</t>
  </si>
  <si>
    <t>deepseek-chat</t>
  </si>
  <si>
    <t>gpt-4.1-min</t>
  </si>
  <si>
    <t>gpt-4.1-nano</t>
  </si>
  <si>
    <t>P1</t>
  </si>
  <si>
    <t>P2</t>
  </si>
  <si>
    <t>P3</t>
  </si>
  <si>
    <t>P4</t>
  </si>
  <si>
    <t>COMPLETION</t>
  </si>
  <si>
    <t>COMPILATION</t>
  </si>
  <si>
    <t>PASS</t>
  </si>
  <si>
    <t>codex-mini-latest</t>
  </si>
  <si>
    <t>Execution</t>
  </si>
  <si>
    <t>GEMINI-2.0-FLASH</t>
  </si>
  <si>
    <t>GPT-4.1-NANO</t>
  </si>
  <si>
    <t>GPT-4.1-MINI</t>
  </si>
  <si>
    <t>DEEPSEEK</t>
  </si>
  <si>
    <t>CODEX-MINI-LATEST</t>
  </si>
  <si>
    <t>20250710-130211</t>
  </si>
  <si>
    <t>20250716-104111</t>
  </si>
  <si>
    <t>20250716-115742</t>
  </si>
  <si>
    <t>20250716-101825</t>
  </si>
  <si>
    <t>20250716-110012</t>
  </si>
  <si>
    <t>20250708-011104</t>
  </si>
  <si>
    <t>20250714-170326</t>
  </si>
  <si>
    <t>20250714-160133</t>
  </si>
  <si>
    <t>20250714-143558</t>
  </si>
  <si>
    <t>20250714-135949</t>
  </si>
  <si>
    <t>Strategy: Holistic</t>
  </si>
  <si>
    <t>20250710-101825</t>
  </si>
  <si>
    <t>20250710-110012</t>
  </si>
  <si>
    <t>20250714-123709</t>
  </si>
  <si>
    <t>20250714-120746</t>
  </si>
  <si>
    <t>20250714-105837</t>
  </si>
  <si>
    <t>20250714-095941</t>
  </si>
  <si>
    <t>20250708-023131</t>
  </si>
  <si>
    <t>20250708-101923</t>
  </si>
  <si>
    <t>20250708-110917</t>
  </si>
  <si>
    <t>20250708-100735</t>
  </si>
  <si>
    <t>20250707-184258</t>
  </si>
  <si>
    <t>20250704-103736</t>
  </si>
  <si>
    <t>20250716-150553</t>
  </si>
  <si>
    <t>20250716-151958</t>
  </si>
  <si>
    <t>20250716-145226</t>
  </si>
  <si>
    <t>20250716-143815</t>
  </si>
  <si>
    <t>20250713-163628</t>
  </si>
  <si>
    <t>20250716-185837</t>
  </si>
  <si>
    <t>20250716-134856</t>
  </si>
  <si>
    <t>20250716-131044</t>
  </si>
  <si>
    <t>20250716-123418</t>
  </si>
  <si>
    <t>20250710-133311</t>
  </si>
  <si>
    <t>20250715-002741</t>
  </si>
  <si>
    <t>20250716-224057</t>
  </si>
  <si>
    <t>20250714-235351</t>
  </si>
  <si>
    <t>20250714-233227</t>
  </si>
  <si>
    <t>20250716-173606</t>
  </si>
  <si>
    <t>20250716-082315</t>
  </si>
  <si>
    <t>20250708-000416</t>
  </si>
  <si>
    <t>20250716-171334</t>
  </si>
  <si>
    <t>20250716-165202</t>
  </si>
  <si>
    <t>20250716-162819</t>
  </si>
  <si>
    <t>20250716-192819</t>
  </si>
  <si>
    <t>20250716-071334</t>
  </si>
  <si>
    <t>20250716-061957</t>
  </si>
  <si>
    <t>20250716-051751</t>
  </si>
  <si>
    <t>20250713-150643</t>
  </si>
  <si>
    <t>20250714-210502</t>
  </si>
  <si>
    <t>20250714-195436</t>
  </si>
  <si>
    <t>20250714-184746</t>
  </si>
  <si>
    <t>20250714-173515</t>
  </si>
  <si>
    <t>20250716-195154</t>
  </si>
  <si>
    <t>Strategy: Sequential</t>
  </si>
  <si>
    <t>GTP-4.1-NANO</t>
  </si>
  <si>
    <t>20250719-213741</t>
  </si>
  <si>
    <t>20250719-214754</t>
  </si>
  <si>
    <t>20250719-215728</t>
  </si>
  <si>
    <t>20250719-220739</t>
  </si>
  <si>
    <t>20250719-221925</t>
  </si>
  <si>
    <t>20250720-024735</t>
  </si>
  <si>
    <t>20250720-033458</t>
  </si>
  <si>
    <t>20250720-042443</t>
  </si>
  <si>
    <t>20250720-051702</t>
  </si>
  <si>
    <t>20250720-061043</t>
  </si>
  <si>
    <t>20250719-231512</t>
  </si>
  <si>
    <t>20250719-232450</t>
  </si>
  <si>
    <t>20250719-233423</t>
  </si>
  <si>
    <t>20250719-234454</t>
  </si>
  <si>
    <t>20250719-235626</t>
  </si>
  <si>
    <t>20250720-010040</t>
  </si>
  <si>
    <t>20250720-074642</t>
  </si>
  <si>
    <t>20250720-080749</t>
  </si>
  <si>
    <t>20250720-083037</t>
  </si>
  <si>
    <t>20250720-091859</t>
  </si>
  <si>
    <t>20250720-094234</t>
  </si>
  <si>
    <t>20250720-101522</t>
  </si>
  <si>
    <t>20250720-112000</t>
  </si>
  <si>
    <t>20250720-104559</t>
  </si>
  <si>
    <t>20250720-115333</t>
  </si>
  <si>
    <t>20250720-223229</t>
  </si>
  <si>
    <t>20250720-224108</t>
  </si>
  <si>
    <t>20250720-225024</t>
  </si>
  <si>
    <t>20250720-230012</t>
  </si>
  <si>
    <t>20250720-230956</t>
  </si>
  <si>
    <t>20250720-232135</t>
  </si>
  <si>
    <t>20250720-233329</t>
  </si>
  <si>
    <t>20250720-234513</t>
  </si>
  <si>
    <t>20250720-235642</t>
  </si>
  <si>
    <t>20250721-001057</t>
  </si>
  <si>
    <t>20250721-003911</t>
  </si>
  <si>
    <t>20250721-005921</t>
  </si>
  <si>
    <t>20250721-012136</t>
  </si>
  <si>
    <t>20250721-014518</t>
  </si>
  <si>
    <t>20250721-020841</t>
  </si>
  <si>
    <t>20250721-074259</t>
  </si>
  <si>
    <t>20250721-081045</t>
  </si>
  <si>
    <t>20250721-083851</t>
  </si>
  <si>
    <t>20250721-090711</t>
  </si>
  <si>
    <t>20250721-093720</t>
  </si>
  <si>
    <t>20250721-125112</t>
  </si>
  <si>
    <t>20250721-140415</t>
  </si>
  <si>
    <t>20250721-103647</t>
  </si>
  <si>
    <t>20250721-151852</t>
  </si>
  <si>
    <t>20250721-164800</t>
  </si>
  <si>
    <t>HOLISTIC</t>
  </si>
  <si>
    <t>SEQUENTIAL</t>
  </si>
  <si>
    <t>20250720-094235</t>
  </si>
  <si>
    <t>Mean</t>
  </si>
  <si>
    <t>Total Mean</t>
  </si>
  <si>
    <t>Completion</t>
  </si>
  <si>
    <t>Compilation</t>
  </si>
  <si>
    <t>Pass</t>
  </si>
  <si>
    <t xml:space="preserve"> PASS</t>
  </si>
  <si>
    <t>Min. 1-1-1</t>
  </si>
  <si>
    <t>Max. 1-1-1</t>
  </si>
  <si>
    <t>Min. 3-3-3</t>
  </si>
  <si>
    <t>Max. 3-3-3</t>
  </si>
  <si>
    <t>Mean (P1, P2, P3, P4)</t>
  </si>
  <si>
    <t>Model</t>
  </si>
  <si>
    <t>Improvement by agent</t>
  </si>
  <si>
    <t>Improvement</t>
  </si>
  <si>
    <t>Improv. Diff: Min 1-1-1 -&gt; Max 3-3-3</t>
  </si>
  <si>
    <t>Improv. Rate: Min 1-1-1 -&gt; Max 3-3-3</t>
  </si>
  <si>
    <t>Base</t>
  </si>
  <si>
    <t>Context</t>
  </si>
  <si>
    <t>Loops</t>
  </si>
  <si>
    <t>Full</t>
  </si>
  <si>
    <t>gpt-4.1-mini</t>
  </si>
  <si>
    <t>Contex:Min. - MaxIterCompletion:1 - MaxIterCompilation:1 - MaxIterPass:1</t>
  </si>
  <si>
    <t>Contex:Max. - MaxIterCompletion:1 - MaxIterCompilation:1 - MaxIterPass:1</t>
  </si>
  <si>
    <t>Contex:Min. - MaxIterCompletion:3 - MaxIterCompilation:3 - MaxIterPass:3</t>
  </si>
  <si>
    <t>Contex:Max. - MaxIterCompletion:3 - MaxIterCompilation:3 - MaxIterPass:3</t>
  </si>
  <si>
    <t xml:space="preserve">Contex:Min. - MaxIterCompletion:1 - MaxIterCompilation:1 - MaxIterPass:1													</t>
  </si>
  <si>
    <t xml:space="preserve">Contex:Max. - MaxIterCompletion:1 - MaxIterCompilation:1 - MaxIterPass:1													</t>
  </si>
  <si>
    <t xml:space="preserve">Contex:Min. - MaxIterCompletion:3 - MaxIterCompilation:3 - MaxIterPass:3													</t>
  </si>
  <si>
    <t xml:space="preserve">Contex:Max. - MaxIterCompletion:3 - MaxIterCompilation:3 - MaxIterPass:3				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</si>
</sst>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1" xfId="0" applyBorder="1"/>
    <xf numFmtId="0" fontId="2" fillId="0" borderId="5" xfId="0" applyFont="1" applyBorder="1"/>
    <xf numFmtId="0" fontId="1" fillId="0" borderId="1" xfId="0" applyFont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3" borderId="6" xfId="0" applyFont="1" applyFill="1" applyBorder="1"/>
    <xf numFmtId="0" fontId="3" fillId="4" borderId="6" xfId="0" applyFont="1" applyFill="1" applyBorder="1"/>
    <xf numFmtId="0" fontId="3" fillId="0" borderId="5" xfId="0" applyFont="1" applyBorder="1"/>
    <xf numFmtId="0" fontId="3" fillId="5" borderId="6" xfId="0" applyFont="1" applyFill="1" applyBorder="1"/>
    <xf numFmtId="0" fontId="3" fillId="6" borderId="6" xfId="0" applyFont="1" applyFill="1" applyBorder="1"/>
    <xf numFmtId="0" fontId="3" fillId="7" borderId="6" xfId="0" applyFont="1" applyFill="1" applyBorder="1"/>
    <xf numFmtId="10" fontId="0" fillId="2" borderId="1" xfId="0" applyNumberFormat="1" applyFill="1" applyBorder="1"/>
    <xf numFmtId="10" fontId="0" fillId="3" borderId="1" xfId="0" applyNumberFormat="1" applyFill="1" applyBorder="1"/>
    <xf numFmtId="10" fontId="0" fillId="4" borderId="1" xfId="0" applyNumberFormat="1" applyFill="1" applyBorder="1"/>
    <xf numFmtId="10" fontId="2" fillId="2" borderId="1" xfId="0" applyNumberFormat="1" applyFont="1" applyFill="1" applyBorder="1"/>
    <xf numFmtId="10" fontId="2" fillId="3" borderId="1" xfId="0" applyNumberFormat="1" applyFont="1" applyFill="1" applyBorder="1"/>
    <xf numFmtId="10" fontId="2" fillId="4" borderId="1" xfId="0" applyNumberFormat="1" applyFont="1" applyFill="1" applyBorder="1"/>
    <xf numFmtId="10" fontId="0" fillId="4" borderId="4" xfId="0" applyNumberFormat="1" applyFill="1" applyBorder="1"/>
    <xf numFmtId="0" fontId="3" fillId="0" borderId="1" xfId="0" applyFont="1" applyBorder="1"/>
    <xf numFmtId="0" fontId="3" fillId="5" borderId="1" xfId="0" applyFont="1" applyFill="1" applyBorder="1"/>
    <xf numFmtId="0" fontId="3" fillId="6" borderId="1" xfId="0" applyFont="1" applyFill="1" applyBorder="1"/>
    <xf numFmtId="0" fontId="2" fillId="0" borderId="1" xfId="0" applyFont="1" applyBorder="1"/>
    <xf numFmtId="0" fontId="2" fillId="0" borderId="0" xfId="0" applyFont="1"/>
    <xf numFmtId="10" fontId="1" fillId="0" borderId="1" xfId="0" applyNumberFormat="1" applyFont="1" applyBorder="1"/>
    <xf numFmtId="10" fontId="2" fillId="5" borderId="6" xfId="0" applyNumberFormat="1" applyFont="1" applyFill="1" applyBorder="1"/>
    <xf numFmtId="10" fontId="2" fillId="6" borderId="6" xfId="0" applyNumberFormat="1" applyFont="1" applyFill="1" applyBorder="1"/>
    <xf numFmtId="10" fontId="2" fillId="7" borderId="6" xfId="0" applyNumberFormat="1" applyFont="1" applyFill="1" applyBorder="1"/>
    <xf numFmtId="10" fontId="3" fillId="0" borderId="6" xfId="0" applyNumberFormat="1" applyFont="1" applyBorder="1"/>
    <xf numFmtId="10" fontId="2" fillId="5" borderId="1" xfId="0" applyNumberFormat="1" applyFont="1" applyFill="1" applyBorder="1"/>
    <xf numFmtId="0" fontId="4" fillId="0" borderId="0" xfId="0" applyFont="1"/>
    <xf numFmtId="10" fontId="5" fillId="2" borderId="1" xfId="0" applyNumberFormat="1" applyFont="1" applyFill="1" applyBorder="1"/>
    <xf numFmtId="10" fontId="5" fillId="3" borderId="1" xfId="0" applyNumberFormat="1" applyFont="1" applyFill="1" applyBorder="1"/>
    <xf numFmtId="10" fontId="5" fillId="4" borderId="4" xfId="0" applyNumberFormat="1" applyFont="1" applyFill="1" applyBorder="1"/>
    <xf numFmtId="10" fontId="5" fillId="4" borderId="1" xfId="0" applyNumberFormat="1" applyFont="1" applyFill="1" applyBorder="1"/>
    <xf numFmtId="10" fontId="2" fillId="13" borderId="1" xfId="0" applyNumberFormat="1" applyFont="1" applyFill="1" applyBorder="1"/>
    <xf numFmtId="10" fontId="2" fillId="14" borderId="1" xfId="0" applyNumberFormat="1" applyFont="1" applyFill="1" applyBorder="1"/>
    <xf numFmtId="10" fontId="0" fillId="0" borderId="0" xfId="0" applyNumberFormat="1"/>
    <xf numFmtId="0" fontId="1" fillId="4" borderId="1" xfId="0" applyFont="1" applyFill="1" applyBorder="1"/>
    <xf numFmtId="0" fontId="6" fillId="3" borderId="1" xfId="0" applyFont="1" applyFill="1" applyBorder="1"/>
    <xf numFmtId="0" fontId="3" fillId="2" borderId="1" xfId="0" applyFont="1" applyFill="1" applyBorder="1"/>
    <xf numFmtId="10" fontId="0" fillId="15" borderId="1" xfId="0" applyNumberFormat="1" applyFill="1" applyBorder="1"/>
    <xf numFmtId="0" fontId="3" fillId="16" borderId="1" xfId="0" applyFont="1" applyFill="1" applyBorder="1"/>
    <xf numFmtId="10" fontId="0" fillId="16" borderId="1" xfId="0" applyNumberFormat="1" applyFill="1" applyBorder="1"/>
    <xf numFmtId="0" fontId="1" fillId="3" borderId="1" xfId="0" applyFont="1" applyFill="1" applyBorder="1"/>
    <xf numFmtId="0" fontId="5" fillId="0" borderId="1" xfId="0" applyFont="1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0" fontId="1" fillId="0" borderId="0" xfId="0" applyNumberFormat="1" applyFont="1"/>
    <xf numFmtId="10" fontId="2" fillId="0" borderId="0" xfId="0" applyNumberFormat="1" applyFont="1"/>
    <xf numFmtId="0" fontId="1" fillId="2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10" fontId="2" fillId="5" borderId="4" xfId="0" applyNumberFormat="1" applyFont="1" applyFill="1" applyBorder="1"/>
    <xf numFmtId="10" fontId="2" fillId="6" borderId="4" xfId="0" applyNumberFormat="1" applyFont="1" applyFill="1" applyBorder="1"/>
    <xf numFmtId="10" fontId="2" fillId="7" borderId="4" xfId="0" applyNumberFormat="1" applyFont="1" applyFill="1" applyBorder="1"/>
    <xf numFmtId="0" fontId="3" fillId="7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10" fontId="0" fillId="0" borderId="1" xfId="0" applyNumberFormat="1" applyBorder="1"/>
    <xf numFmtId="0" fontId="1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Holistic</a:t>
            </a:r>
            <a:r>
              <a:rPr lang="en-US" b="1" baseline="0">
                <a:solidFill>
                  <a:schemeClr val="tx1"/>
                </a:solidFill>
              </a:rPr>
              <a:t> Strategy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HOLISTIC!$W$4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HOLISTIC!$V$5:$V$7</c:f>
              <c:strCache>
                <c:ptCount val="3"/>
                <c:pt idx="0">
                  <c:v>Completion</c:v>
                </c:pt>
                <c:pt idx="1">
                  <c:v>Compilation</c:v>
                </c:pt>
                <c:pt idx="2">
                  <c:v>Pass</c:v>
                </c:pt>
              </c:strCache>
            </c:strRef>
          </c:cat>
          <c:val>
            <c:numRef>
              <c:f>HOLISTIC!$W$5:$W$7</c:f>
              <c:numCache>
                <c:formatCode>0.00%</c:formatCode>
                <c:ptCount val="3"/>
                <c:pt idx="0">
                  <c:v>0.88447619047619042</c:v>
                </c:pt>
                <c:pt idx="1">
                  <c:v>0.37395238095238093</c:v>
                </c:pt>
                <c:pt idx="2">
                  <c:v>0.25538095238095238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6-A54F-8479-00B9ED488A80}"/>
            </c:ext>
          </c:extLst>
        </c:ser>
        <c:ser>
          <c:idx val="1"/>
          <c:order val="1"/>
          <c:tx>
            <c:strRef>
              <c:f>HOLISTIC!$X$4</c:f>
              <c:strCache>
                <c:ptCount val="1"/>
                <c:pt idx="0">
                  <c:v>Context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HOLISTIC!$V$5:$V$7</c:f>
              <c:strCache>
                <c:ptCount val="3"/>
                <c:pt idx="0">
                  <c:v>Completion</c:v>
                </c:pt>
                <c:pt idx="1">
                  <c:v>Compilation</c:v>
                </c:pt>
                <c:pt idx="2">
                  <c:v>Pass</c:v>
                </c:pt>
              </c:strCache>
            </c:strRef>
          </c:cat>
          <c:val>
            <c:numRef>
              <c:f>HOLISTIC!$X$5:$X$7</c:f>
              <c:numCache>
                <c:formatCode>0.00%</c:formatCode>
                <c:ptCount val="3"/>
                <c:pt idx="0">
                  <c:v>0.89438095238095239</c:v>
                </c:pt>
                <c:pt idx="1">
                  <c:v>0.58123809523809522</c:v>
                </c:pt>
                <c:pt idx="2">
                  <c:v>0.40533333333333332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6-A54F-8479-00B9ED488A80}"/>
            </c:ext>
          </c:extLst>
        </c:ser>
        <c:ser>
          <c:idx val="2"/>
          <c:order val="2"/>
          <c:tx>
            <c:strRef>
              <c:f>HOLISTIC!$Y$4</c:f>
              <c:strCache>
                <c:ptCount val="1"/>
                <c:pt idx="0">
                  <c:v>Loops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HOLISTIC!$V$5:$V$7</c:f>
              <c:strCache>
                <c:ptCount val="3"/>
                <c:pt idx="0">
                  <c:v>Completion</c:v>
                </c:pt>
                <c:pt idx="1">
                  <c:v>Compilation</c:v>
                </c:pt>
                <c:pt idx="2">
                  <c:v>Pass</c:v>
                </c:pt>
              </c:strCache>
            </c:strRef>
          </c:cat>
          <c:val>
            <c:numRef>
              <c:f>HOLISTIC!$Y$5:$Y$7</c:f>
              <c:numCache>
                <c:formatCode>0.00%</c:formatCode>
                <c:ptCount val="3"/>
                <c:pt idx="0">
                  <c:v>0.97390476190476183</c:v>
                </c:pt>
                <c:pt idx="1">
                  <c:v>0.49785714285714289</c:v>
                </c:pt>
                <c:pt idx="2">
                  <c:v>0.40899999999999997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D6-A54F-8479-00B9ED488A80}"/>
            </c:ext>
          </c:extLst>
        </c:ser>
        <c:ser>
          <c:idx val="3"/>
          <c:order val="3"/>
          <c:tx>
            <c:strRef>
              <c:f>HOLISTIC!$Z$4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HOLISTIC!$V$5:$V$7</c:f>
              <c:strCache>
                <c:ptCount val="3"/>
                <c:pt idx="0">
                  <c:v>Completion</c:v>
                </c:pt>
                <c:pt idx="1">
                  <c:v>Compilation</c:v>
                </c:pt>
                <c:pt idx="2">
                  <c:v>Pass</c:v>
                </c:pt>
              </c:strCache>
            </c:strRef>
          </c:cat>
          <c:val>
            <c:numRef>
              <c:f>HOLISTIC!$Z$5:$Z$7</c:f>
              <c:numCache>
                <c:formatCode>0.00%</c:formatCode>
                <c:ptCount val="3"/>
                <c:pt idx="0">
                  <c:v>0.98209523809523813</c:v>
                </c:pt>
                <c:pt idx="1">
                  <c:v>0.78071428571428569</c:v>
                </c:pt>
                <c:pt idx="2">
                  <c:v>0.63166666666666671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D6-A54F-8479-00B9ED488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169376"/>
        <c:axId val="1599171104"/>
      </c:barChart>
      <c:catAx>
        <c:axId val="159916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99171104"/>
        <c:crosses val="autoZero"/>
        <c:auto val="1"/>
        <c:lblAlgn val="ctr"/>
        <c:lblOffset val="100"/>
        <c:noMultiLvlLbl val="0"/>
      </c:catAx>
      <c:valAx>
        <c:axId val="1599171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9916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Holistic</a:t>
            </a:r>
            <a:r>
              <a:rPr lang="en-US" sz="1600" b="1" baseline="0">
                <a:solidFill>
                  <a:schemeClr val="tx1"/>
                </a:solidFill>
              </a:rPr>
              <a:t> Strategy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HOLISTIC!$R$38</c:f>
              <c:strCache>
                <c:ptCount val="1"/>
                <c:pt idx="0">
                  <c:v>Completion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HOLISTIC!$Q$39:$Q$43</c:f>
              <c:strCache>
                <c:ptCount val="5"/>
                <c:pt idx="0">
                  <c:v>gemini-2.0-flash</c:v>
                </c:pt>
                <c:pt idx="1">
                  <c:v>deepseek-chat</c:v>
                </c:pt>
                <c:pt idx="2">
                  <c:v>codex-mini-latest</c:v>
                </c:pt>
                <c:pt idx="3">
                  <c:v>gpt-4.1-mini</c:v>
                </c:pt>
                <c:pt idx="4">
                  <c:v>gpt-4.1-nano</c:v>
                </c:pt>
              </c:strCache>
            </c:strRef>
          </c:cat>
          <c:val>
            <c:numRef>
              <c:f>HOLISTIC!$R$39:$R$43</c:f>
              <c:numCache>
                <c:formatCode>0.00%</c:formatCode>
                <c:ptCount val="5"/>
                <c:pt idx="0">
                  <c:v>1</c:v>
                </c:pt>
                <c:pt idx="1">
                  <c:v>0.96880952380952379</c:v>
                </c:pt>
                <c:pt idx="2">
                  <c:v>0.99285714285714288</c:v>
                </c:pt>
                <c:pt idx="3">
                  <c:v>0.94880952380952377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F-5F4B-98AD-A63A4B28D85B}"/>
            </c:ext>
          </c:extLst>
        </c:ser>
        <c:ser>
          <c:idx val="1"/>
          <c:order val="1"/>
          <c:tx>
            <c:strRef>
              <c:f>HOLISTIC!$S$38</c:f>
              <c:strCache>
                <c:ptCount val="1"/>
                <c:pt idx="0">
                  <c:v>Compilation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HOLISTIC!$Q$39:$Q$43</c:f>
              <c:strCache>
                <c:ptCount val="5"/>
                <c:pt idx="0">
                  <c:v>gemini-2.0-flash</c:v>
                </c:pt>
                <c:pt idx="1">
                  <c:v>deepseek-chat</c:v>
                </c:pt>
                <c:pt idx="2">
                  <c:v>codex-mini-latest</c:v>
                </c:pt>
                <c:pt idx="3">
                  <c:v>gpt-4.1-mini</c:v>
                </c:pt>
                <c:pt idx="4">
                  <c:v>gpt-4.1-nano</c:v>
                </c:pt>
              </c:strCache>
            </c:strRef>
          </c:cat>
          <c:val>
            <c:numRef>
              <c:f>HOLISTIC!$S$39:$S$43</c:f>
              <c:numCache>
                <c:formatCode>0.00%</c:formatCode>
                <c:ptCount val="5"/>
                <c:pt idx="0">
                  <c:v>0.81071428571428572</c:v>
                </c:pt>
                <c:pt idx="1">
                  <c:v>0.81785714285714284</c:v>
                </c:pt>
                <c:pt idx="2">
                  <c:v>0.72119047619047616</c:v>
                </c:pt>
                <c:pt idx="3">
                  <c:v>0.79309523809523808</c:v>
                </c:pt>
                <c:pt idx="4">
                  <c:v>0.76071428571428568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F-5F4B-98AD-A63A4B28D85B}"/>
            </c:ext>
          </c:extLst>
        </c:ser>
        <c:ser>
          <c:idx val="2"/>
          <c:order val="2"/>
          <c:tx>
            <c:strRef>
              <c:f>HOLISTIC!$T$38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HOLISTIC!$Q$39:$Q$43</c:f>
              <c:strCache>
                <c:ptCount val="5"/>
                <c:pt idx="0">
                  <c:v>gemini-2.0-flash</c:v>
                </c:pt>
                <c:pt idx="1">
                  <c:v>deepseek-chat</c:v>
                </c:pt>
                <c:pt idx="2">
                  <c:v>codex-mini-latest</c:v>
                </c:pt>
                <c:pt idx="3">
                  <c:v>gpt-4.1-mini</c:v>
                </c:pt>
                <c:pt idx="4">
                  <c:v>gpt-4.1-nano</c:v>
                </c:pt>
              </c:strCache>
            </c:strRef>
          </c:cat>
          <c:val>
            <c:numRef>
              <c:f>HOLISTIC!$T$39:$T$43</c:f>
              <c:numCache>
                <c:formatCode>0.00%</c:formatCode>
                <c:ptCount val="5"/>
                <c:pt idx="0">
                  <c:v>0.66214285714285714</c:v>
                </c:pt>
                <c:pt idx="1">
                  <c:v>0.64690476190476187</c:v>
                </c:pt>
                <c:pt idx="2">
                  <c:v>0.60928571428571421</c:v>
                </c:pt>
                <c:pt idx="3">
                  <c:v>0.67809523809523808</c:v>
                </c:pt>
                <c:pt idx="4">
                  <c:v>0.56190476190476191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F-5F4B-98AD-A63A4B28D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8058175"/>
        <c:axId val="1310000799"/>
      </c:barChart>
      <c:catAx>
        <c:axId val="12080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10000799"/>
        <c:crosses val="autoZero"/>
        <c:auto val="1"/>
        <c:lblAlgn val="ctr"/>
        <c:lblOffset val="100"/>
        <c:noMultiLvlLbl val="0"/>
      </c:catAx>
      <c:valAx>
        <c:axId val="13100007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080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Sequential Strategy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SEQUENTIAL!$W$4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SEQUENTIAL!$V$5:$V$7</c:f>
              <c:strCache>
                <c:ptCount val="3"/>
                <c:pt idx="0">
                  <c:v>Completion</c:v>
                </c:pt>
                <c:pt idx="1">
                  <c:v>Compilation</c:v>
                </c:pt>
                <c:pt idx="2">
                  <c:v>Pass</c:v>
                </c:pt>
              </c:strCache>
            </c:strRef>
          </c:cat>
          <c:val>
            <c:numRef>
              <c:f>SEQUENTIAL!$W$5:$W$7</c:f>
              <c:numCache>
                <c:formatCode>0.00%</c:formatCode>
                <c:ptCount val="3"/>
                <c:pt idx="0">
                  <c:v>0.92309523809523808</c:v>
                </c:pt>
                <c:pt idx="1">
                  <c:v>0.24299999999999999</c:v>
                </c:pt>
                <c:pt idx="2">
                  <c:v>0.17195238095238094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8-0347-8949-E46F22E49DC4}"/>
            </c:ext>
          </c:extLst>
        </c:ser>
        <c:ser>
          <c:idx val="1"/>
          <c:order val="1"/>
          <c:tx>
            <c:strRef>
              <c:f>SEQUENTIAL!$X$4</c:f>
              <c:strCache>
                <c:ptCount val="1"/>
                <c:pt idx="0">
                  <c:v>Context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SEQUENTIAL!$V$5:$V$7</c:f>
              <c:strCache>
                <c:ptCount val="3"/>
                <c:pt idx="0">
                  <c:v>Completion</c:v>
                </c:pt>
                <c:pt idx="1">
                  <c:v>Compilation</c:v>
                </c:pt>
                <c:pt idx="2">
                  <c:v>Pass</c:v>
                </c:pt>
              </c:strCache>
            </c:strRef>
          </c:cat>
          <c:val>
            <c:numRef>
              <c:f>SEQUENTIAL!$X$5:$X$7</c:f>
              <c:numCache>
                <c:formatCode>0.00%</c:formatCode>
                <c:ptCount val="3"/>
                <c:pt idx="0">
                  <c:v>0.93538095238095242</c:v>
                </c:pt>
                <c:pt idx="1">
                  <c:v>0.38804761904761903</c:v>
                </c:pt>
                <c:pt idx="2">
                  <c:v>0.29133333333333333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8-0347-8949-E46F22E49DC4}"/>
            </c:ext>
          </c:extLst>
        </c:ser>
        <c:ser>
          <c:idx val="2"/>
          <c:order val="2"/>
          <c:tx>
            <c:strRef>
              <c:f>SEQUENTIAL!$Y$4</c:f>
              <c:strCache>
                <c:ptCount val="1"/>
                <c:pt idx="0">
                  <c:v>Loops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SEQUENTIAL!$V$5:$V$7</c:f>
              <c:strCache>
                <c:ptCount val="3"/>
                <c:pt idx="0">
                  <c:v>Completion</c:v>
                </c:pt>
                <c:pt idx="1">
                  <c:v>Compilation</c:v>
                </c:pt>
                <c:pt idx="2">
                  <c:v>Pass</c:v>
                </c:pt>
              </c:strCache>
            </c:strRef>
          </c:cat>
          <c:val>
            <c:numRef>
              <c:f>SEQUENTIAL!$Y$5:$Y$7</c:f>
              <c:numCache>
                <c:formatCode>0.00%</c:formatCode>
                <c:ptCount val="3"/>
                <c:pt idx="0">
                  <c:v>0.98823809523809525</c:v>
                </c:pt>
                <c:pt idx="1">
                  <c:v>0.31780952380952382</c:v>
                </c:pt>
                <c:pt idx="2">
                  <c:v>0.25519047619047619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88-0347-8949-E46F22E49DC4}"/>
            </c:ext>
          </c:extLst>
        </c:ser>
        <c:ser>
          <c:idx val="3"/>
          <c:order val="3"/>
          <c:tx>
            <c:strRef>
              <c:f>SEQUENTIAL!$Z$4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SEQUENTIAL!$V$5:$V$7</c:f>
              <c:strCache>
                <c:ptCount val="3"/>
                <c:pt idx="0">
                  <c:v>Completion</c:v>
                </c:pt>
                <c:pt idx="1">
                  <c:v>Compilation</c:v>
                </c:pt>
                <c:pt idx="2">
                  <c:v>Pass</c:v>
                </c:pt>
              </c:strCache>
            </c:strRef>
          </c:cat>
          <c:val>
            <c:numRef>
              <c:f>SEQUENTIAL!$Z$5:$Z$7</c:f>
              <c:numCache>
                <c:formatCode>0.00%</c:formatCode>
                <c:ptCount val="3"/>
                <c:pt idx="0">
                  <c:v>0.99528571428571433</c:v>
                </c:pt>
                <c:pt idx="1">
                  <c:v>0.49819047619047618</c:v>
                </c:pt>
                <c:pt idx="2">
                  <c:v>0.40676190476190477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88-0347-8949-E46F22E4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5895968"/>
        <c:axId val="1555897696"/>
      </c:barChart>
      <c:catAx>
        <c:axId val="155589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55897696"/>
        <c:crosses val="autoZero"/>
        <c:auto val="1"/>
        <c:lblAlgn val="ctr"/>
        <c:lblOffset val="100"/>
        <c:noMultiLvlLbl val="0"/>
      </c:catAx>
      <c:valAx>
        <c:axId val="1555897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5589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Sequential</a:t>
            </a:r>
            <a:r>
              <a:rPr lang="en-US" sz="1600" b="1" baseline="0">
                <a:solidFill>
                  <a:schemeClr val="tx1"/>
                </a:solidFill>
              </a:rPr>
              <a:t> Strategy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SEQUENTIAL!$R$38</c:f>
              <c:strCache>
                <c:ptCount val="1"/>
                <c:pt idx="0">
                  <c:v>Completion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SEQUENTIAL!$Q$39:$Q$43</c:f>
              <c:strCache>
                <c:ptCount val="5"/>
                <c:pt idx="0">
                  <c:v>gemini-2.0-flash</c:v>
                </c:pt>
                <c:pt idx="1">
                  <c:v>deepseek-chat</c:v>
                </c:pt>
                <c:pt idx="2">
                  <c:v>codex-mini-latest</c:v>
                </c:pt>
                <c:pt idx="3">
                  <c:v>gpt-4.1-min</c:v>
                </c:pt>
                <c:pt idx="4">
                  <c:v>gpt-4.1-nano</c:v>
                </c:pt>
              </c:strCache>
            </c:strRef>
          </c:cat>
          <c:val>
            <c:numRef>
              <c:f>SEQUENTIAL!$R$39:$R$43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0.97642857142857142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B-D546-8D2E-3309B41F2208}"/>
            </c:ext>
          </c:extLst>
        </c:ser>
        <c:ser>
          <c:idx val="1"/>
          <c:order val="1"/>
          <c:tx>
            <c:strRef>
              <c:f>SEQUENTIAL!$S$38</c:f>
              <c:strCache>
                <c:ptCount val="1"/>
                <c:pt idx="0">
                  <c:v>Compilation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SEQUENTIAL!$Q$39:$Q$43</c:f>
              <c:strCache>
                <c:ptCount val="5"/>
                <c:pt idx="0">
                  <c:v>gemini-2.0-flash</c:v>
                </c:pt>
                <c:pt idx="1">
                  <c:v>deepseek-chat</c:v>
                </c:pt>
                <c:pt idx="2">
                  <c:v>codex-mini-latest</c:v>
                </c:pt>
                <c:pt idx="3">
                  <c:v>gpt-4.1-min</c:v>
                </c:pt>
                <c:pt idx="4">
                  <c:v>gpt-4.1-nano</c:v>
                </c:pt>
              </c:strCache>
            </c:strRef>
          </c:cat>
          <c:val>
            <c:numRef>
              <c:f>SEQUENTIAL!$S$39:$S$43</c:f>
              <c:numCache>
                <c:formatCode>0.00%</c:formatCode>
                <c:ptCount val="5"/>
                <c:pt idx="0">
                  <c:v>0.53714285714285714</c:v>
                </c:pt>
                <c:pt idx="1">
                  <c:v>0.52357142857142858</c:v>
                </c:pt>
                <c:pt idx="2">
                  <c:v>0.53523809523809529</c:v>
                </c:pt>
                <c:pt idx="3">
                  <c:v>0.57238095238095243</c:v>
                </c:pt>
                <c:pt idx="4">
                  <c:v>0.32261904761904764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B-D546-8D2E-3309B41F2208}"/>
            </c:ext>
          </c:extLst>
        </c:ser>
        <c:ser>
          <c:idx val="2"/>
          <c:order val="2"/>
          <c:tx>
            <c:strRef>
              <c:f>SEQUENTIAL!$T$38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SEQUENTIAL!$Q$39:$Q$43</c:f>
              <c:strCache>
                <c:ptCount val="5"/>
                <c:pt idx="0">
                  <c:v>gemini-2.0-flash</c:v>
                </c:pt>
                <c:pt idx="1">
                  <c:v>deepseek-chat</c:v>
                </c:pt>
                <c:pt idx="2">
                  <c:v>codex-mini-latest</c:v>
                </c:pt>
                <c:pt idx="3">
                  <c:v>gpt-4.1-min</c:v>
                </c:pt>
                <c:pt idx="4">
                  <c:v>gpt-4.1-nano</c:v>
                </c:pt>
              </c:strCache>
            </c:strRef>
          </c:cat>
          <c:val>
            <c:numRef>
              <c:f>SEQUENTIAL!$T$39:$T$43</c:f>
              <c:numCache>
                <c:formatCode>0.00%</c:formatCode>
                <c:ptCount val="5"/>
                <c:pt idx="0">
                  <c:v>0.47642857142857142</c:v>
                </c:pt>
                <c:pt idx="1">
                  <c:v>0.45928571428571424</c:v>
                </c:pt>
                <c:pt idx="2">
                  <c:v>0.435</c:v>
                </c:pt>
                <c:pt idx="3">
                  <c:v>0.47785714285714287</c:v>
                </c:pt>
                <c:pt idx="4">
                  <c:v>0.18523809523809526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B-D546-8D2E-3309B41F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218607"/>
        <c:axId val="1317220479"/>
      </c:barChart>
      <c:catAx>
        <c:axId val="128521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17220479"/>
        <c:crosses val="autoZero"/>
        <c:auto val="1"/>
        <c:lblAlgn val="ctr"/>
        <c:lblOffset val="100"/>
        <c:noMultiLvlLbl val="0"/>
      </c:catAx>
      <c:valAx>
        <c:axId val="13172204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8521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819150</xdr:colOff>
      <xdr:row>8</xdr:row>
      <xdr:rowOff>19050</xdr:rowOff>
    </xdr:from>
    <xdr:to>
      <xdr:col>27</xdr:col>
      <xdr:colOff>1117600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DE6F3-CC09-AE6F-2068-714747546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19050</xdr:colOff>
      <xdr:row>32</xdr:row>
      <xdr:rowOff>0</xdr:rowOff>
    </xdr:from>
    <xdr:to>
      <xdr:col>27</xdr:col>
      <xdr:colOff>1117600</xdr:colOff>
      <xdr:row>50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99F745-56F9-9B01-75F8-A702F1723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31750</xdr:colOff>
      <xdr:row>8</xdr:row>
      <xdr:rowOff>44450</xdr:rowOff>
    </xdr:from>
    <xdr:to>
      <xdr:col>27</xdr:col>
      <xdr:colOff>1117600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D7F5D-7F94-E31E-7417-2B67CC6E7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25400</xdr:colOff>
      <xdr:row>32</xdr:row>
      <xdr:rowOff>12700</xdr:rowOff>
    </xdr:from>
    <xdr:to>
      <xdr:col>27</xdr:col>
      <xdr:colOff>1117600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C4D0DE-8DFB-00C7-B556-0700C1D49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802C1-44F0-5443-870B-A43B8C669E2C}">
  <dimension ref="C1:AB51"/>
  <sheetViews>
    <sheetView tabSelected="1" topLeftCell="A4" zoomScaleNormal="100" workbookViewId="0">
      <selection activeCell="B24" sqref="B24"/>
    </sheetView>
  </sheetViews>
  <sheetFormatPr baseColWidth="10" defaultRowHeight="16" x14ac:dyDescent="0.2"/>
  <cols>
    <col min="3" max="3" width="15.83203125" customWidth="1"/>
    <col min="16" max="16" width="9.1640625" customWidth="1"/>
    <col min="17" max="17" width="16" customWidth="1"/>
    <col min="18" max="19" width="12.5" customWidth="1"/>
    <col min="23" max="23" width="10.6640625" customWidth="1"/>
    <col min="27" max="27" width="31.1640625" customWidth="1"/>
    <col min="28" max="28" width="32" customWidth="1"/>
  </cols>
  <sheetData>
    <row r="1" spans="3:28" x14ac:dyDescent="0.2">
      <c r="C1" s="84" t="s">
        <v>123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6"/>
      <c r="P1" s="46"/>
    </row>
    <row r="2" spans="3:28" x14ac:dyDescent="0.2">
      <c r="V2" s="64" t="s">
        <v>123</v>
      </c>
      <c r="W2" s="65"/>
      <c r="X2" s="65"/>
      <c r="Y2" s="65"/>
      <c r="Z2" s="65"/>
      <c r="AA2" s="65"/>
      <c r="AB2" s="65"/>
    </row>
    <row r="3" spans="3:28" x14ac:dyDescent="0.2">
      <c r="C3" s="87" t="s">
        <v>147</v>
      </c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9"/>
      <c r="P3" s="46"/>
      <c r="R3" s="67" t="s">
        <v>132</v>
      </c>
      <c r="S3" s="67"/>
      <c r="T3" s="67"/>
      <c r="W3" s="71"/>
      <c r="X3" s="71"/>
      <c r="Y3" s="71"/>
      <c r="Z3" s="71"/>
    </row>
    <row r="4" spans="3:28" x14ac:dyDescent="0.2">
      <c r="C4" s="3"/>
      <c r="D4" s="72" t="s">
        <v>8</v>
      </c>
      <c r="E4" s="73"/>
      <c r="F4" s="73"/>
      <c r="G4" s="74"/>
      <c r="H4" s="75" t="s">
        <v>9</v>
      </c>
      <c r="I4" s="76"/>
      <c r="J4" s="76"/>
      <c r="K4" s="77"/>
      <c r="L4" s="78" t="s">
        <v>10</v>
      </c>
      <c r="M4" s="79"/>
      <c r="N4" s="79"/>
      <c r="O4" s="80"/>
      <c r="P4" s="47"/>
      <c r="R4" s="87" t="s">
        <v>136</v>
      </c>
      <c r="S4" s="88"/>
      <c r="T4" s="89"/>
      <c r="W4" s="3" t="s">
        <v>142</v>
      </c>
      <c r="X4" s="3" t="s">
        <v>143</v>
      </c>
      <c r="Y4" s="3" t="s">
        <v>144</v>
      </c>
      <c r="Z4" s="3" t="s">
        <v>145</v>
      </c>
      <c r="AA4" s="3" t="s">
        <v>140</v>
      </c>
      <c r="AB4" s="3" t="s">
        <v>141</v>
      </c>
    </row>
    <row r="5" spans="3:28" x14ac:dyDescent="0.2">
      <c r="C5" s="3" t="s">
        <v>137</v>
      </c>
      <c r="D5" s="4" t="s">
        <v>4</v>
      </c>
      <c r="E5" s="5" t="s">
        <v>5</v>
      </c>
      <c r="F5" s="5" t="s">
        <v>6</v>
      </c>
      <c r="G5" s="5" t="s">
        <v>7</v>
      </c>
      <c r="H5" s="6" t="s">
        <v>4</v>
      </c>
      <c r="I5" s="6" t="s">
        <v>5</v>
      </c>
      <c r="J5" s="6" t="s">
        <v>6</v>
      </c>
      <c r="K5" s="6" t="s">
        <v>7</v>
      </c>
      <c r="L5" s="7" t="s">
        <v>4</v>
      </c>
      <c r="M5" s="7" t="s">
        <v>5</v>
      </c>
      <c r="N5" s="7" t="s">
        <v>6</v>
      </c>
      <c r="O5" s="7" t="s">
        <v>7</v>
      </c>
      <c r="P5" s="48"/>
      <c r="R5" s="51" t="s">
        <v>8</v>
      </c>
      <c r="S5" s="52" t="s">
        <v>9</v>
      </c>
      <c r="T5" s="53" t="s">
        <v>131</v>
      </c>
      <c r="V5" s="42" t="s">
        <v>128</v>
      </c>
      <c r="W5" s="43">
        <f>D12</f>
        <v>0.88447619047619042</v>
      </c>
      <c r="X5" s="43">
        <f>D23</f>
        <v>0.89438095238095239</v>
      </c>
      <c r="Y5" s="43">
        <f>D34</f>
        <v>0.97390476190476183</v>
      </c>
      <c r="Z5" s="43">
        <f>D45</f>
        <v>0.98209523809523813</v>
      </c>
      <c r="AA5" s="41">
        <f>Z5-W5</f>
        <v>9.7619047619047716E-2</v>
      </c>
      <c r="AB5" s="41">
        <f>(Z5/W5)-1</f>
        <v>0.11036933347690336</v>
      </c>
    </row>
    <row r="6" spans="3:28" x14ac:dyDescent="0.2">
      <c r="C6" s="1" t="s">
        <v>0</v>
      </c>
      <c r="D6" s="12">
        <f>'H-Gemini-2.0-Flash'!C13</f>
        <v>1</v>
      </c>
      <c r="E6" s="12">
        <f>'H-Gemini-2.0-Flash'!D13</f>
        <v>1</v>
      </c>
      <c r="F6" s="12">
        <f>'H-Gemini-2.0-Flash'!E13</f>
        <v>1</v>
      </c>
      <c r="G6" s="12">
        <f>'H-Gemini-2.0-Flash'!F13</f>
        <v>1</v>
      </c>
      <c r="H6" s="13">
        <f>'H-Gemini-2.0-Flash'!G13</f>
        <v>0.32</v>
      </c>
      <c r="I6" s="13">
        <f>'H-Gemini-2.0-Flash'!H13</f>
        <v>0.21428571428571427</v>
      </c>
      <c r="J6" s="13">
        <f>'H-Gemini-2.0-Flash'!I13</f>
        <v>0.7142857142857143</v>
      </c>
      <c r="K6" s="13">
        <f>'H-Gemini-2.0-Flash'!J13</f>
        <v>0.33333333333333331</v>
      </c>
      <c r="L6" s="14">
        <f>'H-Gemini-2.0-Flash'!K13</f>
        <v>0.3</v>
      </c>
      <c r="M6" s="14">
        <f>'H-Gemini-2.0-Flash'!L13</f>
        <v>0.11428571428571428</v>
      </c>
      <c r="N6" s="14">
        <f>'H-Gemini-2.0-Flash'!M13</f>
        <v>0.54285714285714293</v>
      </c>
      <c r="O6" s="14">
        <f>'H-Gemini-2.0-Flash'!N13</f>
        <v>0.16666666666666666</v>
      </c>
      <c r="P6" s="37"/>
      <c r="Q6" s="1" t="str">
        <f>C6</f>
        <v>gemini-2.0-flash</v>
      </c>
      <c r="R6" s="12">
        <f>AVERAGE(D6:G6)</f>
        <v>1</v>
      </c>
      <c r="S6" s="13">
        <f>AVERAGE(H6:K6)</f>
        <v>0.39547619047619048</v>
      </c>
      <c r="T6" s="14">
        <f>AVERAGE(L6:O6)</f>
        <v>0.28095238095238095</v>
      </c>
      <c r="V6" s="44" t="s">
        <v>129</v>
      </c>
      <c r="W6" s="13">
        <f>H12</f>
        <v>0.37395238095238093</v>
      </c>
      <c r="X6" s="13">
        <f>H23</f>
        <v>0.58123809523809522</v>
      </c>
      <c r="Y6" s="13">
        <f>H34</f>
        <v>0.49785714285714289</v>
      </c>
      <c r="Z6" s="13">
        <f>H45</f>
        <v>0.78071428571428569</v>
      </c>
      <c r="AA6" s="41">
        <f t="shared" ref="AA6:AA7" si="0">Z6-W6</f>
        <v>0.40676190476190477</v>
      </c>
      <c r="AB6" s="41">
        <f t="shared" ref="AB6:AB7" si="1">(Z6/W6)-1</f>
        <v>1.087737170508086</v>
      </c>
    </row>
    <row r="7" spans="3:28" x14ac:dyDescent="0.2">
      <c r="C7" s="1" t="s">
        <v>1</v>
      </c>
      <c r="D7" s="12">
        <f>'H-DeepSeek'!C13</f>
        <v>0.91999999999999993</v>
      </c>
      <c r="E7" s="12">
        <f>'H-DeepSeek'!D13</f>
        <v>1</v>
      </c>
      <c r="F7" s="12">
        <f>'H-DeepSeek'!E13</f>
        <v>0.87142857142857133</v>
      </c>
      <c r="G7" s="12">
        <f>'H-DeepSeek'!F13</f>
        <v>0.83333333333333326</v>
      </c>
      <c r="H7" s="13">
        <f>'H-DeepSeek'!G13</f>
        <v>0.5</v>
      </c>
      <c r="I7" s="13">
        <f>'H-DeepSeek'!H13</f>
        <v>0.2857142857142857</v>
      </c>
      <c r="J7" s="13">
        <f>'H-DeepSeek'!I13</f>
        <v>0.62857142857142856</v>
      </c>
      <c r="K7" s="13">
        <f>'H-DeepSeek'!J13</f>
        <v>0.16666666666666666</v>
      </c>
      <c r="L7" s="14">
        <f>'H-DeepSeek'!K13</f>
        <v>0.42000000000000004</v>
      </c>
      <c r="M7" s="14">
        <f>'H-DeepSeek'!L13</f>
        <v>0.14285714285714285</v>
      </c>
      <c r="N7" s="14">
        <f>'H-DeepSeek'!M13</f>
        <v>0.54285714285714293</v>
      </c>
      <c r="O7" s="14">
        <f>'H-DeepSeek'!N13</f>
        <v>0.16666666666666666</v>
      </c>
      <c r="P7" s="37"/>
      <c r="Q7" s="1" t="str">
        <f t="shared" ref="Q7:Q10" si="2">C7</f>
        <v>deepseek-chat</v>
      </c>
      <c r="R7" s="12">
        <f t="shared" ref="R7:R10" si="3">AVERAGE(D7:G7)</f>
        <v>0.90619047619047621</v>
      </c>
      <c r="S7" s="13">
        <f t="shared" ref="S7:S10" si="4">AVERAGE(H7:K7)</f>
        <v>0.39523809523809522</v>
      </c>
      <c r="T7" s="14">
        <f t="shared" ref="T7:T10" si="5">AVERAGE(L7:O7)</f>
        <v>0.31809523809523815</v>
      </c>
      <c r="V7" s="38" t="s">
        <v>130</v>
      </c>
      <c r="W7" s="14">
        <f>L12</f>
        <v>0.25538095238095238</v>
      </c>
      <c r="X7" s="14">
        <f>L23</f>
        <v>0.40533333333333332</v>
      </c>
      <c r="Y7" s="14">
        <f>L34</f>
        <v>0.40899999999999997</v>
      </c>
      <c r="Z7" s="14">
        <f>L45</f>
        <v>0.63166666666666671</v>
      </c>
      <c r="AA7" s="41">
        <f t="shared" si="0"/>
        <v>0.37628571428571433</v>
      </c>
      <c r="AB7" s="41">
        <f t="shared" si="1"/>
        <v>1.4734290509043446</v>
      </c>
    </row>
    <row r="8" spans="3:28" x14ac:dyDescent="0.2">
      <c r="C8" s="1" t="s">
        <v>11</v>
      </c>
      <c r="D8" s="12">
        <f>'H-Codex-mini'!C13</f>
        <v>0.68</v>
      </c>
      <c r="E8" s="12">
        <f>'H-Codex-mini'!D13</f>
        <v>0.72857142857142854</v>
      </c>
      <c r="F8" s="12">
        <f>'H-Codex-mini'!E13</f>
        <v>0.65714285714285714</v>
      </c>
      <c r="G8" s="12">
        <f>'H-Codex-mini'!F13</f>
        <v>0.6</v>
      </c>
      <c r="H8" s="13">
        <f>'H-Codex-mini'!G13</f>
        <v>0.30000000000000004</v>
      </c>
      <c r="I8" s="13">
        <f>'H-Codex-mini'!H13</f>
        <v>0.2</v>
      </c>
      <c r="J8" s="13">
        <f>'H-Codex-mini'!I13</f>
        <v>0.52857142857142858</v>
      </c>
      <c r="K8" s="13">
        <f>'H-Codex-mini'!J13</f>
        <v>0.13333333333333333</v>
      </c>
      <c r="L8" s="14">
        <f>'H-Codex-mini'!K13</f>
        <v>0.19999999999999998</v>
      </c>
      <c r="M8" s="14">
        <f>'H-Codex-mini'!L13</f>
        <v>0.11428571428571428</v>
      </c>
      <c r="N8" s="14">
        <f>'H-Codex-mini'!M13</f>
        <v>0.38571428571428568</v>
      </c>
      <c r="O8" s="14">
        <f>'H-Codex-mini'!N13</f>
        <v>0.1</v>
      </c>
      <c r="P8" s="37"/>
      <c r="Q8" s="1" t="str">
        <f t="shared" si="2"/>
        <v>codex-mini-latest</v>
      </c>
      <c r="R8" s="12">
        <f t="shared" si="3"/>
        <v>0.66642857142857148</v>
      </c>
      <c r="S8" s="13">
        <f t="shared" si="4"/>
        <v>0.29047619047619044</v>
      </c>
      <c r="T8" s="14">
        <f t="shared" si="5"/>
        <v>0.19999999999999998</v>
      </c>
    </row>
    <row r="9" spans="3:28" x14ac:dyDescent="0.2">
      <c r="C9" s="1" t="s">
        <v>2</v>
      </c>
      <c r="D9" s="12">
        <f>'H-GPT-4.1-Mini'!C13</f>
        <v>0.88000000000000012</v>
      </c>
      <c r="E9" s="12">
        <f>'H-GPT-4.1-Mini'!D13</f>
        <v>0.94285714285714284</v>
      </c>
      <c r="F9" s="12">
        <f>'H-GPT-4.1-Mini'!E13</f>
        <v>0.8571428571428571</v>
      </c>
      <c r="G9" s="12">
        <f>'H-GPT-4.1-Mini'!F13</f>
        <v>0.73333333333333328</v>
      </c>
      <c r="H9" s="13">
        <f>'H-GPT-4.1-Mini'!G13</f>
        <v>0.5</v>
      </c>
      <c r="I9" s="13">
        <f>'H-GPT-4.1-Mini'!H13</f>
        <v>0.27142857142857146</v>
      </c>
      <c r="J9" s="13">
        <f>'H-GPT-4.1-Mini'!I13</f>
        <v>0.7142857142857143</v>
      </c>
      <c r="K9" s="13">
        <f>'H-GPT-4.1-Mini'!J13</f>
        <v>0.16666666666666666</v>
      </c>
      <c r="L9" s="14">
        <f>'H-GPT-4.1-Mini'!K13</f>
        <v>0.33999999999999997</v>
      </c>
      <c r="M9" s="14">
        <f>'H-GPT-4.1-Mini'!L13</f>
        <v>0.1</v>
      </c>
      <c r="N9" s="14">
        <f>'H-GPT-4.1-Mini'!M13</f>
        <v>0.47142857142857142</v>
      </c>
      <c r="O9" s="14">
        <f>'H-GPT-4.1-Mini'!N13</f>
        <v>6.6666666666666666E-2</v>
      </c>
      <c r="P9" s="37"/>
      <c r="Q9" s="1" t="str">
        <f t="shared" si="2"/>
        <v>gpt-4.1-min</v>
      </c>
      <c r="R9" s="12">
        <f t="shared" si="3"/>
        <v>0.85333333333333339</v>
      </c>
      <c r="S9" s="13">
        <f t="shared" si="4"/>
        <v>0.41309523809523813</v>
      </c>
      <c r="T9" s="14">
        <f t="shared" si="5"/>
        <v>0.2445238095238095</v>
      </c>
    </row>
    <row r="10" spans="3:28" x14ac:dyDescent="0.2">
      <c r="C10" s="1" t="s">
        <v>3</v>
      </c>
      <c r="D10" s="12">
        <f>'H-GPT-4.1-nano'!C13</f>
        <v>1</v>
      </c>
      <c r="E10" s="12">
        <f>'H-GPT-4.1-nano'!D13</f>
        <v>1</v>
      </c>
      <c r="F10" s="12">
        <f>'H-GPT-4.1-nano'!E13</f>
        <v>0.98571428571428577</v>
      </c>
      <c r="G10" s="12">
        <f>'H-GPT-4.1-nano'!F13</f>
        <v>1</v>
      </c>
      <c r="H10" s="13">
        <f>'H-GPT-4.1-nano'!G13</f>
        <v>0.44000000000000006</v>
      </c>
      <c r="I10" s="13">
        <f>'H-GPT-4.1-nano'!H13</f>
        <v>0.22857142857142856</v>
      </c>
      <c r="J10" s="13">
        <f>'H-GPT-4.1-nano'!I13</f>
        <v>0.6</v>
      </c>
      <c r="K10" s="13">
        <f>'H-GPT-4.1-nano'!J13</f>
        <v>0.23333333333333331</v>
      </c>
      <c r="L10" s="14">
        <f>'H-GPT-4.1-nano'!K13</f>
        <v>0.3</v>
      </c>
      <c r="M10" s="14">
        <f>'H-GPT-4.1-nano'!L13</f>
        <v>7.1428571428571425E-2</v>
      </c>
      <c r="N10" s="14">
        <f>'H-GPT-4.1-nano'!M13</f>
        <v>0.42857142857142855</v>
      </c>
      <c r="O10" s="14">
        <f>'H-GPT-4.1-nano'!N13</f>
        <v>0.13333333333333333</v>
      </c>
      <c r="P10" s="37"/>
      <c r="Q10" s="1" t="str">
        <f t="shared" si="2"/>
        <v>gpt-4.1-nano</v>
      </c>
      <c r="R10" s="12">
        <f t="shared" si="3"/>
        <v>0.99642857142857144</v>
      </c>
      <c r="S10" s="13">
        <f t="shared" si="4"/>
        <v>0.37547619047619052</v>
      </c>
      <c r="T10" s="14">
        <f t="shared" si="5"/>
        <v>0.23333333333333334</v>
      </c>
    </row>
    <row r="11" spans="3:28" x14ac:dyDescent="0.2">
      <c r="C11" s="3" t="s">
        <v>126</v>
      </c>
      <c r="D11" s="24">
        <f>AVERAGE(D6:D10)</f>
        <v>0.89600000000000013</v>
      </c>
      <c r="E11" s="24">
        <f t="shared" ref="E11:O11" si="6">AVERAGE(E6:E10)</f>
        <v>0.93428571428571439</v>
      </c>
      <c r="F11" s="24">
        <f t="shared" si="6"/>
        <v>0.87428571428571433</v>
      </c>
      <c r="G11" s="24">
        <f t="shared" si="6"/>
        <v>0.83333333333333326</v>
      </c>
      <c r="H11" s="24">
        <f t="shared" si="6"/>
        <v>0.41200000000000003</v>
      </c>
      <c r="I11" s="24">
        <f t="shared" si="6"/>
        <v>0.24</v>
      </c>
      <c r="J11" s="24">
        <f t="shared" si="6"/>
        <v>0.63714285714285723</v>
      </c>
      <c r="K11" s="24">
        <f t="shared" si="6"/>
        <v>0.20666666666666664</v>
      </c>
      <c r="L11" s="24">
        <f t="shared" si="6"/>
        <v>0.31199999999999994</v>
      </c>
      <c r="M11" s="24">
        <f t="shared" si="6"/>
        <v>0.10857142857142857</v>
      </c>
      <c r="N11" s="24">
        <f t="shared" si="6"/>
        <v>0.47428571428571431</v>
      </c>
      <c r="O11" s="24">
        <f t="shared" si="6"/>
        <v>0.12666666666666665</v>
      </c>
      <c r="P11" s="49"/>
    </row>
    <row r="12" spans="3:28" x14ac:dyDescent="0.2">
      <c r="C12" s="3" t="s">
        <v>127</v>
      </c>
      <c r="D12" s="66">
        <f>AVERAGE(D11:G11)</f>
        <v>0.88447619047619042</v>
      </c>
      <c r="E12" s="67"/>
      <c r="F12" s="67"/>
      <c r="G12" s="67"/>
      <c r="H12" s="66">
        <f t="shared" ref="H12" si="7">AVERAGE(H11:K11)</f>
        <v>0.37395238095238093</v>
      </c>
      <c r="I12" s="67"/>
      <c r="J12" s="67"/>
      <c r="K12" s="67"/>
      <c r="L12" s="66">
        <f t="shared" ref="L12" si="8">AVERAGE(L11:O11)</f>
        <v>0.25538095238095238</v>
      </c>
      <c r="M12" s="67"/>
      <c r="N12" s="67"/>
      <c r="O12" s="67"/>
      <c r="P12" s="46"/>
    </row>
    <row r="14" spans="3:28" x14ac:dyDescent="0.2">
      <c r="C14" s="92" t="s">
        <v>148</v>
      </c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47"/>
      <c r="R14" s="67" t="s">
        <v>133</v>
      </c>
      <c r="S14" s="67"/>
      <c r="T14" s="67"/>
    </row>
    <row r="15" spans="3:28" x14ac:dyDescent="0.2">
      <c r="C15" s="19"/>
      <c r="D15" s="81" t="s">
        <v>8</v>
      </c>
      <c r="E15" s="81"/>
      <c r="F15" s="81"/>
      <c r="G15" s="81"/>
      <c r="H15" s="82" t="s">
        <v>9</v>
      </c>
      <c r="I15" s="82"/>
      <c r="J15" s="82"/>
      <c r="K15" s="82"/>
      <c r="L15" s="83" t="s">
        <v>10</v>
      </c>
      <c r="M15" s="83"/>
      <c r="N15" s="83"/>
      <c r="O15" s="83"/>
      <c r="P15" s="47"/>
      <c r="R15" s="87" t="s">
        <v>136</v>
      </c>
      <c r="S15" s="88"/>
      <c r="T15" s="89"/>
    </row>
    <row r="16" spans="3:28" x14ac:dyDescent="0.2">
      <c r="C16" s="19" t="s">
        <v>137</v>
      </c>
      <c r="D16" s="20" t="s">
        <v>4</v>
      </c>
      <c r="E16" s="20" t="s">
        <v>5</v>
      </c>
      <c r="F16" s="20" t="s">
        <v>6</v>
      </c>
      <c r="G16" s="20" t="s">
        <v>7</v>
      </c>
      <c r="H16" s="21" t="s">
        <v>4</v>
      </c>
      <c r="I16" s="21" t="s">
        <v>5</v>
      </c>
      <c r="J16" s="21" t="s">
        <v>6</v>
      </c>
      <c r="K16" s="21" t="s">
        <v>7</v>
      </c>
      <c r="L16" s="60" t="s">
        <v>4</v>
      </c>
      <c r="M16" s="60" t="s">
        <v>5</v>
      </c>
      <c r="N16" s="60" t="s">
        <v>6</v>
      </c>
      <c r="O16" s="60" t="s">
        <v>7</v>
      </c>
      <c r="P16" s="48"/>
      <c r="R16" s="51" t="s">
        <v>8</v>
      </c>
      <c r="S16" s="52" t="s">
        <v>9</v>
      </c>
      <c r="T16" s="53" t="s">
        <v>131</v>
      </c>
    </row>
    <row r="17" spans="3:20" x14ac:dyDescent="0.2">
      <c r="C17" s="22" t="s">
        <v>0</v>
      </c>
      <c r="D17" s="12">
        <f>'H-Gemini-2.0-Flash'!C24</f>
        <v>1</v>
      </c>
      <c r="E17" s="12">
        <f>'H-Gemini-2.0-Flash'!D24</f>
        <v>1</v>
      </c>
      <c r="F17" s="12">
        <f>'H-Gemini-2.0-Flash'!E24</f>
        <v>0.95714285714285707</v>
      </c>
      <c r="G17" s="12">
        <f>'H-Gemini-2.0-Flash'!F24</f>
        <v>1</v>
      </c>
      <c r="H17" s="13">
        <f>'H-Gemini-2.0-Flash'!G24</f>
        <v>0.52</v>
      </c>
      <c r="I17" s="13">
        <f>'H-Gemini-2.0-Flash'!H24</f>
        <v>0.91428571428571437</v>
      </c>
      <c r="J17" s="13">
        <f>'H-Gemini-2.0-Flash'!I24</f>
        <v>0.8</v>
      </c>
      <c r="K17" s="13">
        <f>'H-Gemini-2.0-Flash'!J24</f>
        <v>0.39999999999999997</v>
      </c>
      <c r="L17" s="14">
        <f>'H-Gemini-2.0-Flash'!K24</f>
        <v>0.3</v>
      </c>
      <c r="M17" s="14">
        <f>'H-Gemini-2.0-Flash'!L24</f>
        <v>0.39999999999999997</v>
      </c>
      <c r="N17" s="14">
        <f>'H-Gemini-2.0-Flash'!M24</f>
        <v>0.7</v>
      </c>
      <c r="O17" s="14">
        <f>'H-Gemini-2.0-Flash'!N24</f>
        <v>0.36666666666666659</v>
      </c>
      <c r="P17" s="37"/>
      <c r="Q17" s="1" t="str">
        <f>C17</f>
        <v>gemini-2.0-flash</v>
      </c>
      <c r="R17" s="12">
        <f>AVERAGE(D17:G17)</f>
        <v>0.98928571428571432</v>
      </c>
      <c r="S17" s="13">
        <f>AVERAGE(H17:K17)</f>
        <v>0.65857142857142859</v>
      </c>
      <c r="T17" s="14">
        <f>AVERAGE(L17:O17)</f>
        <v>0.44166666666666665</v>
      </c>
    </row>
    <row r="18" spans="3:20" x14ac:dyDescent="0.2">
      <c r="C18" s="22" t="s">
        <v>1</v>
      </c>
      <c r="D18" s="12">
        <f>'H-DeepSeek'!C24</f>
        <v>0.9</v>
      </c>
      <c r="E18" s="12">
        <f>'H-DeepSeek'!D24</f>
        <v>0.9571428571428573</v>
      </c>
      <c r="F18" s="12">
        <f>'H-DeepSeek'!E24</f>
        <v>0.77142857142857146</v>
      </c>
      <c r="G18" s="12">
        <f>'H-DeepSeek'!F24</f>
        <v>0.73333333333333328</v>
      </c>
      <c r="H18" s="13">
        <f>'H-DeepSeek'!G24</f>
        <v>0.6</v>
      </c>
      <c r="I18" s="13">
        <f>'H-DeepSeek'!H24</f>
        <v>0.8</v>
      </c>
      <c r="J18" s="13">
        <f>'H-DeepSeek'!I24</f>
        <v>0.67142857142857149</v>
      </c>
      <c r="K18" s="13">
        <f>'H-DeepSeek'!J24</f>
        <v>0.29999999999999993</v>
      </c>
      <c r="L18" s="14">
        <f>'H-DeepSeek'!K24</f>
        <v>0.5</v>
      </c>
      <c r="M18" s="14">
        <f>'H-DeepSeek'!L24</f>
        <v>0.55714285714285716</v>
      </c>
      <c r="N18" s="14">
        <f>'H-DeepSeek'!M24</f>
        <v>0.65714285714285714</v>
      </c>
      <c r="O18" s="14">
        <f>'H-DeepSeek'!N24</f>
        <v>0.29999999999999993</v>
      </c>
      <c r="P18" s="37"/>
      <c r="Q18" s="1" t="str">
        <f t="shared" ref="Q18:Q21" si="9">C18</f>
        <v>deepseek-chat</v>
      </c>
      <c r="R18" s="12">
        <f t="shared" ref="R18:R21" si="10">AVERAGE(D18:G18)</f>
        <v>0.84047619047619049</v>
      </c>
      <c r="S18" s="13">
        <f t="shared" ref="S18:S21" si="11">AVERAGE(H18:K18)</f>
        <v>0.59285714285714275</v>
      </c>
      <c r="T18" s="14">
        <f t="shared" ref="T18:T21" si="12">AVERAGE(L18:O18)</f>
        <v>0.50357142857142856</v>
      </c>
    </row>
    <row r="19" spans="3:20" x14ac:dyDescent="0.2">
      <c r="C19" s="1" t="s">
        <v>11</v>
      </c>
      <c r="D19" s="12">
        <f>'H-Codex-mini'!C24</f>
        <v>0.76</v>
      </c>
      <c r="E19" s="12">
        <f>'H-Codex-mini'!D24</f>
        <v>0.72857142857142854</v>
      </c>
      <c r="F19" s="12">
        <f>'H-Codex-mini'!E24</f>
        <v>0.81428571428571428</v>
      </c>
      <c r="G19" s="12">
        <f>'H-Codex-mini'!F24</f>
        <v>0.6333333333333333</v>
      </c>
      <c r="H19" s="13">
        <f>'H-Codex-mini'!G24</f>
        <v>0.42000000000000004</v>
      </c>
      <c r="I19" s="13">
        <f>'H-Codex-mini'!H24</f>
        <v>0.61428571428571432</v>
      </c>
      <c r="J19" s="13">
        <f>'H-Codex-mini'!I24</f>
        <v>0.6428571428571429</v>
      </c>
      <c r="K19" s="13">
        <f>'H-Codex-mini'!J24</f>
        <v>0.3</v>
      </c>
      <c r="L19" s="14">
        <f>'H-Codex-mini'!K24</f>
        <v>0.28000000000000003</v>
      </c>
      <c r="M19" s="14">
        <f>'H-Codex-mini'!L24</f>
        <v>0.3571428571428571</v>
      </c>
      <c r="N19" s="14">
        <f>'H-Codex-mini'!M24</f>
        <v>0.55714285714285716</v>
      </c>
      <c r="O19" s="14">
        <f>'H-Codex-mini'!N24</f>
        <v>0.16666666666666666</v>
      </c>
      <c r="P19" s="37"/>
      <c r="Q19" s="1" t="str">
        <f t="shared" si="9"/>
        <v>codex-mini-latest</v>
      </c>
      <c r="R19" s="12">
        <f t="shared" si="10"/>
        <v>0.73404761904761895</v>
      </c>
      <c r="S19" s="13">
        <f t="shared" si="11"/>
        <v>0.49428571428571427</v>
      </c>
      <c r="T19" s="14">
        <f t="shared" si="12"/>
        <v>0.34023809523809528</v>
      </c>
    </row>
    <row r="20" spans="3:20" x14ac:dyDescent="0.2">
      <c r="C20" s="22" t="s">
        <v>2</v>
      </c>
      <c r="D20" s="12">
        <f>'H-GPT-4.1-Mini'!C24</f>
        <v>0.88000000000000012</v>
      </c>
      <c r="E20" s="12">
        <f>'H-GPT-4.1-Mini'!D24</f>
        <v>1</v>
      </c>
      <c r="F20" s="12">
        <f>'H-GPT-4.1-Mini'!E24</f>
        <v>0.9</v>
      </c>
      <c r="G20" s="12">
        <f>'H-GPT-4.1-Mini'!F24</f>
        <v>0.9</v>
      </c>
      <c r="H20" s="13">
        <f>'H-GPT-4.1-Mini'!G24</f>
        <v>0.62</v>
      </c>
      <c r="I20" s="13">
        <f>'H-GPT-4.1-Mini'!H24</f>
        <v>0.98571428571428577</v>
      </c>
      <c r="J20" s="13">
        <f>'H-GPT-4.1-Mini'!I24</f>
        <v>0.7857142857142857</v>
      </c>
      <c r="K20" s="13">
        <f>'H-GPT-4.1-Mini'!J24</f>
        <v>0.29999999999999993</v>
      </c>
      <c r="L20" s="14">
        <f>'H-GPT-4.1-Mini'!K24</f>
        <v>0.43999999999999995</v>
      </c>
      <c r="M20" s="14">
        <f>'H-GPT-4.1-Mini'!L24</f>
        <v>0.48571428571428565</v>
      </c>
      <c r="N20" s="14">
        <f>'H-GPT-4.1-Mini'!M24</f>
        <v>0.62857142857142856</v>
      </c>
      <c r="O20" s="14">
        <f>'H-GPT-4.1-Mini'!N24</f>
        <v>0.29999999999999993</v>
      </c>
      <c r="P20" s="37"/>
      <c r="Q20" s="1" t="str">
        <f t="shared" si="9"/>
        <v>gpt-4.1-min</v>
      </c>
      <c r="R20" s="12">
        <f t="shared" si="10"/>
        <v>0.92</v>
      </c>
      <c r="S20" s="13">
        <f t="shared" si="11"/>
        <v>0.67285714285714282</v>
      </c>
      <c r="T20" s="14">
        <f t="shared" si="12"/>
        <v>0.46357142857142852</v>
      </c>
    </row>
    <row r="21" spans="3:20" x14ac:dyDescent="0.2">
      <c r="C21" s="22" t="s">
        <v>3</v>
      </c>
      <c r="D21" s="12">
        <f>'H-GPT-4.1-nano'!C24</f>
        <v>1</v>
      </c>
      <c r="E21" s="12">
        <f>'H-GPT-4.1-nano'!D24</f>
        <v>1</v>
      </c>
      <c r="F21" s="12">
        <f>'H-GPT-4.1-nano'!E24</f>
        <v>0.98571428571428577</v>
      </c>
      <c r="G21" s="12">
        <f>'H-GPT-4.1-nano'!F24</f>
        <v>0.96666666666666656</v>
      </c>
      <c r="H21" s="13">
        <f>'H-GPT-4.1-nano'!G24</f>
        <v>0.55999999999999994</v>
      </c>
      <c r="I21" s="13">
        <f>'H-GPT-4.1-nano'!H24</f>
        <v>0.51428571428571423</v>
      </c>
      <c r="J21" s="13">
        <f>'H-GPT-4.1-nano'!I24</f>
        <v>0.6428571428571429</v>
      </c>
      <c r="K21" s="13">
        <f>'H-GPT-4.1-nano'!J24</f>
        <v>0.23333333333333331</v>
      </c>
      <c r="L21" s="14">
        <f>'H-GPT-4.1-nano'!K24</f>
        <v>0.32</v>
      </c>
      <c r="M21" s="14">
        <f>'H-GPT-4.1-nano'!L24</f>
        <v>0.17142857142857143</v>
      </c>
      <c r="N21" s="14">
        <f>'H-GPT-4.1-nano'!M24</f>
        <v>0.48571428571428565</v>
      </c>
      <c r="O21" s="14">
        <f>'H-GPT-4.1-nano'!N24</f>
        <v>0.13333333333333333</v>
      </c>
      <c r="P21" s="37"/>
      <c r="Q21" s="1" t="str">
        <f t="shared" si="9"/>
        <v>gpt-4.1-nano</v>
      </c>
      <c r="R21" s="12">
        <f t="shared" si="10"/>
        <v>0.98809523809523814</v>
      </c>
      <c r="S21" s="13">
        <f t="shared" si="11"/>
        <v>0.48761904761904762</v>
      </c>
      <c r="T21" s="14">
        <f t="shared" si="12"/>
        <v>0.2776190476190476</v>
      </c>
    </row>
    <row r="22" spans="3:20" x14ac:dyDescent="0.2">
      <c r="C22" s="3" t="s">
        <v>126</v>
      </c>
      <c r="D22" s="24">
        <f>AVERAGE(D17:D21)</f>
        <v>0.90800000000000003</v>
      </c>
      <c r="E22" s="24">
        <f t="shared" ref="E22:O22" si="13">AVERAGE(E17:E21)</f>
        <v>0.93714285714285717</v>
      </c>
      <c r="F22" s="24">
        <f t="shared" si="13"/>
        <v>0.88571428571428579</v>
      </c>
      <c r="G22" s="24">
        <f t="shared" si="13"/>
        <v>0.84666666666666668</v>
      </c>
      <c r="H22" s="24">
        <f t="shared" si="13"/>
        <v>0.54400000000000004</v>
      </c>
      <c r="I22" s="24">
        <f t="shared" si="13"/>
        <v>0.76571428571428579</v>
      </c>
      <c r="J22" s="24">
        <f t="shared" si="13"/>
        <v>0.70857142857142852</v>
      </c>
      <c r="K22" s="24">
        <f t="shared" si="13"/>
        <v>0.30666666666666664</v>
      </c>
      <c r="L22" s="24">
        <f t="shared" si="13"/>
        <v>0.36799999999999999</v>
      </c>
      <c r="M22" s="24">
        <f t="shared" si="13"/>
        <v>0.39428571428571424</v>
      </c>
      <c r="N22" s="24">
        <f t="shared" si="13"/>
        <v>0.60571428571428565</v>
      </c>
      <c r="O22" s="24">
        <f t="shared" si="13"/>
        <v>0.2533333333333333</v>
      </c>
      <c r="P22" s="49"/>
    </row>
    <row r="23" spans="3:20" x14ac:dyDescent="0.2">
      <c r="C23" s="3" t="s">
        <v>127</v>
      </c>
      <c r="D23" s="66">
        <f>AVERAGE(D22:G22)</f>
        <v>0.89438095238095239</v>
      </c>
      <c r="E23" s="67"/>
      <c r="F23" s="67"/>
      <c r="G23" s="67"/>
      <c r="H23" s="66">
        <f t="shared" ref="H23" si="14">AVERAGE(H22:K22)</f>
        <v>0.58123809523809522</v>
      </c>
      <c r="I23" s="67"/>
      <c r="J23" s="67"/>
      <c r="K23" s="67"/>
      <c r="L23" s="66">
        <f t="shared" ref="L23" si="15">AVERAGE(L22:O22)</f>
        <v>0.40533333333333332</v>
      </c>
      <c r="M23" s="67"/>
      <c r="N23" s="67"/>
      <c r="O23" s="67"/>
      <c r="P23" s="46"/>
    </row>
    <row r="25" spans="3:20" x14ac:dyDescent="0.2">
      <c r="C25" s="92" t="s">
        <v>149</v>
      </c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47"/>
      <c r="R25" s="67" t="s">
        <v>134</v>
      </c>
      <c r="S25" s="67"/>
      <c r="T25" s="67"/>
    </row>
    <row r="26" spans="3:20" x14ac:dyDescent="0.2">
      <c r="C26" s="19"/>
      <c r="D26" s="81" t="s">
        <v>8</v>
      </c>
      <c r="E26" s="81"/>
      <c r="F26" s="81"/>
      <c r="G26" s="81"/>
      <c r="H26" s="82" t="s">
        <v>9</v>
      </c>
      <c r="I26" s="82"/>
      <c r="J26" s="82"/>
      <c r="K26" s="82"/>
      <c r="L26" s="83" t="s">
        <v>10</v>
      </c>
      <c r="M26" s="83"/>
      <c r="N26" s="83"/>
      <c r="O26" s="83"/>
      <c r="P26" s="47"/>
      <c r="R26" s="87" t="s">
        <v>136</v>
      </c>
      <c r="S26" s="88"/>
      <c r="T26" s="89"/>
    </row>
    <row r="27" spans="3:20" x14ac:dyDescent="0.2">
      <c r="C27" s="19" t="s">
        <v>137</v>
      </c>
      <c r="D27" s="20" t="s">
        <v>4</v>
      </c>
      <c r="E27" s="20" t="s">
        <v>5</v>
      </c>
      <c r="F27" s="20" t="s">
        <v>6</v>
      </c>
      <c r="G27" s="20" t="s">
        <v>7</v>
      </c>
      <c r="H27" s="21" t="s">
        <v>4</v>
      </c>
      <c r="I27" s="21" t="s">
        <v>5</v>
      </c>
      <c r="J27" s="21" t="s">
        <v>6</v>
      </c>
      <c r="K27" s="21" t="s">
        <v>7</v>
      </c>
      <c r="L27" s="60" t="s">
        <v>4</v>
      </c>
      <c r="M27" s="60" t="s">
        <v>5</v>
      </c>
      <c r="N27" s="60" t="s">
        <v>6</v>
      </c>
      <c r="O27" s="60" t="s">
        <v>7</v>
      </c>
      <c r="P27" s="48"/>
      <c r="R27" s="51" t="s">
        <v>8</v>
      </c>
      <c r="S27" s="52" t="s">
        <v>9</v>
      </c>
      <c r="T27" s="53" t="s">
        <v>131</v>
      </c>
    </row>
    <row r="28" spans="3:20" x14ac:dyDescent="0.2">
      <c r="C28" s="22" t="s">
        <v>0</v>
      </c>
      <c r="D28" s="12">
        <f>'H-Gemini-2.0-Flash'!C35</f>
        <v>1</v>
      </c>
      <c r="E28" s="12">
        <f>'H-Gemini-2.0-Flash'!D35</f>
        <v>1</v>
      </c>
      <c r="F28" s="12">
        <f>'H-Gemini-2.0-Flash'!E35</f>
        <v>1</v>
      </c>
      <c r="G28" s="12">
        <f>'H-Gemini-2.0-Flash'!F35</f>
        <v>1</v>
      </c>
      <c r="H28" s="13">
        <f>'H-Gemini-2.0-Flash'!G35</f>
        <v>0.34</v>
      </c>
      <c r="I28" s="13">
        <f>'H-Gemini-2.0-Flash'!H35</f>
        <v>0.38571428571428573</v>
      </c>
      <c r="J28" s="13">
        <f>'H-Gemini-2.0-Flash'!I35</f>
        <v>0.77142857142857146</v>
      </c>
      <c r="K28" s="13">
        <f>'H-Gemini-2.0-Flash'!J35</f>
        <v>0.36666666666666659</v>
      </c>
      <c r="L28" s="14">
        <f>'H-Gemini-2.0-Flash'!K35</f>
        <v>0.32</v>
      </c>
      <c r="M28" s="14">
        <f>'H-Gemini-2.0-Flash'!L35</f>
        <v>0.31428571428571422</v>
      </c>
      <c r="N28" s="14">
        <f>'H-Gemini-2.0-Flash'!M35</f>
        <v>0.74285714285714288</v>
      </c>
      <c r="O28" s="14">
        <f>'H-Gemini-2.0-Flash'!N35</f>
        <v>0.16666666666666666</v>
      </c>
      <c r="P28" s="37"/>
      <c r="Q28" s="1" t="str">
        <f>C28</f>
        <v>gemini-2.0-flash</v>
      </c>
      <c r="R28" s="12">
        <f>AVERAGE(D28:G28)</f>
        <v>1</v>
      </c>
      <c r="S28" s="13">
        <f>AVERAGE(H28:K28)</f>
        <v>0.46595238095238101</v>
      </c>
      <c r="T28" s="14">
        <f>AVERAGE(L28:O28)</f>
        <v>0.38595238095238099</v>
      </c>
    </row>
    <row r="29" spans="3:20" x14ac:dyDescent="0.2">
      <c r="C29" s="22" t="s">
        <v>1</v>
      </c>
      <c r="D29" s="12">
        <f>'H-DeepSeek'!C35</f>
        <v>0.96</v>
      </c>
      <c r="E29" s="12">
        <f>'H-DeepSeek'!D35</f>
        <v>1</v>
      </c>
      <c r="F29" s="12">
        <f>'H-DeepSeek'!E35</f>
        <v>1</v>
      </c>
      <c r="G29" s="12">
        <f>'H-DeepSeek'!F35</f>
        <v>1</v>
      </c>
      <c r="H29" s="13">
        <f>'H-DeepSeek'!G35</f>
        <v>0.55999999999999994</v>
      </c>
      <c r="I29" s="13">
        <f>'H-DeepSeek'!H35</f>
        <v>0.44285714285714289</v>
      </c>
      <c r="J29" s="13">
        <f>'H-DeepSeek'!I35</f>
        <v>0.78571428571428581</v>
      </c>
      <c r="K29" s="13">
        <f>'H-DeepSeek'!J35</f>
        <v>0.33333333333333331</v>
      </c>
      <c r="L29" s="14">
        <f>'H-DeepSeek'!K35</f>
        <v>0.52</v>
      </c>
      <c r="M29" s="14">
        <f>'H-DeepSeek'!L35</f>
        <v>0.35714285714285715</v>
      </c>
      <c r="N29" s="14">
        <f>'H-DeepSeek'!M35</f>
        <v>0.67142857142857149</v>
      </c>
      <c r="O29" s="14">
        <f>'H-DeepSeek'!N35</f>
        <v>0.19999999999999998</v>
      </c>
      <c r="P29" s="37"/>
      <c r="Q29" s="1" t="str">
        <f t="shared" ref="Q29:Q32" si="16">C29</f>
        <v>deepseek-chat</v>
      </c>
      <c r="R29" s="12">
        <f t="shared" ref="R29:R32" si="17">AVERAGE(D29:G29)</f>
        <v>0.99</v>
      </c>
      <c r="S29" s="13">
        <f t="shared" ref="S29:S32" si="18">AVERAGE(H29:K29)</f>
        <v>0.53047619047619055</v>
      </c>
      <c r="T29" s="14">
        <f t="shared" ref="T29:T32" si="19">AVERAGE(L29:O29)</f>
        <v>0.43714285714285717</v>
      </c>
    </row>
    <row r="30" spans="3:20" x14ac:dyDescent="0.2">
      <c r="C30" s="1" t="s">
        <v>11</v>
      </c>
      <c r="D30" s="12">
        <f>'H-Codex-mini'!C35</f>
        <v>0.98000000000000009</v>
      </c>
      <c r="E30" s="12">
        <f>'H-Codex-mini'!D35</f>
        <v>1</v>
      </c>
      <c r="F30" s="12">
        <f>'H-Codex-mini'!E35</f>
        <v>0.95714285714285707</v>
      </c>
      <c r="G30" s="12">
        <f>'H-Codex-mini'!F35</f>
        <v>0.96666666666666656</v>
      </c>
      <c r="H30" s="13">
        <f>'H-Codex-mini'!G35</f>
        <v>0.5</v>
      </c>
      <c r="I30" s="13">
        <f>'H-Codex-mini'!H35</f>
        <v>0.37142857142857144</v>
      </c>
      <c r="J30" s="13">
        <f>'H-Codex-mini'!I35</f>
        <v>0.78571428571428581</v>
      </c>
      <c r="K30" s="13">
        <f>'H-Codex-mini'!J35</f>
        <v>0.26666666666666666</v>
      </c>
      <c r="L30" s="14">
        <f>'H-Codex-mini'!K35</f>
        <v>0.42000000000000004</v>
      </c>
      <c r="M30" s="14">
        <f>'H-Codex-mini'!L35</f>
        <v>0.25714285714285712</v>
      </c>
      <c r="N30" s="14">
        <f>'H-Codex-mini'!M35</f>
        <v>0.7142857142857143</v>
      </c>
      <c r="O30" s="14">
        <f>'H-Codex-mini'!N35</f>
        <v>0.16666666666666666</v>
      </c>
      <c r="P30" s="37"/>
      <c r="Q30" s="1" t="str">
        <f t="shared" si="16"/>
        <v>codex-mini-latest</v>
      </c>
      <c r="R30" s="12">
        <f t="shared" si="17"/>
        <v>0.9759523809523809</v>
      </c>
      <c r="S30" s="13">
        <f t="shared" si="18"/>
        <v>0.48095238095238096</v>
      </c>
      <c r="T30" s="14">
        <f t="shared" si="19"/>
        <v>0.38952380952380955</v>
      </c>
    </row>
    <row r="31" spans="3:20" x14ac:dyDescent="0.2">
      <c r="C31" s="22" t="s">
        <v>2</v>
      </c>
      <c r="D31" s="12">
        <f>'H-GPT-4.1-Mini'!C35</f>
        <v>0.9</v>
      </c>
      <c r="E31" s="12">
        <f>'H-GPT-4.1-Mini'!D35</f>
        <v>1</v>
      </c>
      <c r="F31" s="12">
        <f>'H-GPT-4.1-Mini'!E35</f>
        <v>0.9285714285714286</v>
      </c>
      <c r="G31" s="12">
        <f>'H-GPT-4.1-Mini'!F35</f>
        <v>0.8</v>
      </c>
      <c r="H31" s="13">
        <f>'H-GPT-4.1-Mini'!G35</f>
        <v>0.6</v>
      </c>
      <c r="I31" s="13">
        <f>'H-GPT-4.1-Mini'!H35</f>
        <v>0.51428571428571435</v>
      </c>
      <c r="J31" s="13">
        <f>'H-GPT-4.1-Mini'!I35</f>
        <v>0.75714285714285712</v>
      </c>
      <c r="K31" s="13">
        <f>'H-GPT-4.1-Mini'!J35</f>
        <v>0.26666666666666666</v>
      </c>
      <c r="L31" s="14">
        <f>'H-GPT-4.1-Mini'!K35</f>
        <v>0.58000000000000007</v>
      </c>
      <c r="M31" s="14">
        <f>'H-GPT-4.1-Mini'!L35</f>
        <v>0.38571428571428568</v>
      </c>
      <c r="N31" s="14">
        <f>'H-GPT-4.1-Mini'!M35</f>
        <v>0.65714285714285714</v>
      </c>
      <c r="O31" s="14">
        <f>'H-GPT-4.1-Mini'!N35</f>
        <v>0.16666666666666666</v>
      </c>
      <c r="P31" s="37"/>
      <c r="Q31" s="1" t="str">
        <f t="shared" si="16"/>
        <v>gpt-4.1-min</v>
      </c>
      <c r="R31" s="12">
        <f t="shared" si="17"/>
        <v>0.90714285714285703</v>
      </c>
      <c r="S31" s="13">
        <f t="shared" si="18"/>
        <v>0.53452380952380951</v>
      </c>
      <c r="T31" s="14">
        <f t="shared" si="19"/>
        <v>0.44738095238095238</v>
      </c>
    </row>
    <row r="32" spans="3:20" x14ac:dyDescent="0.2">
      <c r="C32" s="22" t="s">
        <v>3</v>
      </c>
      <c r="D32" s="12">
        <f>'H-GPT-4.1-nano'!C35</f>
        <v>1</v>
      </c>
      <c r="E32" s="12">
        <f>'H-GPT-4.1-nano'!D35</f>
        <v>1</v>
      </c>
      <c r="F32" s="12">
        <f>'H-GPT-4.1-nano'!E35</f>
        <v>0.98571428571428577</v>
      </c>
      <c r="G32" s="12">
        <f>'H-GPT-4.1-nano'!F35</f>
        <v>1</v>
      </c>
      <c r="H32" s="13">
        <f>'H-GPT-4.1-nano'!G35</f>
        <v>0.6</v>
      </c>
      <c r="I32" s="13">
        <f>'H-GPT-4.1-nano'!H35</f>
        <v>0.24285714285714288</v>
      </c>
      <c r="J32" s="13">
        <f>'H-GPT-4.1-nano'!I35</f>
        <v>0.7</v>
      </c>
      <c r="K32" s="13">
        <f>'H-GPT-4.1-nano'!J35</f>
        <v>0.36666666666666659</v>
      </c>
      <c r="L32" s="14">
        <f>'H-GPT-4.1-nano'!K35</f>
        <v>0.54</v>
      </c>
      <c r="M32" s="14">
        <f>'H-GPT-4.1-nano'!L35</f>
        <v>0.17142857142857143</v>
      </c>
      <c r="N32" s="14">
        <f>'H-GPT-4.1-nano'!M35</f>
        <v>0.62857142857142867</v>
      </c>
      <c r="O32" s="14">
        <f>'H-GPT-4.1-nano'!N35</f>
        <v>0.19999999999999998</v>
      </c>
      <c r="P32" s="37"/>
      <c r="Q32" s="1" t="str">
        <f t="shared" si="16"/>
        <v>gpt-4.1-nano</v>
      </c>
      <c r="R32" s="12">
        <f t="shared" si="17"/>
        <v>0.99642857142857144</v>
      </c>
      <c r="S32" s="13">
        <f t="shared" si="18"/>
        <v>0.47738095238095235</v>
      </c>
      <c r="T32" s="14">
        <f t="shared" si="19"/>
        <v>0.38500000000000006</v>
      </c>
    </row>
    <row r="33" spans="3:20" x14ac:dyDescent="0.2">
      <c r="C33" s="3" t="s">
        <v>126</v>
      </c>
      <c r="D33" s="24">
        <f>AVERAGE(D28:D32)</f>
        <v>0.96799999999999997</v>
      </c>
      <c r="E33" s="24">
        <f t="shared" ref="E33:O33" si="20">AVERAGE(E28:E32)</f>
        <v>1</v>
      </c>
      <c r="F33" s="24">
        <f t="shared" si="20"/>
        <v>0.97428571428571442</v>
      </c>
      <c r="G33" s="24">
        <f t="shared" si="20"/>
        <v>0.95333333333333337</v>
      </c>
      <c r="H33" s="24">
        <f t="shared" si="20"/>
        <v>0.52</v>
      </c>
      <c r="I33" s="24">
        <f t="shared" si="20"/>
        <v>0.39142857142857146</v>
      </c>
      <c r="J33" s="24">
        <f t="shared" si="20"/>
        <v>0.76000000000000012</v>
      </c>
      <c r="K33" s="24">
        <f t="shared" si="20"/>
        <v>0.31999999999999995</v>
      </c>
      <c r="L33" s="24">
        <f t="shared" si="20"/>
        <v>0.47600000000000009</v>
      </c>
      <c r="M33" s="24">
        <f t="shared" si="20"/>
        <v>0.2971428571428571</v>
      </c>
      <c r="N33" s="24">
        <f t="shared" si="20"/>
        <v>0.68285714285714283</v>
      </c>
      <c r="O33" s="24">
        <f t="shared" si="20"/>
        <v>0.18</v>
      </c>
      <c r="P33" s="49"/>
    </row>
    <row r="34" spans="3:20" x14ac:dyDescent="0.2">
      <c r="C34" s="3" t="s">
        <v>127</v>
      </c>
      <c r="D34" s="66">
        <f>AVERAGE(D33:G33)</f>
        <v>0.97390476190476183</v>
      </c>
      <c r="E34" s="67"/>
      <c r="F34" s="67"/>
      <c r="G34" s="67"/>
      <c r="H34" s="66">
        <f t="shared" ref="H34" si="21">AVERAGE(H33:K33)</f>
        <v>0.49785714285714289</v>
      </c>
      <c r="I34" s="67"/>
      <c r="J34" s="67"/>
      <c r="K34" s="67"/>
      <c r="L34" s="66">
        <f t="shared" ref="L34" si="22">AVERAGE(L33:O33)</f>
        <v>0.40899999999999997</v>
      </c>
      <c r="M34" s="67"/>
      <c r="N34" s="67"/>
      <c r="O34" s="67"/>
      <c r="P34" s="46"/>
    </row>
    <row r="36" spans="3:20" x14ac:dyDescent="0.2">
      <c r="C36" s="67" t="s">
        <v>150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46"/>
      <c r="R36" s="67" t="s">
        <v>135</v>
      </c>
      <c r="S36" s="67"/>
      <c r="T36" s="67"/>
    </row>
    <row r="37" spans="3:20" x14ac:dyDescent="0.2">
      <c r="C37" s="3"/>
      <c r="D37" s="68" t="s">
        <v>8</v>
      </c>
      <c r="E37" s="68"/>
      <c r="F37" s="68"/>
      <c r="G37" s="68"/>
      <c r="H37" s="69" t="s">
        <v>9</v>
      </c>
      <c r="I37" s="69"/>
      <c r="J37" s="69"/>
      <c r="K37" s="69"/>
      <c r="L37" s="70" t="s">
        <v>10</v>
      </c>
      <c r="M37" s="70"/>
      <c r="N37" s="70"/>
      <c r="O37" s="70"/>
      <c r="P37" s="47"/>
      <c r="R37" s="87" t="s">
        <v>136</v>
      </c>
      <c r="S37" s="88"/>
      <c r="T37" s="89"/>
    </row>
    <row r="38" spans="3:20" x14ac:dyDescent="0.2">
      <c r="C38" s="3" t="s">
        <v>137</v>
      </c>
      <c r="D38" s="40" t="s">
        <v>4</v>
      </c>
      <c r="E38" s="40" t="s">
        <v>5</v>
      </c>
      <c r="F38" s="40" t="s">
        <v>6</v>
      </c>
      <c r="G38" s="40" t="s">
        <v>7</v>
      </c>
      <c r="H38" s="61" t="s">
        <v>4</v>
      </c>
      <c r="I38" s="61" t="s">
        <v>5</v>
      </c>
      <c r="J38" s="61" t="s">
        <v>6</v>
      </c>
      <c r="K38" s="61" t="s">
        <v>7</v>
      </c>
      <c r="L38" s="62" t="s">
        <v>4</v>
      </c>
      <c r="M38" s="62" t="s">
        <v>5</v>
      </c>
      <c r="N38" s="62" t="s">
        <v>6</v>
      </c>
      <c r="O38" s="62" t="s">
        <v>7</v>
      </c>
      <c r="P38" s="48"/>
      <c r="R38" s="51" t="s">
        <v>128</v>
      </c>
      <c r="S38" s="52" t="s">
        <v>129</v>
      </c>
      <c r="T38" s="53" t="s">
        <v>130</v>
      </c>
    </row>
    <row r="39" spans="3:20" x14ac:dyDescent="0.2">
      <c r="C39" s="1" t="s">
        <v>0</v>
      </c>
      <c r="D39" s="15">
        <f>'H-Gemini-2.0-Flash'!C46</f>
        <v>1</v>
      </c>
      <c r="E39" s="15">
        <f>'H-Gemini-2.0-Flash'!D46</f>
        <v>1</v>
      </c>
      <c r="F39" s="15">
        <f>'H-Gemini-2.0-Flash'!E46</f>
        <v>1</v>
      </c>
      <c r="G39" s="15">
        <f>'H-Gemini-2.0-Flash'!F46</f>
        <v>1</v>
      </c>
      <c r="H39" s="16">
        <f>'H-Gemini-2.0-Flash'!G46</f>
        <v>0.6</v>
      </c>
      <c r="I39" s="16">
        <f>'H-Gemini-2.0-Flash'!H46</f>
        <v>0.98571428571428577</v>
      </c>
      <c r="J39" s="16">
        <f>'H-Gemini-2.0-Flash'!I46</f>
        <v>0.8571428571428571</v>
      </c>
      <c r="K39" s="16">
        <f>'H-Gemini-2.0-Flash'!J46</f>
        <v>0.8</v>
      </c>
      <c r="L39" s="17">
        <f>'H-Gemini-2.0-Flash'!K46</f>
        <v>0.52</v>
      </c>
      <c r="M39" s="17">
        <f>'H-Gemini-2.0-Flash'!L46</f>
        <v>0.8571428571428571</v>
      </c>
      <c r="N39" s="17">
        <f>'H-Gemini-2.0-Flash'!M46</f>
        <v>0.77142857142857135</v>
      </c>
      <c r="O39" s="17">
        <f>'H-Gemini-2.0-Flash'!N46</f>
        <v>0.5</v>
      </c>
      <c r="P39" s="50"/>
      <c r="Q39" s="1" t="str">
        <f>C39</f>
        <v>gemini-2.0-flash</v>
      </c>
      <c r="R39" s="12">
        <f>AVERAGE(D39:G39)</f>
        <v>1</v>
      </c>
      <c r="S39" s="13">
        <f>AVERAGE(H39:K39)</f>
        <v>0.81071428571428572</v>
      </c>
      <c r="T39" s="14">
        <f>AVERAGE(L39:O39)</f>
        <v>0.66214285714285714</v>
      </c>
    </row>
    <row r="40" spans="3:20" x14ac:dyDescent="0.2">
      <c r="C40" s="1" t="s">
        <v>1</v>
      </c>
      <c r="D40" s="12">
        <f>'H-DeepSeek'!C46</f>
        <v>0.98000000000000009</v>
      </c>
      <c r="E40" s="12">
        <f>'H-DeepSeek'!D46</f>
        <v>1</v>
      </c>
      <c r="F40" s="12">
        <f>'H-DeepSeek'!E46</f>
        <v>0.9285714285714286</v>
      </c>
      <c r="G40" s="12">
        <f>'H-DeepSeek'!F46</f>
        <v>0.96666666666666679</v>
      </c>
      <c r="H40" s="13">
        <f>'H-DeepSeek'!G46</f>
        <v>0.8</v>
      </c>
      <c r="I40" s="13">
        <f>'H-DeepSeek'!H46</f>
        <v>1</v>
      </c>
      <c r="J40" s="13">
        <f>'H-DeepSeek'!I46</f>
        <v>0.77142857142857146</v>
      </c>
      <c r="K40" s="13">
        <f>'H-DeepSeek'!J46</f>
        <v>0.7</v>
      </c>
      <c r="L40" s="14">
        <f>'H-DeepSeek'!K46</f>
        <v>0.6399999999999999</v>
      </c>
      <c r="M40" s="14">
        <f>'H-DeepSeek'!L46</f>
        <v>0.8571428571428571</v>
      </c>
      <c r="N40" s="14">
        <f>'H-DeepSeek'!M46</f>
        <v>0.75714285714285712</v>
      </c>
      <c r="O40" s="14">
        <f>'H-DeepSeek'!N46</f>
        <v>0.33333333333333331</v>
      </c>
      <c r="P40" s="37"/>
      <c r="Q40" s="1" t="str">
        <f t="shared" ref="Q40:Q43" si="23">C40</f>
        <v>deepseek-chat</v>
      </c>
      <c r="R40" s="12">
        <f t="shared" ref="R40:R43" si="24">AVERAGE(D40:G40)</f>
        <v>0.96880952380952379</v>
      </c>
      <c r="S40" s="13">
        <f t="shared" ref="S40:S43" si="25">AVERAGE(H40:K40)</f>
        <v>0.81785714285714284</v>
      </c>
      <c r="T40" s="14">
        <f t="shared" ref="T40:T43" si="26">AVERAGE(L40:O40)</f>
        <v>0.64690476190476187</v>
      </c>
    </row>
    <row r="41" spans="3:20" x14ac:dyDescent="0.2">
      <c r="C41" s="1" t="s">
        <v>11</v>
      </c>
      <c r="D41" s="12">
        <f>'H-Codex-mini'!C46</f>
        <v>1</v>
      </c>
      <c r="E41" s="12">
        <f>'H-Codex-mini'!D46</f>
        <v>0.98571428571428577</v>
      </c>
      <c r="F41" s="12">
        <f>'H-Codex-mini'!E46</f>
        <v>0.98571428571428577</v>
      </c>
      <c r="G41" s="12">
        <f>'H-Codex-mini'!F46</f>
        <v>1</v>
      </c>
      <c r="H41" s="13">
        <f>'H-Codex-mini'!G46</f>
        <v>0.58000000000000007</v>
      </c>
      <c r="I41" s="13">
        <f>'H-Codex-mini'!H46</f>
        <v>0.91428571428571426</v>
      </c>
      <c r="J41" s="13">
        <f>'H-Codex-mini'!I46</f>
        <v>0.8571428571428571</v>
      </c>
      <c r="K41" s="13">
        <f>'H-Codex-mini'!J46</f>
        <v>0.53333333333333333</v>
      </c>
      <c r="L41" s="14">
        <f>'H-Codex-mini'!K46</f>
        <v>0.58000000000000007</v>
      </c>
      <c r="M41" s="14">
        <f>'H-Codex-mini'!L46</f>
        <v>0.7857142857142857</v>
      </c>
      <c r="N41" s="14">
        <f>'H-Codex-mini'!M46</f>
        <v>0.77142857142857135</v>
      </c>
      <c r="O41" s="14">
        <f>'H-Codex-mini'!N46</f>
        <v>0.3</v>
      </c>
      <c r="P41" s="37"/>
      <c r="Q41" s="1" t="str">
        <f t="shared" si="23"/>
        <v>codex-mini-latest</v>
      </c>
      <c r="R41" s="12">
        <f t="shared" si="24"/>
        <v>0.99285714285714288</v>
      </c>
      <c r="S41" s="13">
        <f t="shared" si="25"/>
        <v>0.72119047619047616</v>
      </c>
      <c r="T41" s="14">
        <f t="shared" si="26"/>
        <v>0.60928571428571421</v>
      </c>
    </row>
    <row r="42" spans="3:20" x14ac:dyDescent="0.2">
      <c r="C42" s="1" t="s">
        <v>146</v>
      </c>
      <c r="D42" s="12">
        <f>'H-GPT-4.1-Mini'!C46</f>
        <v>0.9</v>
      </c>
      <c r="E42" s="12">
        <f>'H-GPT-4.1-Mini'!D46</f>
        <v>1</v>
      </c>
      <c r="F42" s="12">
        <f>'H-GPT-4.1-Mini'!E46</f>
        <v>0.9285714285714286</v>
      </c>
      <c r="G42" s="12">
        <f>'H-GPT-4.1-Mini'!F46</f>
        <v>0.96666666666666679</v>
      </c>
      <c r="H42" s="13">
        <f>'H-GPT-4.1-Mini'!G46</f>
        <v>0.82</v>
      </c>
      <c r="I42" s="13">
        <f>'H-GPT-4.1-Mini'!H46</f>
        <v>1</v>
      </c>
      <c r="J42" s="13">
        <f>'H-GPT-4.1-Mini'!I46</f>
        <v>0.7857142857142857</v>
      </c>
      <c r="K42" s="13">
        <f>'H-GPT-4.1-Mini'!J46</f>
        <v>0.56666666666666665</v>
      </c>
      <c r="L42" s="14">
        <f>'H-GPT-4.1-Mini'!K46</f>
        <v>0.76</v>
      </c>
      <c r="M42" s="14">
        <f>'H-GPT-4.1-Mini'!L46</f>
        <v>0.8571428571428571</v>
      </c>
      <c r="N42" s="14">
        <f>'H-GPT-4.1-Mini'!M46</f>
        <v>0.72857142857142865</v>
      </c>
      <c r="O42" s="14">
        <f>'H-GPT-4.1-Mini'!N46</f>
        <v>0.36666666666666659</v>
      </c>
      <c r="P42" s="37"/>
      <c r="Q42" s="1" t="str">
        <f>C42</f>
        <v>gpt-4.1-mini</v>
      </c>
      <c r="R42" s="12">
        <f t="shared" si="24"/>
        <v>0.94880952380952377</v>
      </c>
      <c r="S42" s="13">
        <f t="shared" si="25"/>
        <v>0.79309523809523808</v>
      </c>
      <c r="T42" s="14">
        <f t="shared" si="26"/>
        <v>0.67809523809523808</v>
      </c>
    </row>
    <row r="43" spans="3:20" x14ac:dyDescent="0.2">
      <c r="C43" s="1" t="s">
        <v>3</v>
      </c>
      <c r="D43" s="15">
        <f>'H-GPT-4.1-nano'!C45</f>
        <v>1</v>
      </c>
      <c r="E43" s="15">
        <f>'H-GPT-4.1-nano'!D45</f>
        <v>1</v>
      </c>
      <c r="F43" s="15">
        <f>'H-GPT-4.1-nano'!E45</f>
        <v>1</v>
      </c>
      <c r="G43" s="15">
        <f>'H-GPT-4.1-nano'!F45</f>
        <v>1</v>
      </c>
      <c r="H43" s="16">
        <f>'H-GPT-4.1-nano'!G45</f>
        <v>0.9</v>
      </c>
      <c r="I43" s="16">
        <f>'H-GPT-4.1-nano'!H45</f>
        <v>0.7857142857142857</v>
      </c>
      <c r="J43" s="16">
        <f>'H-GPT-4.1-nano'!I45</f>
        <v>0.8571428571428571</v>
      </c>
      <c r="K43" s="16">
        <f>'H-GPT-4.1-nano'!J45</f>
        <v>0.5</v>
      </c>
      <c r="L43" s="17">
        <f>'H-GPT-4.1-nano'!K45</f>
        <v>0.7</v>
      </c>
      <c r="M43" s="17">
        <f>'H-GPT-4.1-nano'!L45</f>
        <v>0.5714285714285714</v>
      </c>
      <c r="N43" s="17">
        <f>'H-GPT-4.1-nano'!M45</f>
        <v>0.6428571428571429</v>
      </c>
      <c r="O43" s="17">
        <f>'H-GPT-4.1-nano'!N45</f>
        <v>0.33333333333333331</v>
      </c>
      <c r="P43" s="50"/>
      <c r="Q43" s="1" t="str">
        <f t="shared" si="23"/>
        <v>gpt-4.1-nano</v>
      </c>
      <c r="R43" s="12">
        <f t="shared" si="24"/>
        <v>1</v>
      </c>
      <c r="S43" s="13">
        <f t="shared" si="25"/>
        <v>0.76071428571428568</v>
      </c>
      <c r="T43" s="14">
        <f t="shared" si="26"/>
        <v>0.56190476190476191</v>
      </c>
    </row>
    <row r="44" spans="3:20" x14ac:dyDescent="0.2">
      <c r="C44" s="3" t="s">
        <v>126</v>
      </c>
      <c r="D44" s="24">
        <f>AVERAGE(D39:D43)</f>
        <v>0.97599999999999998</v>
      </c>
      <c r="E44" s="24">
        <f t="shared" ref="E44:O44" si="27">AVERAGE(E39:E43)</f>
        <v>0.99714285714285711</v>
      </c>
      <c r="F44" s="24">
        <f t="shared" si="27"/>
        <v>0.96857142857142864</v>
      </c>
      <c r="G44" s="24">
        <f t="shared" si="27"/>
        <v>0.98666666666666669</v>
      </c>
      <c r="H44" s="24">
        <f t="shared" si="27"/>
        <v>0.74</v>
      </c>
      <c r="I44" s="24">
        <f t="shared" si="27"/>
        <v>0.93714285714285717</v>
      </c>
      <c r="J44" s="24">
        <f t="shared" si="27"/>
        <v>0.82571428571428562</v>
      </c>
      <c r="K44" s="24">
        <f t="shared" si="27"/>
        <v>0.61999999999999988</v>
      </c>
      <c r="L44" s="24">
        <f t="shared" si="27"/>
        <v>0.64</v>
      </c>
      <c r="M44" s="24">
        <f t="shared" si="27"/>
        <v>0.78571428571428581</v>
      </c>
      <c r="N44" s="24">
        <f t="shared" si="27"/>
        <v>0.73428571428571421</v>
      </c>
      <c r="O44" s="24">
        <f t="shared" si="27"/>
        <v>0.36666666666666664</v>
      </c>
      <c r="P44" s="49"/>
    </row>
    <row r="45" spans="3:20" x14ac:dyDescent="0.2">
      <c r="C45" s="3" t="s">
        <v>127</v>
      </c>
      <c r="D45" s="66">
        <f>AVERAGE(D44:G44)</f>
        <v>0.98209523809523813</v>
      </c>
      <c r="E45" s="67"/>
      <c r="F45" s="67"/>
      <c r="G45" s="67"/>
      <c r="H45" s="66">
        <f t="shared" ref="H45" si="28">AVERAGE(H44:K44)</f>
        <v>0.78071428571428569</v>
      </c>
      <c r="I45" s="67"/>
      <c r="J45" s="67"/>
      <c r="K45" s="67"/>
      <c r="L45" s="66">
        <f t="shared" ref="L45" si="29">AVERAGE(L44:O44)</f>
        <v>0.63166666666666671</v>
      </c>
      <c r="M45" s="67"/>
      <c r="N45" s="67"/>
      <c r="O45" s="67"/>
      <c r="P45" s="46"/>
    </row>
    <row r="46" spans="3:20" x14ac:dyDescent="0.2">
      <c r="R46" s="90" t="s">
        <v>138</v>
      </c>
      <c r="S46" s="90"/>
      <c r="T46" s="90"/>
    </row>
    <row r="47" spans="3:20" x14ac:dyDescent="0.2">
      <c r="C47" s="1" t="s">
        <v>139</v>
      </c>
      <c r="D47" s="91">
        <f>D45-D12</f>
        <v>9.7619047619047716E-2</v>
      </c>
      <c r="E47" s="90"/>
      <c r="F47" s="90"/>
      <c r="G47" s="90"/>
      <c r="H47" s="91">
        <f>H45-H12</f>
        <v>0.40676190476190477</v>
      </c>
      <c r="I47" s="90"/>
      <c r="J47" s="90"/>
      <c r="K47" s="90"/>
      <c r="L47" s="91">
        <f>L45-L12</f>
        <v>0.37628571428571433</v>
      </c>
      <c r="M47" s="90"/>
      <c r="N47" s="90"/>
      <c r="O47" s="90"/>
      <c r="Q47" s="1" t="s">
        <v>0</v>
      </c>
      <c r="R47" s="63">
        <f>R39-R6</f>
        <v>0</v>
      </c>
      <c r="S47" s="63">
        <f t="shared" ref="S47:T47" si="30">S39-S6</f>
        <v>0.41523809523809524</v>
      </c>
      <c r="T47" s="63">
        <f t="shared" si="30"/>
        <v>0.38119047619047619</v>
      </c>
    </row>
    <row r="48" spans="3:20" x14ac:dyDescent="0.2">
      <c r="Q48" s="1" t="s">
        <v>1</v>
      </c>
      <c r="R48" s="63">
        <f t="shared" ref="R48:T51" si="31">R40-R7</f>
        <v>6.2619047619047574E-2</v>
      </c>
      <c r="S48" s="63">
        <f t="shared" si="31"/>
        <v>0.42261904761904762</v>
      </c>
      <c r="T48" s="63">
        <f t="shared" si="31"/>
        <v>0.32880952380952372</v>
      </c>
    </row>
    <row r="49" spans="17:20" x14ac:dyDescent="0.2">
      <c r="Q49" s="1" t="s">
        <v>11</v>
      </c>
      <c r="R49" s="14">
        <f t="shared" si="31"/>
        <v>0.3264285714285714</v>
      </c>
      <c r="S49" s="14">
        <f t="shared" si="31"/>
        <v>0.43071428571428572</v>
      </c>
      <c r="T49" s="63">
        <f t="shared" si="31"/>
        <v>0.40928571428571425</v>
      </c>
    </row>
    <row r="50" spans="17:20" x14ac:dyDescent="0.2">
      <c r="Q50" s="1" t="s">
        <v>2</v>
      </c>
      <c r="R50" s="63">
        <f t="shared" si="31"/>
        <v>9.5476190476190381E-2</v>
      </c>
      <c r="S50" s="63">
        <f t="shared" si="31"/>
        <v>0.37999999999999995</v>
      </c>
      <c r="T50" s="14">
        <f t="shared" si="31"/>
        <v>0.43357142857142861</v>
      </c>
    </row>
    <row r="51" spans="17:20" x14ac:dyDescent="0.2">
      <c r="Q51" s="1" t="s">
        <v>3</v>
      </c>
      <c r="R51" s="63">
        <f t="shared" si="31"/>
        <v>3.5714285714285587E-3</v>
      </c>
      <c r="S51" s="63">
        <f t="shared" si="31"/>
        <v>0.38523809523809516</v>
      </c>
      <c r="T51" s="63">
        <f t="shared" si="31"/>
        <v>0.32857142857142857</v>
      </c>
    </row>
  </sheetData>
  <mergeCells count="43">
    <mergeCell ref="D47:G47"/>
    <mergeCell ref="H47:K47"/>
    <mergeCell ref="L47:O47"/>
    <mergeCell ref="C3:O3"/>
    <mergeCell ref="C14:O14"/>
    <mergeCell ref="C25:O25"/>
    <mergeCell ref="C36:O36"/>
    <mergeCell ref="D45:G45"/>
    <mergeCell ref="H45:K45"/>
    <mergeCell ref="L45:O45"/>
    <mergeCell ref="D34:G34"/>
    <mergeCell ref="R4:T4"/>
    <mergeCell ref="R15:T15"/>
    <mergeCell ref="R3:T3"/>
    <mergeCell ref="R14:T14"/>
    <mergeCell ref="R46:T46"/>
    <mergeCell ref="R26:T26"/>
    <mergeCell ref="R37:T37"/>
    <mergeCell ref="R25:T25"/>
    <mergeCell ref="R36:T36"/>
    <mergeCell ref="D26:G26"/>
    <mergeCell ref="H26:K26"/>
    <mergeCell ref="L26:O26"/>
    <mergeCell ref="C1:O1"/>
    <mergeCell ref="D15:G15"/>
    <mergeCell ref="H15:K15"/>
    <mergeCell ref="L15:O15"/>
    <mergeCell ref="V2:AB2"/>
    <mergeCell ref="H34:K34"/>
    <mergeCell ref="L34:O34"/>
    <mergeCell ref="D37:G37"/>
    <mergeCell ref="H37:K37"/>
    <mergeCell ref="L37:O37"/>
    <mergeCell ref="W3:Z3"/>
    <mergeCell ref="D12:G12"/>
    <mergeCell ref="H12:K12"/>
    <mergeCell ref="L12:O12"/>
    <mergeCell ref="D23:G23"/>
    <mergeCell ref="H23:K23"/>
    <mergeCell ref="L23:O23"/>
    <mergeCell ref="D4:G4"/>
    <mergeCell ref="H4:K4"/>
    <mergeCell ref="L4:O4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B5D33-FBB1-1A40-AD2A-F76D76E74319}">
  <dimension ref="A1:N46"/>
  <sheetViews>
    <sheetView topLeftCell="A25" workbookViewId="0">
      <selection activeCell="K42" sqref="K42"/>
    </sheetView>
  </sheetViews>
  <sheetFormatPr baseColWidth="10" defaultRowHeight="16" x14ac:dyDescent="0.2"/>
  <cols>
    <col min="1" max="1" width="17.1640625" customWidth="1"/>
    <col min="2" max="2" width="15.83203125" customWidth="1"/>
  </cols>
  <sheetData>
    <row r="1" spans="1:14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x14ac:dyDescent="0.2">
      <c r="A2" s="23"/>
      <c r="B2" s="101" t="s">
        <v>13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23"/>
    </row>
    <row r="3" spans="1:14" x14ac:dyDescent="0.2">
      <c r="A3" s="23"/>
      <c r="B3" s="115" t="s">
        <v>71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24"/>
    </row>
    <row r="4" spans="1:14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 x14ac:dyDescent="0.2">
      <c r="A5" s="23"/>
      <c r="B5" s="105" t="s">
        <v>147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18"/>
    </row>
    <row r="6" spans="1:14" x14ac:dyDescent="0.2">
      <c r="A6" s="23"/>
      <c r="B6" s="8"/>
      <c r="C6" s="108" t="s">
        <v>8</v>
      </c>
      <c r="D6" s="109"/>
      <c r="E6" s="109"/>
      <c r="F6" s="119"/>
      <c r="G6" s="120" t="s">
        <v>9</v>
      </c>
      <c r="H6" s="112"/>
      <c r="I6" s="112"/>
      <c r="J6" s="121"/>
      <c r="K6" s="122" t="s">
        <v>10</v>
      </c>
      <c r="L6" s="96"/>
      <c r="M6" s="96"/>
      <c r="N6" s="97"/>
    </row>
    <row r="7" spans="1:14" x14ac:dyDescent="0.2">
      <c r="A7" s="23"/>
      <c r="B7" s="8" t="s">
        <v>12</v>
      </c>
      <c r="C7" s="9" t="s">
        <v>4</v>
      </c>
      <c r="D7" s="9" t="s">
        <v>5</v>
      </c>
      <c r="E7" s="9" t="s">
        <v>6</v>
      </c>
      <c r="F7" s="9" t="s">
        <v>7</v>
      </c>
      <c r="G7" s="10" t="s">
        <v>4</v>
      </c>
      <c r="H7" s="10" t="s">
        <v>5</v>
      </c>
      <c r="I7" s="10" t="s">
        <v>6</v>
      </c>
      <c r="J7" s="10" t="s">
        <v>7</v>
      </c>
      <c r="K7" s="11" t="s">
        <v>4</v>
      </c>
      <c r="L7" s="11" t="s">
        <v>5</v>
      </c>
      <c r="M7" s="11" t="s">
        <v>6</v>
      </c>
      <c r="N7" s="11" t="s">
        <v>7</v>
      </c>
    </row>
    <row r="8" spans="1:14" x14ac:dyDescent="0.2">
      <c r="A8" s="23"/>
      <c r="B8" s="2" t="s">
        <v>98</v>
      </c>
      <c r="C8" s="25">
        <v>1</v>
      </c>
      <c r="D8" s="25">
        <v>1</v>
      </c>
      <c r="E8" s="25">
        <v>1</v>
      </c>
      <c r="F8" s="25">
        <v>1</v>
      </c>
      <c r="G8" s="26">
        <v>0.3</v>
      </c>
      <c r="H8" s="26">
        <v>0.21428571428571427</v>
      </c>
      <c r="I8" s="26">
        <v>0.21428571428571427</v>
      </c>
      <c r="J8" s="26">
        <v>0.33333333333333331</v>
      </c>
      <c r="K8" s="27">
        <v>0.3</v>
      </c>
      <c r="L8" s="27">
        <v>0.14285714285714285</v>
      </c>
      <c r="M8" s="27">
        <v>0.14285714285714285</v>
      </c>
      <c r="N8" s="27">
        <v>0.33333333333333331</v>
      </c>
    </row>
    <row r="9" spans="1:14" x14ac:dyDescent="0.2">
      <c r="A9" s="23"/>
      <c r="B9" s="2" t="s">
        <v>99</v>
      </c>
      <c r="C9" s="25">
        <v>1</v>
      </c>
      <c r="D9" s="25">
        <v>1</v>
      </c>
      <c r="E9" s="25">
        <v>1</v>
      </c>
      <c r="F9" s="25">
        <v>1</v>
      </c>
      <c r="G9" s="26">
        <v>0.4</v>
      </c>
      <c r="H9" s="26">
        <v>0.21428571428571427</v>
      </c>
      <c r="I9" s="26">
        <v>0.21428571428571427</v>
      </c>
      <c r="J9" s="26">
        <v>0.33333333333333331</v>
      </c>
      <c r="K9" s="27">
        <v>0.4</v>
      </c>
      <c r="L9" s="27">
        <v>0.14285714285714285</v>
      </c>
      <c r="M9" s="27">
        <v>0.14285714285714285</v>
      </c>
      <c r="N9" s="27">
        <v>0.33333333333333331</v>
      </c>
    </row>
    <row r="10" spans="1:14" x14ac:dyDescent="0.2">
      <c r="A10" s="23"/>
      <c r="B10" s="2" t="s">
        <v>100</v>
      </c>
      <c r="C10" s="25">
        <v>1</v>
      </c>
      <c r="D10" s="25">
        <v>1</v>
      </c>
      <c r="E10" s="25">
        <v>1</v>
      </c>
      <c r="F10" s="25">
        <v>1</v>
      </c>
      <c r="G10" s="26">
        <v>0.3</v>
      </c>
      <c r="H10" s="26">
        <v>0.21428571428571427</v>
      </c>
      <c r="I10" s="26">
        <v>0.21428571428571427</v>
      </c>
      <c r="J10" s="26">
        <v>0.16666666666666666</v>
      </c>
      <c r="K10" s="27">
        <v>0.3</v>
      </c>
      <c r="L10" s="27">
        <v>0.14285714285714285</v>
      </c>
      <c r="M10" s="27">
        <v>0.14285714285714285</v>
      </c>
      <c r="N10" s="27">
        <v>0.16666666666666666</v>
      </c>
    </row>
    <row r="11" spans="1:14" x14ac:dyDescent="0.2">
      <c r="A11" s="23"/>
      <c r="B11" s="2" t="s">
        <v>101</v>
      </c>
      <c r="C11" s="25">
        <v>1</v>
      </c>
      <c r="D11" s="25">
        <v>1</v>
      </c>
      <c r="E11" s="25">
        <v>1</v>
      </c>
      <c r="F11" s="25">
        <v>1</v>
      </c>
      <c r="G11" s="26">
        <v>0.3</v>
      </c>
      <c r="H11" s="26">
        <v>0.21428571428571427</v>
      </c>
      <c r="I11" s="26">
        <v>0.21428571428571427</v>
      </c>
      <c r="J11" s="26">
        <v>0.33333333333333331</v>
      </c>
      <c r="K11" s="27">
        <v>0.3</v>
      </c>
      <c r="L11" s="27">
        <v>0.14285714285714285</v>
      </c>
      <c r="M11" s="27">
        <v>0.14285714285714285</v>
      </c>
      <c r="N11" s="27">
        <v>0.33333333333333331</v>
      </c>
    </row>
    <row r="12" spans="1:14" x14ac:dyDescent="0.2">
      <c r="A12" s="23"/>
      <c r="B12" s="2" t="s">
        <v>102</v>
      </c>
      <c r="C12" s="25">
        <v>1</v>
      </c>
      <c r="D12" s="25">
        <v>1</v>
      </c>
      <c r="E12" s="25">
        <v>1</v>
      </c>
      <c r="F12" s="25">
        <v>1</v>
      </c>
      <c r="G12" s="26">
        <v>0.3</v>
      </c>
      <c r="H12" s="26">
        <v>0.21428571428571427</v>
      </c>
      <c r="I12" s="26">
        <v>0.21428571428571427</v>
      </c>
      <c r="J12" s="26">
        <v>0.33333333333333331</v>
      </c>
      <c r="K12" s="27">
        <v>0.3</v>
      </c>
      <c r="L12" s="27">
        <v>0.14285714285714285</v>
      </c>
      <c r="M12" s="27">
        <v>0.14285714285714285</v>
      </c>
      <c r="N12" s="27">
        <v>0.33333333333333331</v>
      </c>
    </row>
    <row r="13" spans="1:14" x14ac:dyDescent="0.2">
      <c r="A13" s="23"/>
      <c r="B13" s="3" t="s">
        <v>126</v>
      </c>
      <c r="C13" s="28">
        <f>AVERAGE(C8:C12)</f>
        <v>1</v>
      </c>
      <c r="D13" s="28">
        <f t="shared" ref="D13:N13" si="0">AVERAGE(D8:D12)</f>
        <v>1</v>
      </c>
      <c r="E13" s="28">
        <f t="shared" si="0"/>
        <v>1</v>
      </c>
      <c r="F13" s="28">
        <f t="shared" si="0"/>
        <v>1</v>
      </c>
      <c r="G13" s="28">
        <f t="shared" si="0"/>
        <v>0.32</v>
      </c>
      <c r="H13" s="28">
        <f t="shared" si="0"/>
        <v>0.21428571428571427</v>
      </c>
      <c r="I13" s="28">
        <f t="shared" si="0"/>
        <v>0.21428571428571427</v>
      </c>
      <c r="J13" s="28">
        <f t="shared" si="0"/>
        <v>0.29999999999999993</v>
      </c>
      <c r="K13" s="28">
        <f t="shared" si="0"/>
        <v>0.32</v>
      </c>
      <c r="L13" s="28">
        <f t="shared" si="0"/>
        <v>0.14285714285714285</v>
      </c>
      <c r="M13" s="28">
        <f t="shared" si="0"/>
        <v>0.14285714285714285</v>
      </c>
      <c r="N13" s="28">
        <f t="shared" si="0"/>
        <v>0.29999999999999993</v>
      </c>
    </row>
    <row r="14" spans="1:14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</row>
    <row r="15" spans="1:14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</row>
    <row r="16" spans="1:14" x14ac:dyDescent="0.2">
      <c r="A16" s="23"/>
      <c r="B16" s="105" t="s">
        <v>148</v>
      </c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18"/>
    </row>
    <row r="17" spans="1:14" x14ac:dyDescent="0.2">
      <c r="A17" s="23"/>
      <c r="B17" s="8"/>
      <c r="C17" s="108" t="s">
        <v>8</v>
      </c>
      <c r="D17" s="109"/>
      <c r="E17" s="109"/>
      <c r="F17" s="119"/>
      <c r="G17" s="120" t="s">
        <v>9</v>
      </c>
      <c r="H17" s="112"/>
      <c r="I17" s="112"/>
      <c r="J17" s="121"/>
      <c r="K17" s="122" t="s">
        <v>10</v>
      </c>
      <c r="L17" s="96"/>
      <c r="M17" s="96"/>
      <c r="N17" s="97"/>
    </row>
    <row r="18" spans="1:14" x14ac:dyDescent="0.2">
      <c r="A18" s="23"/>
      <c r="B18" s="8" t="s">
        <v>12</v>
      </c>
      <c r="C18" s="9" t="s">
        <v>4</v>
      </c>
      <c r="D18" s="9" t="s">
        <v>5</v>
      </c>
      <c r="E18" s="9" t="s">
        <v>6</v>
      </c>
      <c r="F18" s="9" t="s">
        <v>7</v>
      </c>
      <c r="G18" s="10" t="s">
        <v>4</v>
      </c>
      <c r="H18" s="10" t="s">
        <v>5</v>
      </c>
      <c r="I18" s="10" t="s">
        <v>6</v>
      </c>
      <c r="J18" s="10" t="s">
        <v>7</v>
      </c>
      <c r="K18" s="11" t="s">
        <v>4</v>
      </c>
      <c r="L18" s="11" t="s">
        <v>5</v>
      </c>
      <c r="M18" s="11" t="s">
        <v>6</v>
      </c>
      <c r="N18" s="11" t="s">
        <v>7</v>
      </c>
    </row>
    <row r="19" spans="1:14" x14ac:dyDescent="0.2">
      <c r="A19" s="23"/>
      <c r="B19" s="2" t="s">
        <v>73</v>
      </c>
      <c r="C19" s="25">
        <v>1</v>
      </c>
      <c r="D19" s="25">
        <v>1</v>
      </c>
      <c r="E19" s="25">
        <v>1</v>
      </c>
      <c r="F19" s="25">
        <v>1</v>
      </c>
      <c r="G19" s="26">
        <v>0.3</v>
      </c>
      <c r="H19" s="26">
        <v>0.7142857142857143</v>
      </c>
      <c r="I19" s="26">
        <v>0.21428571428571427</v>
      </c>
      <c r="J19" s="26">
        <v>0.33333333333333331</v>
      </c>
      <c r="K19" s="27">
        <v>0.3</v>
      </c>
      <c r="L19" s="27">
        <v>0.5</v>
      </c>
      <c r="M19" s="27">
        <v>0.14285714285714285</v>
      </c>
      <c r="N19" s="27">
        <v>0.16666666666666666</v>
      </c>
    </row>
    <row r="20" spans="1:14" x14ac:dyDescent="0.2">
      <c r="A20" s="23"/>
      <c r="B20" s="2" t="s">
        <v>74</v>
      </c>
      <c r="C20" s="25">
        <v>1</v>
      </c>
      <c r="D20" s="25">
        <v>1</v>
      </c>
      <c r="E20" s="25">
        <v>1</v>
      </c>
      <c r="F20" s="25">
        <v>1</v>
      </c>
      <c r="G20" s="26">
        <v>0.3</v>
      </c>
      <c r="H20" s="26">
        <v>0.6428571428571429</v>
      </c>
      <c r="I20" s="26">
        <v>0.21428571428571427</v>
      </c>
      <c r="J20" s="26">
        <v>0.33333333333333331</v>
      </c>
      <c r="K20" s="27">
        <v>0.3</v>
      </c>
      <c r="L20" s="27">
        <v>0.5</v>
      </c>
      <c r="M20" s="27">
        <v>0.14285714285714285</v>
      </c>
      <c r="N20" s="27">
        <v>0.33333333333333331</v>
      </c>
    </row>
    <row r="21" spans="1:14" x14ac:dyDescent="0.2">
      <c r="A21" s="23"/>
      <c r="B21" s="2" t="s">
        <v>75</v>
      </c>
      <c r="C21" s="25">
        <v>1</v>
      </c>
      <c r="D21" s="25">
        <v>1</v>
      </c>
      <c r="E21" s="25">
        <v>1</v>
      </c>
      <c r="F21" s="25">
        <v>1</v>
      </c>
      <c r="G21" s="26">
        <v>0.3</v>
      </c>
      <c r="H21" s="26">
        <v>0.6428571428571429</v>
      </c>
      <c r="I21" s="26">
        <v>0.21428571428571427</v>
      </c>
      <c r="J21" s="26">
        <v>0.16666666666666666</v>
      </c>
      <c r="K21" s="27">
        <v>0.3</v>
      </c>
      <c r="L21" s="27">
        <v>0.5714285714285714</v>
      </c>
      <c r="M21" s="27">
        <v>0.14285714285714285</v>
      </c>
      <c r="N21" s="27">
        <v>0.16666666666666666</v>
      </c>
    </row>
    <row r="22" spans="1:14" x14ac:dyDescent="0.2">
      <c r="A22" s="23"/>
      <c r="B22" s="2" t="s">
        <v>76</v>
      </c>
      <c r="C22" s="25">
        <v>1</v>
      </c>
      <c r="D22" s="25">
        <v>1</v>
      </c>
      <c r="E22" s="25">
        <v>1</v>
      </c>
      <c r="F22" s="25">
        <v>1</v>
      </c>
      <c r="G22" s="26">
        <v>0.3</v>
      </c>
      <c r="H22" s="26">
        <v>0.6428571428571429</v>
      </c>
      <c r="I22" s="26">
        <v>0.21428571428571427</v>
      </c>
      <c r="J22" s="26">
        <v>0.5</v>
      </c>
      <c r="K22" s="27">
        <v>0.3</v>
      </c>
      <c r="L22" s="27">
        <v>0.5</v>
      </c>
      <c r="M22" s="27">
        <v>0.14285714285714285</v>
      </c>
      <c r="N22" s="27">
        <v>0.33333333333333331</v>
      </c>
    </row>
    <row r="23" spans="1:14" x14ac:dyDescent="0.2">
      <c r="A23" s="23"/>
      <c r="B23" s="2" t="s">
        <v>77</v>
      </c>
      <c r="C23" s="25">
        <v>1</v>
      </c>
      <c r="D23" s="25">
        <v>1</v>
      </c>
      <c r="E23" s="25">
        <v>1</v>
      </c>
      <c r="F23" s="25">
        <v>1</v>
      </c>
      <c r="G23" s="26">
        <v>0.3</v>
      </c>
      <c r="H23" s="26">
        <v>0.7142857142857143</v>
      </c>
      <c r="I23" s="26">
        <v>0.21428571428571427</v>
      </c>
      <c r="J23" s="26">
        <v>0.5</v>
      </c>
      <c r="K23" s="27">
        <v>0.3</v>
      </c>
      <c r="L23" s="27">
        <v>0.5</v>
      </c>
      <c r="M23" s="27">
        <v>0.14285714285714285</v>
      </c>
      <c r="N23" s="27">
        <v>0.33333333333333331</v>
      </c>
    </row>
    <row r="24" spans="1:14" x14ac:dyDescent="0.2">
      <c r="A24" s="23"/>
      <c r="B24" s="3" t="s">
        <v>126</v>
      </c>
      <c r="C24" s="28">
        <f>AVERAGE(C19:C23)</f>
        <v>1</v>
      </c>
      <c r="D24" s="28">
        <f t="shared" ref="D24:N24" si="1">AVERAGE(D19:D23)</f>
        <v>1</v>
      </c>
      <c r="E24" s="28">
        <f t="shared" si="1"/>
        <v>1</v>
      </c>
      <c r="F24" s="28">
        <f t="shared" si="1"/>
        <v>1</v>
      </c>
      <c r="G24" s="28">
        <f t="shared" si="1"/>
        <v>0.3</v>
      </c>
      <c r="H24" s="28">
        <f t="shared" si="1"/>
        <v>0.67142857142857149</v>
      </c>
      <c r="I24" s="28">
        <f t="shared" si="1"/>
        <v>0.21428571428571427</v>
      </c>
      <c r="J24" s="28">
        <f t="shared" si="1"/>
        <v>0.36666666666666664</v>
      </c>
      <c r="K24" s="28">
        <f t="shared" si="1"/>
        <v>0.3</v>
      </c>
      <c r="L24" s="28">
        <f t="shared" si="1"/>
        <v>0.51428571428571423</v>
      </c>
      <c r="M24" s="28">
        <f t="shared" si="1"/>
        <v>0.14285714285714285</v>
      </c>
      <c r="N24" s="28">
        <f t="shared" si="1"/>
        <v>0.26666666666666666</v>
      </c>
    </row>
    <row r="25" spans="1:14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spans="1:14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3"/>
      <c r="B27" s="105" t="s">
        <v>149</v>
      </c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18"/>
    </row>
    <row r="28" spans="1:14" x14ac:dyDescent="0.2">
      <c r="A28" s="23"/>
      <c r="B28" s="8"/>
      <c r="C28" s="108" t="s">
        <v>8</v>
      </c>
      <c r="D28" s="109"/>
      <c r="E28" s="109"/>
      <c r="F28" s="119"/>
      <c r="G28" s="120" t="s">
        <v>9</v>
      </c>
      <c r="H28" s="112"/>
      <c r="I28" s="112"/>
      <c r="J28" s="121"/>
      <c r="K28" s="122" t="s">
        <v>10</v>
      </c>
      <c r="L28" s="96"/>
      <c r="M28" s="96"/>
      <c r="N28" s="97"/>
    </row>
    <row r="29" spans="1:14" x14ac:dyDescent="0.2">
      <c r="A29" s="23"/>
      <c r="B29" s="8" t="s">
        <v>12</v>
      </c>
      <c r="C29" s="9" t="s">
        <v>4</v>
      </c>
      <c r="D29" s="9" t="s">
        <v>5</v>
      </c>
      <c r="E29" s="9" t="s">
        <v>6</v>
      </c>
      <c r="F29" s="9" t="s">
        <v>7</v>
      </c>
      <c r="G29" s="10" t="s">
        <v>4</v>
      </c>
      <c r="H29" s="10" t="s">
        <v>5</v>
      </c>
      <c r="I29" s="10" t="s">
        <v>6</v>
      </c>
      <c r="J29" s="10" t="s">
        <v>7</v>
      </c>
      <c r="K29" s="11" t="s">
        <v>4</v>
      </c>
      <c r="L29" s="11" t="s">
        <v>5</v>
      </c>
      <c r="M29" s="11" t="s">
        <v>6</v>
      </c>
      <c r="N29" s="11" t="s">
        <v>7</v>
      </c>
    </row>
    <row r="30" spans="1:14" x14ac:dyDescent="0.2">
      <c r="A30" s="23"/>
      <c r="B30" s="2" t="s">
        <v>98</v>
      </c>
      <c r="C30" s="25">
        <v>1</v>
      </c>
      <c r="D30" s="25">
        <v>1</v>
      </c>
      <c r="E30" s="25">
        <v>1</v>
      </c>
      <c r="F30" s="25">
        <v>1</v>
      </c>
      <c r="G30" s="26">
        <v>0.4</v>
      </c>
      <c r="H30" s="26">
        <v>0.2857142857142857</v>
      </c>
      <c r="I30" s="26">
        <v>0.42857142857142855</v>
      </c>
      <c r="J30" s="26">
        <v>0.33333333333333331</v>
      </c>
      <c r="K30" s="27">
        <v>0.4</v>
      </c>
      <c r="L30" s="27">
        <v>0.21428571428571427</v>
      </c>
      <c r="M30" s="27">
        <v>0.42857142857142855</v>
      </c>
      <c r="N30" s="27">
        <v>0.33333333333333331</v>
      </c>
    </row>
    <row r="31" spans="1:14" x14ac:dyDescent="0.2">
      <c r="A31" s="23"/>
      <c r="B31" s="2" t="s">
        <v>99</v>
      </c>
      <c r="C31" s="25">
        <v>1</v>
      </c>
      <c r="D31" s="25">
        <v>1</v>
      </c>
      <c r="E31" s="25">
        <v>1</v>
      </c>
      <c r="F31" s="25">
        <v>1</v>
      </c>
      <c r="G31" s="26">
        <v>0.4</v>
      </c>
      <c r="H31" s="26">
        <v>0.2857142857142857</v>
      </c>
      <c r="I31" s="26">
        <v>0.42857142857142855</v>
      </c>
      <c r="J31" s="26">
        <v>0.5</v>
      </c>
      <c r="K31" s="27">
        <v>0.4</v>
      </c>
      <c r="L31" s="27">
        <v>0.21428571428571427</v>
      </c>
      <c r="M31" s="27">
        <v>0.42857142857142855</v>
      </c>
      <c r="N31" s="27">
        <v>0.33333333333333331</v>
      </c>
    </row>
    <row r="32" spans="1:14" x14ac:dyDescent="0.2">
      <c r="A32" s="23"/>
      <c r="B32" s="2" t="s">
        <v>100</v>
      </c>
      <c r="C32" s="25">
        <v>1</v>
      </c>
      <c r="D32" s="25">
        <v>1</v>
      </c>
      <c r="E32" s="25">
        <v>1</v>
      </c>
      <c r="F32" s="25">
        <v>1</v>
      </c>
      <c r="G32" s="26">
        <v>0.4</v>
      </c>
      <c r="H32" s="26">
        <v>0.2857142857142857</v>
      </c>
      <c r="I32" s="26">
        <v>0.42857142857142855</v>
      </c>
      <c r="J32" s="26">
        <v>0.16666666666666666</v>
      </c>
      <c r="K32" s="27">
        <v>0.4</v>
      </c>
      <c r="L32" s="27">
        <v>0.21428571428571427</v>
      </c>
      <c r="M32" s="27">
        <v>0.42857142857142855</v>
      </c>
      <c r="N32" s="27">
        <v>0.16666666666666666</v>
      </c>
    </row>
    <row r="33" spans="1:14" x14ac:dyDescent="0.2">
      <c r="A33" s="23"/>
      <c r="B33" s="2" t="s">
        <v>101</v>
      </c>
      <c r="C33" s="25">
        <v>1</v>
      </c>
      <c r="D33" s="25">
        <v>1</v>
      </c>
      <c r="E33" s="25">
        <v>1</v>
      </c>
      <c r="F33" s="25">
        <v>1</v>
      </c>
      <c r="G33" s="26">
        <v>0.4</v>
      </c>
      <c r="H33" s="26">
        <v>0.2857142857142857</v>
      </c>
      <c r="I33" s="26">
        <v>0.42857142857142855</v>
      </c>
      <c r="J33" s="26">
        <v>0.33333333333333331</v>
      </c>
      <c r="K33" s="27">
        <v>0.4</v>
      </c>
      <c r="L33" s="27">
        <v>0.21428571428571427</v>
      </c>
      <c r="M33" s="27">
        <v>0.42857142857142855</v>
      </c>
      <c r="N33" s="27">
        <v>0.33333333333333331</v>
      </c>
    </row>
    <row r="34" spans="1:14" x14ac:dyDescent="0.2">
      <c r="A34" s="23"/>
      <c r="B34" s="2" t="s">
        <v>102</v>
      </c>
      <c r="C34" s="25">
        <v>1</v>
      </c>
      <c r="D34" s="25">
        <v>1</v>
      </c>
      <c r="E34" s="25">
        <v>1</v>
      </c>
      <c r="F34" s="25">
        <v>1</v>
      </c>
      <c r="G34" s="26">
        <v>0.4</v>
      </c>
      <c r="H34" s="26">
        <v>0.2857142857142857</v>
      </c>
      <c r="I34" s="26">
        <v>0.42857142857142855</v>
      </c>
      <c r="J34" s="26">
        <v>0.33333333333333331</v>
      </c>
      <c r="K34" s="27">
        <v>0.4</v>
      </c>
      <c r="L34" s="27">
        <v>0.21428571428571427</v>
      </c>
      <c r="M34" s="27">
        <v>0.42857142857142855</v>
      </c>
      <c r="N34" s="27">
        <v>0.33333333333333331</v>
      </c>
    </row>
    <row r="35" spans="1:14" x14ac:dyDescent="0.2">
      <c r="A35" s="23"/>
      <c r="B35" s="3" t="s">
        <v>126</v>
      </c>
      <c r="C35" s="28">
        <f>AVERAGE(C30:C34)</f>
        <v>1</v>
      </c>
      <c r="D35" s="28">
        <f t="shared" ref="D35:N35" si="2">AVERAGE(D30:D34)</f>
        <v>1</v>
      </c>
      <c r="E35" s="28">
        <f t="shared" si="2"/>
        <v>1</v>
      </c>
      <c r="F35" s="28">
        <f t="shared" si="2"/>
        <v>1</v>
      </c>
      <c r="G35" s="28">
        <f t="shared" si="2"/>
        <v>0.4</v>
      </c>
      <c r="H35" s="28">
        <f t="shared" si="2"/>
        <v>0.2857142857142857</v>
      </c>
      <c r="I35" s="28">
        <f t="shared" si="2"/>
        <v>0.42857142857142855</v>
      </c>
      <c r="J35" s="28">
        <f t="shared" si="2"/>
        <v>0.33333333333333331</v>
      </c>
      <c r="K35" s="28">
        <f t="shared" si="2"/>
        <v>0.4</v>
      </c>
      <c r="L35" s="28">
        <f t="shared" si="2"/>
        <v>0.21428571428571427</v>
      </c>
      <c r="M35" s="28">
        <f t="shared" si="2"/>
        <v>0.42857142857142855</v>
      </c>
      <c r="N35" s="28">
        <f t="shared" si="2"/>
        <v>0.29999999999999993</v>
      </c>
    </row>
    <row r="36" spans="1:14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1:14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1:14" x14ac:dyDescent="0.2">
      <c r="A38" s="23"/>
      <c r="B38" s="105" t="s">
        <v>150</v>
      </c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18"/>
    </row>
    <row r="39" spans="1:14" x14ac:dyDescent="0.2">
      <c r="A39" s="23"/>
      <c r="B39" s="8"/>
      <c r="C39" s="108" t="s">
        <v>8</v>
      </c>
      <c r="D39" s="109"/>
      <c r="E39" s="109"/>
      <c r="F39" s="119"/>
      <c r="G39" s="120" t="s">
        <v>9</v>
      </c>
      <c r="H39" s="112"/>
      <c r="I39" s="112"/>
      <c r="J39" s="121"/>
      <c r="K39" s="122" t="s">
        <v>10</v>
      </c>
      <c r="L39" s="96"/>
      <c r="M39" s="96"/>
      <c r="N39" s="97"/>
    </row>
    <row r="40" spans="1:14" x14ac:dyDescent="0.2">
      <c r="A40" s="23"/>
      <c r="B40" s="8" t="s">
        <v>12</v>
      </c>
      <c r="C40" s="9" t="s">
        <v>4</v>
      </c>
      <c r="D40" s="9" t="s">
        <v>5</v>
      </c>
      <c r="E40" s="9" t="s">
        <v>6</v>
      </c>
      <c r="F40" s="9" t="s">
        <v>7</v>
      </c>
      <c r="G40" s="10" t="s">
        <v>4</v>
      </c>
      <c r="H40" s="10" t="s">
        <v>5</v>
      </c>
      <c r="I40" s="10" t="s">
        <v>6</v>
      </c>
      <c r="J40" s="10" t="s">
        <v>7</v>
      </c>
      <c r="K40" s="11" t="s">
        <v>4</v>
      </c>
      <c r="L40" s="11" t="s">
        <v>5</v>
      </c>
      <c r="M40" s="11" t="s">
        <v>6</v>
      </c>
      <c r="N40" s="11" t="s">
        <v>7</v>
      </c>
    </row>
    <row r="41" spans="1:14" x14ac:dyDescent="0.2">
      <c r="A41" s="23"/>
      <c r="B41" s="2" t="s">
        <v>73</v>
      </c>
      <c r="C41" s="25">
        <v>1</v>
      </c>
      <c r="D41" s="25">
        <v>1</v>
      </c>
      <c r="E41" s="25">
        <v>1</v>
      </c>
      <c r="F41" s="25">
        <v>1</v>
      </c>
      <c r="G41" s="26">
        <v>0.4</v>
      </c>
      <c r="H41" s="26">
        <v>0.7857142857142857</v>
      </c>
      <c r="I41" s="26">
        <v>0.35714285714285715</v>
      </c>
      <c r="J41" s="26">
        <v>0.5</v>
      </c>
      <c r="K41" s="27">
        <v>0.4</v>
      </c>
      <c r="L41" s="27">
        <v>0.6428571428571429</v>
      </c>
      <c r="M41" s="27">
        <v>0.35714285714285715</v>
      </c>
      <c r="N41" s="27">
        <v>0.33333333333333331</v>
      </c>
    </row>
    <row r="42" spans="1:14" x14ac:dyDescent="0.2">
      <c r="A42" s="23"/>
      <c r="B42" s="2" t="s">
        <v>74</v>
      </c>
      <c r="C42" s="25">
        <v>1</v>
      </c>
      <c r="D42" s="25">
        <v>1</v>
      </c>
      <c r="E42" s="25">
        <v>1</v>
      </c>
      <c r="F42" s="25">
        <v>1</v>
      </c>
      <c r="G42" s="26">
        <v>0.4</v>
      </c>
      <c r="H42" s="26">
        <v>0.7857142857142857</v>
      </c>
      <c r="I42" s="26">
        <v>0.42857142857142855</v>
      </c>
      <c r="J42" s="26">
        <v>0.5</v>
      </c>
      <c r="K42" s="27">
        <v>0.4</v>
      </c>
      <c r="L42" s="27">
        <v>0.6428571428571429</v>
      </c>
      <c r="M42" s="27">
        <v>0.42857142857142855</v>
      </c>
      <c r="N42" s="27">
        <v>0.5</v>
      </c>
    </row>
    <row r="43" spans="1:14" x14ac:dyDescent="0.2">
      <c r="A43" s="23"/>
      <c r="B43" s="2" t="s">
        <v>75</v>
      </c>
      <c r="C43" s="25">
        <v>1</v>
      </c>
      <c r="D43" s="25">
        <v>1</v>
      </c>
      <c r="E43" s="25">
        <v>1</v>
      </c>
      <c r="F43" s="25">
        <v>1</v>
      </c>
      <c r="G43" s="26">
        <v>0.5</v>
      </c>
      <c r="H43" s="26">
        <v>0.7857142857142857</v>
      </c>
      <c r="I43" s="26">
        <v>0.5</v>
      </c>
      <c r="J43" s="26">
        <v>0.5</v>
      </c>
      <c r="K43" s="27">
        <v>0.5</v>
      </c>
      <c r="L43" s="27">
        <v>0.7142857142857143</v>
      </c>
      <c r="M43" s="27">
        <v>0.5</v>
      </c>
      <c r="N43" s="27">
        <v>0.5</v>
      </c>
    </row>
    <row r="44" spans="1:14" x14ac:dyDescent="0.2">
      <c r="A44" s="23"/>
      <c r="B44" s="2" t="s">
        <v>76</v>
      </c>
      <c r="C44" s="25">
        <v>1</v>
      </c>
      <c r="D44" s="25">
        <v>1</v>
      </c>
      <c r="E44" s="25">
        <v>1</v>
      </c>
      <c r="F44" s="25">
        <v>1</v>
      </c>
      <c r="G44" s="26">
        <v>0.4</v>
      </c>
      <c r="H44" s="26">
        <v>0.7857142857142857</v>
      </c>
      <c r="I44" s="26">
        <v>0.42857142857142855</v>
      </c>
      <c r="J44" s="26">
        <v>0.5</v>
      </c>
      <c r="K44" s="27">
        <v>0.4</v>
      </c>
      <c r="L44" s="27">
        <v>0.6428571428571429</v>
      </c>
      <c r="M44" s="27">
        <v>0.42857142857142855</v>
      </c>
      <c r="N44" s="27">
        <v>0.33333333333333331</v>
      </c>
    </row>
    <row r="45" spans="1:14" x14ac:dyDescent="0.2">
      <c r="A45" s="23"/>
      <c r="B45" s="2" t="s">
        <v>77</v>
      </c>
      <c r="C45" s="25">
        <v>1</v>
      </c>
      <c r="D45" s="25">
        <v>1</v>
      </c>
      <c r="E45" s="25">
        <v>1</v>
      </c>
      <c r="F45" s="25">
        <v>1</v>
      </c>
      <c r="G45" s="26">
        <v>0.4</v>
      </c>
      <c r="H45" s="26">
        <v>0.8571428571428571</v>
      </c>
      <c r="I45" s="26">
        <v>0.42857142857142855</v>
      </c>
      <c r="J45" s="26">
        <v>0.5</v>
      </c>
      <c r="K45" s="27">
        <v>0.4</v>
      </c>
      <c r="L45" s="27">
        <v>0.6428571428571429</v>
      </c>
      <c r="M45" s="27">
        <v>0.42857142857142855</v>
      </c>
      <c r="N45" s="27">
        <v>0.33333333333333331</v>
      </c>
    </row>
    <row r="46" spans="1:14" x14ac:dyDescent="0.2">
      <c r="A46" s="23"/>
      <c r="B46" s="3" t="s">
        <v>126</v>
      </c>
      <c r="C46" s="28">
        <f>AVERAGE(C41:C45)</f>
        <v>1</v>
      </c>
      <c r="D46" s="28">
        <f t="shared" ref="D46:N46" si="3">AVERAGE(D41:D45)</f>
        <v>1</v>
      </c>
      <c r="E46" s="28">
        <f t="shared" si="3"/>
        <v>1</v>
      </c>
      <c r="F46" s="28">
        <f t="shared" si="3"/>
        <v>1</v>
      </c>
      <c r="G46" s="28">
        <f t="shared" si="3"/>
        <v>0.42000000000000004</v>
      </c>
      <c r="H46" s="28">
        <f t="shared" si="3"/>
        <v>0.8</v>
      </c>
      <c r="I46" s="28">
        <f t="shared" si="3"/>
        <v>0.42857142857142855</v>
      </c>
      <c r="J46" s="28">
        <f t="shared" si="3"/>
        <v>0.5</v>
      </c>
      <c r="K46" s="28">
        <f t="shared" si="3"/>
        <v>0.42000000000000004</v>
      </c>
      <c r="L46" s="28">
        <f t="shared" si="3"/>
        <v>0.65714285714285714</v>
      </c>
      <c r="M46" s="28">
        <f t="shared" si="3"/>
        <v>0.42857142857142855</v>
      </c>
      <c r="N46" s="28">
        <f t="shared" si="3"/>
        <v>0.39999999999999997</v>
      </c>
    </row>
  </sheetData>
  <mergeCells count="18">
    <mergeCell ref="B2:N2"/>
    <mergeCell ref="B3:N3"/>
    <mergeCell ref="B5:N5"/>
    <mergeCell ref="C6:F6"/>
    <mergeCell ref="G6:J6"/>
    <mergeCell ref="K6:N6"/>
    <mergeCell ref="B38:N38"/>
    <mergeCell ref="C39:F39"/>
    <mergeCell ref="G39:J39"/>
    <mergeCell ref="K39:N39"/>
    <mergeCell ref="B16:N16"/>
    <mergeCell ref="C17:F17"/>
    <mergeCell ref="G17:J17"/>
    <mergeCell ref="K17:N17"/>
    <mergeCell ref="B27:N27"/>
    <mergeCell ref="C28:F28"/>
    <mergeCell ref="G28:J28"/>
    <mergeCell ref="K28:N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EB30-E875-A34C-A5B1-3A88E412E31A}">
  <dimension ref="B2:N46"/>
  <sheetViews>
    <sheetView topLeftCell="A17" zoomScale="103" workbookViewId="0">
      <selection activeCell="K44" sqref="K44"/>
    </sheetView>
  </sheetViews>
  <sheetFormatPr baseColWidth="10" defaultRowHeight="16" x14ac:dyDescent="0.2"/>
  <cols>
    <col min="1" max="1" width="14.83203125" customWidth="1"/>
    <col min="2" max="2" width="15.83203125" customWidth="1"/>
  </cols>
  <sheetData>
    <row r="2" spans="2:14" x14ac:dyDescent="0.2">
      <c r="B2" s="101" t="s">
        <v>17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3"/>
    </row>
    <row r="3" spans="2:14" x14ac:dyDescent="0.2">
      <c r="B3" s="115" t="s">
        <v>71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7"/>
    </row>
    <row r="4" spans="2:14" x14ac:dyDescent="0.2"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2:14" x14ac:dyDescent="0.2">
      <c r="B5" s="105" t="s">
        <v>147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7"/>
    </row>
    <row r="6" spans="2:14" x14ac:dyDescent="0.2">
      <c r="B6" s="8"/>
      <c r="C6" s="108" t="s">
        <v>8</v>
      </c>
      <c r="D6" s="109"/>
      <c r="E6" s="109"/>
      <c r="F6" s="110"/>
      <c r="G6" s="111" t="s">
        <v>9</v>
      </c>
      <c r="H6" s="112"/>
      <c r="I6" s="112"/>
      <c r="J6" s="113"/>
      <c r="K6" s="114" t="s">
        <v>10</v>
      </c>
      <c r="L6" s="96"/>
      <c r="M6" s="96"/>
      <c r="N6" s="97"/>
    </row>
    <row r="7" spans="2:14" x14ac:dyDescent="0.2">
      <c r="B7" s="8" t="s">
        <v>12</v>
      </c>
      <c r="C7" s="9" t="s">
        <v>4</v>
      </c>
      <c r="D7" s="9" t="s">
        <v>5</v>
      </c>
      <c r="E7" s="9" t="s">
        <v>6</v>
      </c>
      <c r="F7" s="9" t="s">
        <v>7</v>
      </c>
      <c r="G7" s="10" t="s">
        <v>4</v>
      </c>
      <c r="H7" s="10" t="s">
        <v>5</v>
      </c>
      <c r="I7" s="10" t="s">
        <v>6</v>
      </c>
      <c r="J7" s="10" t="s">
        <v>7</v>
      </c>
      <c r="K7" s="11" t="s">
        <v>4</v>
      </c>
      <c r="L7" s="11" t="s">
        <v>5</v>
      </c>
      <c r="M7" s="11" t="s">
        <v>6</v>
      </c>
      <c r="N7" s="11" t="s">
        <v>7</v>
      </c>
    </row>
    <row r="8" spans="2:14" x14ac:dyDescent="0.2">
      <c r="B8" s="2" t="s">
        <v>113</v>
      </c>
      <c r="C8" s="25">
        <v>0.7</v>
      </c>
      <c r="D8" s="25">
        <v>0.9285714285714286</v>
      </c>
      <c r="E8" s="25">
        <v>0.6428571428571429</v>
      </c>
      <c r="F8" s="25">
        <v>0.5</v>
      </c>
      <c r="G8" s="26">
        <v>0.2</v>
      </c>
      <c r="H8" s="26">
        <v>0.21428571428571427</v>
      </c>
      <c r="I8" s="26">
        <v>0.14285714285714285</v>
      </c>
      <c r="J8" s="26">
        <v>0.16666666666666666</v>
      </c>
      <c r="K8" s="27">
        <v>0.1</v>
      </c>
      <c r="L8" s="27">
        <v>0.14285714285714285</v>
      </c>
      <c r="M8" s="27">
        <v>7.1428571428571425E-2</v>
      </c>
      <c r="N8" s="27">
        <v>0.16666666666666666</v>
      </c>
    </row>
    <row r="9" spans="2:14" x14ac:dyDescent="0.2">
      <c r="B9" s="2" t="s">
        <v>114</v>
      </c>
      <c r="C9" s="25">
        <v>0.4</v>
      </c>
      <c r="D9" s="25">
        <v>0.7857142857142857</v>
      </c>
      <c r="E9" s="25">
        <v>0.5714285714285714</v>
      </c>
      <c r="F9" s="25">
        <v>0.5</v>
      </c>
      <c r="G9" s="26">
        <v>0.3</v>
      </c>
      <c r="H9" s="26">
        <v>7.1428571428571425E-2</v>
      </c>
      <c r="I9" s="26">
        <v>0.14285714285714285</v>
      </c>
      <c r="J9" s="26">
        <v>0.16666666666666666</v>
      </c>
      <c r="K9" s="27">
        <v>0.3</v>
      </c>
      <c r="L9" s="27">
        <v>7.1428571428571425E-2</v>
      </c>
      <c r="M9" s="27">
        <v>0</v>
      </c>
      <c r="N9" s="27">
        <v>0.16666666666666666</v>
      </c>
    </row>
    <row r="10" spans="2:14" x14ac:dyDescent="0.2">
      <c r="B10" s="2" t="s">
        <v>115</v>
      </c>
      <c r="C10" s="25">
        <v>0.9</v>
      </c>
      <c r="D10" s="25">
        <v>0.7857142857142857</v>
      </c>
      <c r="E10" s="25">
        <v>0.5</v>
      </c>
      <c r="F10" s="25">
        <v>0.5</v>
      </c>
      <c r="G10" s="26">
        <v>0.2</v>
      </c>
      <c r="H10" s="26">
        <v>0.2857142857142857</v>
      </c>
      <c r="I10" s="26">
        <v>0.14285714285714285</v>
      </c>
      <c r="J10" s="26">
        <v>0.16666666666666666</v>
      </c>
      <c r="K10" s="27">
        <v>0.1</v>
      </c>
      <c r="L10" s="27">
        <v>0.21428571428571427</v>
      </c>
      <c r="M10" s="27">
        <v>0.14285714285714285</v>
      </c>
      <c r="N10" s="27">
        <v>0</v>
      </c>
    </row>
    <row r="11" spans="2:14" x14ac:dyDescent="0.2">
      <c r="B11" s="2" t="s">
        <v>116</v>
      </c>
      <c r="C11" s="25">
        <v>0.6</v>
      </c>
      <c r="D11" s="25">
        <v>0.7857142857142857</v>
      </c>
      <c r="E11" s="25">
        <v>0.5714285714285714</v>
      </c>
      <c r="F11" s="25">
        <v>0.5</v>
      </c>
      <c r="G11" s="26">
        <v>0.2</v>
      </c>
      <c r="H11" s="26">
        <v>0.14285714285714285</v>
      </c>
      <c r="I11" s="26">
        <v>0.2857142857142857</v>
      </c>
      <c r="J11" s="26">
        <v>0</v>
      </c>
      <c r="K11" s="27">
        <v>0.2</v>
      </c>
      <c r="L11" s="27">
        <v>7.1428571428571425E-2</v>
      </c>
      <c r="M11" s="27">
        <v>0.14285714285714285</v>
      </c>
      <c r="N11" s="27">
        <v>0</v>
      </c>
    </row>
    <row r="12" spans="2:14" x14ac:dyDescent="0.2">
      <c r="B12" s="2" t="s">
        <v>117</v>
      </c>
      <c r="C12" s="25">
        <v>0.4</v>
      </c>
      <c r="D12" s="25">
        <v>0.6428571428571429</v>
      </c>
      <c r="E12" s="25">
        <v>0.42857142857142855</v>
      </c>
      <c r="F12" s="25">
        <v>0.66666666666666663</v>
      </c>
      <c r="G12" s="26">
        <v>0.3</v>
      </c>
      <c r="H12" s="26">
        <v>0.2857142857142857</v>
      </c>
      <c r="I12" s="26">
        <v>7.1428571428571425E-2</v>
      </c>
      <c r="J12" s="26">
        <v>0.16666666666666666</v>
      </c>
      <c r="K12" s="27">
        <v>0.3</v>
      </c>
      <c r="L12" s="27">
        <v>0.21428571428571427</v>
      </c>
      <c r="M12" s="27">
        <v>0</v>
      </c>
      <c r="N12" s="27">
        <v>0</v>
      </c>
    </row>
    <row r="13" spans="2:14" x14ac:dyDescent="0.2">
      <c r="B13" s="3" t="s">
        <v>126</v>
      </c>
      <c r="C13" s="28">
        <f>AVERAGE(C8:C12)</f>
        <v>0.6</v>
      </c>
      <c r="D13" s="28">
        <f t="shared" ref="D13:N13" si="0">AVERAGE(D8:D12)</f>
        <v>0.7857142857142857</v>
      </c>
      <c r="E13" s="28">
        <f t="shared" si="0"/>
        <v>0.54285714285714282</v>
      </c>
      <c r="F13" s="28">
        <f t="shared" si="0"/>
        <v>0.53333333333333333</v>
      </c>
      <c r="G13" s="28">
        <f t="shared" si="0"/>
        <v>0.24</v>
      </c>
      <c r="H13" s="28">
        <f t="shared" si="0"/>
        <v>0.19999999999999998</v>
      </c>
      <c r="I13" s="28">
        <f t="shared" si="0"/>
        <v>0.15714285714285711</v>
      </c>
      <c r="J13" s="28">
        <f t="shared" si="0"/>
        <v>0.13333333333333333</v>
      </c>
      <c r="K13" s="28">
        <f t="shared" si="0"/>
        <v>0.2</v>
      </c>
      <c r="L13" s="28">
        <f t="shared" si="0"/>
        <v>0.14285714285714285</v>
      </c>
      <c r="M13" s="28">
        <f t="shared" si="0"/>
        <v>7.1428571428571425E-2</v>
      </c>
      <c r="N13" s="28">
        <f t="shared" si="0"/>
        <v>6.6666666666666666E-2</v>
      </c>
    </row>
    <row r="14" spans="2:14" x14ac:dyDescent="0.2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</row>
    <row r="15" spans="2:14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</row>
    <row r="16" spans="2:14" x14ac:dyDescent="0.2">
      <c r="B16" s="105" t="s">
        <v>148</v>
      </c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7"/>
    </row>
    <row r="17" spans="2:14" x14ac:dyDescent="0.2">
      <c r="B17" s="8"/>
      <c r="C17" s="108" t="s">
        <v>8</v>
      </c>
      <c r="D17" s="109"/>
      <c r="E17" s="109"/>
      <c r="F17" s="110"/>
      <c r="G17" s="111" t="s">
        <v>9</v>
      </c>
      <c r="H17" s="112"/>
      <c r="I17" s="112"/>
      <c r="J17" s="113"/>
      <c r="K17" s="114" t="s">
        <v>10</v>
      </c>
      <c r="L17" s="96"/>
      <c r="M17" s="96"/>
      <c r="N17" s="97"/>
    </row>
    <row r="18" spans="2:14" x14ac:dyDescent="0.2">
      <c r="B18" s="8" t="s">
        <v>12</v>
      </c>
      <c r="C18" s="9" t="s">
        <v>4</v>
      </c>
      <c r="D18" s="9" t="s">
        <v>5</v>
      </c>
      <c r="E18" s="9" t="s">
        <v>6</v>
      </c>
      <c r="F18" s="9" t="s">
        <v>7</v>
      </c>
      <c r="G18" s="10" t="s">
        <v>4</v>
      </c>
      <c r="H18" s="10" t="s">
        <v>5</v>
      </c>
      <c r="I18" s="10" t="s">
        <v>6</v>
      </c>
      <c r="J18" s="10" t="s">
        <v>7</v>
      </c>
      <c r="K18" s="11" t="s">
        <v>4</v>
      </c>
      <c r="L18" s="11" t="s">
        <v>5</v>
      </c>
      <c r="M18" s="11" t="s">
        <v>6</v>
      </c>
      <c r="N18" s="11" t="s">
        <v>7</v>
      </c>
    </row>
    <row r="19" spans="2:14" x14ac:dyDescent="0.2">
      <c r="B19" s="2" t="s">
        <v>125</v>
      </c>
      <c r="C19" s="25">
        <v>0.5</v>
      </c>
      <c r="D19" s="25">
        <v>0.8571428571428571</v>
      </c>
      <c r="E19" s="25">
        <v>0.7142857142857143</v>
      </c>
      <c r="F19" s="25">
        <v>0.83333333333333337</v>
      </c>
      <c r="G19" s="26">
        <v>0.3</v>
      </c>
      <c r="H19" s="26">
        <v>0.7142857142857143</v>
      </c>
      <c r="I19" s="26">
        <v>0.35714285714285715</v>
      </c>
      <c r="J19" s="26">
        <v>0.33333333333333331</v>
      </c>
      <c r="K19" s="27">
        <v>0.3</v>
      </c>
      <c r="L19" s="27">
        <v>0.6428571428571429</v>
      </c>
      <c r="M19" s="27">
        <v>0.21428571428571427</v>
      </c>
      <c r="N19" s="27">
        <v>0.16666666666666666</v>
      </c>
    </row>
    <row r="20" spans="2:14" x14ac:dyDescent="0.2">
      <c r="B20" s="2" t="s">
        <v>94</v>
      </c>
      <c r="C20" s="25">
        <v>0.6</v>
      </c>
      <c r="D20" s="25">
        <v>0.7857142857142857</v>
      </c>
      <c r="E20" s="25">
        <v>0.7142857142857143</v>
      </c>
      <c r="F20" s="25">
        <v>0.33333333333333331</v>
      </c>
      <c r="G20" s="26">
        <v>0.3</v>
      </c>
      <c r="H20" s="26">
        <v>0.7142857142857143</v>
      </c>
      <c r="I20" s="26">
        <v>0.14285714285714285</v>
      </c>
      <c r="J20" s="26">
        <v>0.16666666666666666</v>
      </c>
      <c r="K20" s="27">
        <v>0.3</v>
      </c>
      <c r="L20" s="27">
        <v>0.5714285714285714</v>
      </c>
      <c r="M20" s="27">
        <v>7.1428571428571425E-2</v>
      </c>
      <c r="N20" s="27">
        <v>0.16666666666666666</v>
      </c>
    </row>
    <row r="21" spans="2:14" x14ac:dyDescent="0.2">
      <c r="B21" s="2" t="s">
        <v>95</v>
      </c>
      <c r="C21" s="25">
        <v>0.5</v>
      </c>
      <c r="D21" s="25">
        <v>0.7857142857142857</v>
      </c>
      <c r="E21" s="25">
        <v>0.7142857142857143</v>
      </c>
      <c r="F21" s="25">
        <v>0.5</v>
      </c>
      <c r="G21" s="26">
        <v>0.3</v>
      </c>
      <c r="H21" s="26">
        <v>0.7142857142857143</v>
      </c>
      <c r="I21" s="26">
        <v>0.14285714285714285</v>
      </c>
      <c r="J21" s="26">
        <v>0.33333333333333331</v>
      </c>
      <c r="K21" s="27">
        <v>0.2</v>
      </c>
      <c r="L21" s="27">
        <v>0.6428571428571429</v>
      </c>
      <c r="M21" s="27">
        <v>7.1428571428571425E-2</v>
      </c>
      <c r="N21" s="27">
        <v>0.16666666666666666</v>
      </c>
    </row>
    <row r="22" spans="2:14" x14ac:dyDescent="0.2">
      <c r="B22" s="2" t="s">
        <v>96</v>
      </c>
      <c r="C22" s="25">
        <v>0.6</v>
      </c>
      <c r="D22" s="25">
        <v>0.7857142857142857</v>
      </c>
      <c r="E22" s="25">
        <v>0.7857142857142857</v>
      </c>
      <c r="F22" s="25">
        <v>0.66666666666666663</v>
      </c>
      <c r="G22" s="26">
        <v>0.3</v>
      </c>
      <c r="H22" s="26">
        <v>0.5714285714285714</v>
      </c>
      <c r="I22" s="26">
        <v>0.2857142857142857</v>
      </c>
      <c r="J22" s="26">
        <v>0.16666666666666666</v>
      </c>
      <c r="K22" s="27">
        <v>0.3</v>
      </c>
      <c r="L22" s="27">
        <v>0.5</v>
      </c>
      <c r="M22" s="27">
        <v>7.1428571428571425E-2</v>
      </c>
      <c r="N22" s="27">
        <v>0.16666666666666666</v>
      </c>
    </row>
    <row r="23" spans="2:14" x14ac:dyDescent="0.2">
      <c r="B23" s="2" t="s">
        <v>97</v>
      </c>
      <c r="C23" s="25">
        <v>0.6</v>
      </c>
      <c r="D23" s="25">
        <v>0.7857142857142857</v>
      </c>
      <c r="E23" s="25">
        <v>0.7142857142857143</v>
      </c>
      <c r="F23" s="25">
        <v>0.83333333333333337</v>
      </c>
      <c r="G23" s="26">
        <v>0.3</v>
      </c>
      <c r="H23" s="26">
        <v>0.6428571428571429</v>
      </c>
      <c r="I23" s="26">
        <v>0.2857142857142857</v>
      </c>
      <c r="J23" s="26">
        <v>0.16666666666666666</v>
      </c>
      <c r="K23" s="27">
        <v>0.2</v>
      </c>
      <c r="L23" s="27">
        <v>0.6428571428571429</v>
      </c>
      <c r="M23" s="27">
        <v>0.14285714285714285</v>
      </c>
      <c r="N23" s="27">
        <v>0.16666666666666666</v>
      </c>
    </row>
    <row r="24" spans="2:14" x14ac:dyDescent="0.2">
      <c r="B24" s="3" t="s">
        <v>126</v>
      </c>
      <c r="C24" s="28">
        <f>AVERAGE(C19:C23)</f>
        <v>0.56000000000000005</v>
      </c>
      <c r="D24" s="28">
        <f t="shared" ref="D24:N24" si="1">AVERAGE(D19:D23)</f>
        <v>0.79999999999999993</v>
      </c>
      <c r="E24" s="28">
        <f t="shared" si="1"/>
        <v>0.72857142857142854</v>
      </c>
      <c r="F24" s="28">
        <f t="shared" si="1"/>
        <v>0.63333333333333341</v>
      </c>
      <c r="G24" s="28">
        <f t="shared" si="1"/>
        <v>0.3</v>
      </c>
      <c r="H24" s="28">
        <f t="shared" si="1"/>
        <v>0.67142857142857149</v>
      </c>
      <c r="I24" s="28">
        <f t="shared" si="1"/>
        <v>0.24285714285714283</v>
      </c>
      <c r="J24" s="28">
        <f t="shared" si="1"/>
        <v>0.23333333333333331</v>
      </c>
      <c r="K24" s="28">
        <f t="shared" si="1"/>
        <v>0.26</v>
      </c>
      <c r="L24" s="28">
        <f t="shared" si="1"/>
        <v>0.6</v>
      </c>
      <c r="M24" s="28">
        <f t="shared" si="1"/>
        <v>0.11428571428571428</v>
      </c>
      <c r="N24" s="28">
        <f t="shared" si="1"/>
        <v>0.16666666666666666</v>
      </c>
    </row>
    <row r="25" spans="2:14" x14ac:dyDescent="0.2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spans="2:14" x14ac:dyDescent="0.2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2:14" x14ac:dyDescent="0.2">
      <c r="B27" s="105" t="s">
        <v>149</v>
      </c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7"/>
    </row>
    <row r="28" spans="2:14" x14ac:dyDescent="0.2">
      <c r="B28" s="8"/>
      <c r="C28" s="108" t="s">
        <v>8</v>
      </c>
      <c r="D28" s="109"/>
      <c r="E28" s="109"/>
      <c r="F28" s="110"/>
      <c r="G28" s="111" t="s">
        <v>9</v>
      </c>
      <c r="H28" s="112"/>
      <c r="I28" s="112"/>
      <c r="J28" s="113"/>
      <c r="K28" s="114" t="s">
        <v>10</v>
      </c>
      <c r="L28" s="96"/>
      <c r="M28" s="96"/>
      <c r="N28" s="97"/>
    </row>
    <row r="29" spans="2:14" x14ac:dyDescent="0.2">
      <c r="B29" s="8" t="s">
        <v>12</v>
      </c>
      <c r="C29" s="9" t="s">
        <v>4</v>
      </c>
      <c r="D29" s="9" t="s">
        <v>5</v>
      </c>
      <c r="E29" s="9" t="s">
        <v>6</v>
      </c>
      <c r="F29" s="9" t="s">
        <v>7</v>
      </c>
      <c r="G29" s="10" t="s">
        <v>4</v>
      </c>
      <c r="H29" s="10" t="s">
        <v>5</v>
      </c>
      <c r="I29" s="10" t="s">
        <v>6</v>
      </c>
      <c r="J29" s="10" t="s">
        <v>7</v>
      </c>
      <c r="K29" s="11" t="s">
        <v>4</v>
      </c>
      <c r="L29" s="11" t="s">
        <v>5</v>
      </c>
      <c r="M29" s="11" t="s">
        <v>6</v>
      </c>
      <c r="N29" s="11" t="s">
        <v>7</v>
      </c>
    </row>
    <row r="30" spans="2:14" x14ac:dyDescent="0.2">
      <c r="B30" s="2" t="s">
        <v>113</v>
      </c>
      <c r="C30" s="25">
        <v>1</v>
      </c>
      <c r="D30" s="25">
        <v>1</v>
      </c>
      <c r="E30" s="25">
        <v>0.7857142857142857</v>
      </c>
      <c r="F30" s="25">
        <v>0.83333333333333337</v>
      </c>
      <c r="G30" s="26">
        <v>0.3</v>
      </c>
      <c r="H30" s="26">
        <v>0.2857142857142857</v>
      </c>
      <c r="I30" s="26">
        <v>0.21428571428571427</v>
      </c>
      <c r="J30" s="26">
        <v>0.16666666666666666</v>
      </c>
      <c r="K30" s="27">
        <v>0.3</v>
      </c>
      <c r="L30" s="27">
        <v>0.21428571428571427</v>
      </c>
      <c r="M30" s="27">
        <v>0.21428571428571427</v>
      </c>
      <c r="N30" s="27">
        <v>0.16666666666666666</v>
      </c>
    </row>
    <row r="31" spans="2:14" x14ac:dyDescent="0.2">
      <c r="B31" s="2" t="s">
        <v>114</v>
      </c>
      <c r="C31" s="25">
        <v>1</v>
      </c>
      <c r="D31" s="25">
        <v>1</v>
      </c>
      <c r="E31" s="25">
        <v>0.9285714285714286</v>
      </c>
      <c r="F31" s="25">
        <v>0.83333333333333337</v>
      </c>
      <c r="G31" s="26">
        <v>0.5</v>
      </c>
      <c r="H31" s="26">
        <v>0.35714285714285715</v>
      </c>
      <c r="I31" s="26">
        <v>0.21428571428571427</v>
      </c>
      <c r="J31" s="26">
        <v>0.33333333333333331</v>
      </c>
      <c r="K31" s="27">
        <v>0.5</v>
      </c>
      <c r="L31" s="27">
        <v>0.21428571428571427</v>
      </c>
      <c r="M31" s="27">
        <v>7.1428571428571425E-2</v>
      </c>
      <c r="N31" s="27">
        <v>0.16666666666666666</v>
      </c>
    </row>
    <row r="32" spans="2:14" x14ac:dyDescent="0.2">
      <c r="B32" s="2" t="s">
        <v>115</v>
      </c>
      <c r="C32" s="25">
        <v>1</v>
      </c>
      <c r="D32" s="25">
        <v>1</v>
      </c>
      <c r="E32" s="25">
        <v>0.8571428571428571</v>
      </c>
      <c r="F32" s="25">
        <v>1</v>
      </c>
      <c r="G32" s="26">
        <v>0.4</v>
      </c>
      <c r="H32" s="26">
        <v>0.2857142857142857</v>
      </c>
      <c r="I32" s="26">
        <v>0.2857142857142857</v>
      </c>
      <c r="J32" s="26">
        <v>0.16666666666666666</v>
      </c>
      <c r="K32" s="27">
        <v>0.3</v>
      </c>
      <c r="L32" s="27">
        <v>0.21428571428571427</v>
      </c>
      <c r="M32" s="27">
        <v>0.21428571428571427</v>
      </c>
      <c r="N32" s="27">
        <v>0.16666666666666666</v>
      </c>
    </row>
    <row r="33" spans="2:14" x14ac:dyDescent="0.2">
      <c r="B33" s="2" t="s">
        <v>116</v>
      </c>
      <c r="C33" s="25">
        <v>1</v>
      </c>
      <c r="D33" s="25">
        <v>1</v>
      </c>
      <c r="E33" s="25">
        <v>1</v>
      </c>
      <c r="F33" s="25">
        <v>1</v>
      </c>
      <c r="G33" s="26">
        <v>0.3</v>
      </c>
      <c r="H33" s="26">
        <v>0.2857142857142857</v>
      </c>
      <c r="I33" s="26">
        <v>0.42857142857142855</v>
      </c>
      <c r="J33" s="26">
        <v>0.33333333333333331</v>
      </c>
      <c r="K33" s="27">
        <v>0.3</v>
      </c>
      <c r="L33" s="27">
        <v>0.21428571428571427</v>
      </c>
      <c r="M33" s="27">
        <v>0.2857142857142857</v>
      </c>
      <c r="N33" s="27">
        <v>0.16666666666666666</v>
      </c>
    </row>
    <row r="34" spans="2:14" x14ac:dyDescent="0.2">
      <c r="B34" s="2" t="s">
        <v>117</v>
      </c>
      <c r="C34" s="25">
        <v>0.8</v>
      </c>
      <c r="D34" s="25">
        <v>0.8571428571428571</v>
      </c>
      <c r="E34" s="25">
        <v>0.9285714285714286</v>
      </c>
      <c r="F34" s="25">
        <v>1</v>
      </c>
      <c r="G34" s="26">
        <v>0.3</v>
      </c>
      <c r="H34" s="26">
        <v>0.2857142857142857</v>
      </c>
      <c r="I34" s="26">
        <v>0.21428571428571427</v>
      </c>
      <c r="J34" s="26">
        <v>0.16666666666666666</v>
      </c>
      <c r="K34" s="27">
        <v>0.3</v>
      </c>
      <c r="L34" s="27">
        <v>0.21428571428571427</v>
      </c>
      <c r="M34" s="27">
        <v>0.14285714285714285</v>
      </c>
      <c r="N34" s="27">
        <v>0</v>
      </c>
    </row>
    <row r="35" spans="2:14" x14ac:dyDescent="0.2">
      <c r="B35" s="3" t="s">
        <v>126</v>
      </c>
      <c r="C35" s="28">
        <f>AVERAGE(C30:C34)</f>
        <v>0.96</v>
      </c>
      <c r="D35" s="28">
        <f t="shared" ref="D35:N35" si="2">AVERAGE(D30:D34)</f>
        <v>0.97142857142857131</v>
      </c>
      <c r="E35" s="28">
        <f t="shared" si="2"/>
        <v>0.9</v>
      </c>
      <c r="F35" s="28">
        <f t="shared" si="2"/>
        <v>0.93333333333333335</v>
      </c>
      <c r="G35" s="28">
        <f t="shared" si="2"/>
        <v>0.36000000000000004</v>
      </c>
      <c r="H35" s="28">
        <f t="shared" si="2"/>
        <v>0.3</v>
      </c>
      <c r="I35" s="28">
        <f t="shared" si="2"/>
        <v>0.27142857142857141</v>
      </c>
      <c r="J35" s="28">
        <f t="shared" si="2"/>
        <v>0.23333333333333334</v>
      </c>
      <c r="K35" s="28">
        <f t="shared" si="2"/>
        <v>0.34</v>
      </c>
      <c r="L35" s="28">
        <f t="shared" si="2"/>
        <v>0.21428571428571427</v>
      </c>
      <c r="M35" s="28">
        <f t="shared" si="2"/>
        <v>0.18571428571428572</v>
      </c>
      <c r="N35" s="28">
        <f t="shared" si="2"/>
        <v>0.13333333333333333</v>
      </c>
    </row>
    <row r="36" spans="2:14" x14ac:dyDescent="0.2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 x14ac:dyDescent="0.2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 x14ac:dyDescent="0.2">
      <c r="B38" s="105" t="s">
        <v>150</v>
      </c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7"/>
    </row>
    <row r="39" spans="2:14" x14ac:dyDescent="0.2">
      <c r="B39" s="8"/>
      <c r="C39" s="108" t="s">
        <v>8</v>
      </c>
      <c r="D39" s="109"/>
      <c r="E39" s="109"/>
      <c r="F39" s="110"/>
      <c r="G39" s="111" t="s">
        <v>9</v>
      </c>
      <c r="H39" s="112"/>
      <c r="I39" s="112"/>
      <c r="J39" s="113"/>
      <c r="K39" s="114" t="s">
        <v>10</v>
      </c>
      <c r="L39" s="96"/>
      <c r="M39" s="96"/>
      <c r="N39" s="97"/>
    </row>
    <row r="40" spans="2:14" x14ac:dyDescent="0.2">
      <c r="B40" s="8" t="s">
        <v>12</v>
      </c>
      <c r="C40" s="9" t="s">
        <v>4</v>
      </c>
      <c r="D40" s="9" t="s">
        <v>5</v>
      </c>
      <c r="E40" s="9" t="s">
        <v>6</v>
      </c>
      <c r="F40" s="9" t="s">
        <v>7</v>
      </c>
      <c r="G40" s="10" t="s">
        <v>4</v>
      </c>
      <c r="H40" s="10" t="s">
        <v>5</v>
      </c>
      <c r="I40" s="10" t="s">
        <v>6</v>
      </c>
      <c r="J40" s="10" t="s">
        <v>7</v>
      </c>
      <c r="K40" s="11" t="s">
        <v>4</v>
      </c>
      <c r="L40" s="11" t="s">
        <v>5</v>
      </c>
      <c r="M40" s="11" t="s">
        <v>6</v>
      </c>
      <c r="N40" s="11" t="s">
        <v>7</v>
      </c>
    </row>
    <row r="41" spans="2:14" x14ac:dyDescent="0.2">
      <c r="B41" s="2" t="s">
        <v>93</v>
      </c>
      <c r="C41" s="25">
        <v>1</v>
      </c>
      <c r="D41" s="25">
        <v>1</v>
      </c>
      <c r="E41" s="25">
        <v>0.9285714285714286</v>
      </c>
      <c r="F41" s="25">
        <v>1</v>
      </c>
      <c r="G41" s="26">
        <v>0.6</v>
      </c>
      <c r="H41" s="26">
        <v>0.9285714285714286</v>
      </c>
      <c r="I41" s="26">
        <v>0.35714285714285715</v>
      </c>
      <c r="J41" s="26">
        <v>0.66666666666666663</v>
      </c>
      <c r="K41" s="27">
        <v>0.5</v>
      </c>
      <c r="L41" s="27">
        <v>0.8571428571428571</v>
      </c>
      <c r="M41" s="27">
        <v>0.2857142857142857</v>
      </c>
      <c r="N41" s="27">
        <v>0.16666666666666666</v>
      </c>
    </row>
    <row r="42" spans="2:14" x14ac:dyDescent="0.2">
      <c r="B42" s="2" t="s">
        <v>94</v>
      </c>
      <c r="C42" s="25">
        <v>0.8</v>
      </c>
      <c r="D42" s="25">
        <v>1</v>
      </c>
      <c r="E42" s="25">
        <v>1</v>
      </c>
      <c r="F42" s="25">
        <v>1</v>
      </c>
      <c r="G42" s="26">
        <v>0.4</v>
      </c>
      <c r="H42" s="26">
        <v>0.9285714285714286</v>
      </c>
      <c r="I42" s="26">
        <v>0.2857142857142857</v>
      </c>
      <c r="J42" s="26">
        <v>0.5</v>
      </c>
      <c r="K42" s="27">
        <v>0.4</v>
      </c>
      <c r="L42" s="27">
        <v>0.8571428571428571</v>
      </c>
      <c r="M42" s="27">
        <v>0.21428571428571427</v>
      </c>
      <c r="N42" s="27">
        <v>0.33333333333333331</v>
      </c>
    </row>
    <row r="43" spans="2:14" x14ac:dyDescent="0.2">
      <c r="B43" s="2" t="s">
        <v>95</v>
      </c>
      <c r="C43" s="25">
        <v>1</v>
      </c>
      <c r="D43" s="25">
        <v>1</v>
      </c>
      <c r="E43" s="25">
        <v>1</v>
      </c>
      <c r="F43" s="25">
        <v>1</v>
      </c>
      <c r="G43" s="26">
        <v>0.4</v>
      </c>
      <c r="H43" s="26">
        <v>1</v>
      </c>
      <c r="I43" s="26">
        <v>0.35714285714285715</v>
      </c>
      <c r="J43" s="26">
        <v>0.33333333333333331</v>
      </c>
      <c r="K43" s="27">
        <v>0.4</v>
      </c>
      <c r="L43" s="27">
        <v>0.8571428571428571</v>
      </c>
      <c r="M43" s="27">
        <v>0.2857142857142857</v>
      </c>
      <c r="N43" s="27">
        <v>0.16666666666666666</v>
      </c>
    </row>
    <row r="44" spans="2:14" x14ac:dyDescent="0.2">
      <c r="B44" s="2" t="s">
        <v>96</v>
      </c>
      <c r="C44" s="25">
        <v>0.9</v>
      </c>
      <c r="D44" s="25">
        <v>1</v>
      </c>
      <c r="E44" s="25">
        <v>1</v>
      </c>
      <c r="F44" s="25">
        <v>1</v>
      </c>
      <c r="G44" s="26">
        <v>0.4</v>
      </c>
      <c r="H44" s="26">
        <v>1</v>
      </c>
      <c r="I44" s="26">
        <v>0.35714285714285715</v>
      </c>
      <c r="J44" s="26">
        <v>0.16666666666666666</v>
      </c>
      <c r="K44" s="27">
        <v>0.4</v>
      </c>
      <c r="L44" s="27">
        <v>0.8571428571428571</v>
      </c>
      <c r="M44" s="27">
        <v>0.21428571428571427</v>
      </c>
      <c r="N44" s="27">
        <v>0.16666666666666666</v>
      </c>
    </row>
    <row r="45" spans="2:14" x14ac:dyDescent="0.2">
      <c r="B45" s="2" t="s">
        <v>97</v>
      </c>
      <c r="C45" s="25">
        <v>0.9</v>
      </c>
      <c r="D45" s="25">
        <v>1</v>
      </c>
      <c r="E45" s="25">
        <v>1</v>
      </c>
      <c r="F45" s="25">
        <v>1</v>
      </c>
      <c r="G45" s="26">
        <v>0.5</v>
      </c>
      <c r="H45" s="26">
        <v>1</v>
      </c>
      <c r="I45" s="26">
        <v>0.35714285714285715</v>
      </c>
      <c r="J45" s="26">
        <v>0.16666666666666666</v>
      </c>
      <c r="K45" s="27">
        <v>0.5</v>
      </c>
      <c r="L45" s="27">
        <v>0.7857142857142857</v>
      </c>
      <c r="M45" s="27">
        <v>0.2857142857142857</v>
      </c>
      <c r="N45" s="27">
        <v>0.16666666666666666</v>
      </c>
    </row>
    <row r="46" spans="2:14" x14ac:dyDescent="0.2">
      <c r="B46" s="3" t="s">
        <v>126</v>
      </c>
      <c r="C46" s="28">
        <f>AVERAGE(C41:C45)</f>
        <v>0.91999999999999993</v>
      </c>
      <c r="D46" s="28">
        <f t="shared" ref="D46:N46" si="3">AVERAGE(D41:D45)</f>
        <v>1</v>
      </c>
      <c r="E46" s="28">
        <f t="shared" si="3"/>
        <v>0.98571428571428577</v>
      </c>
      <c r="F46" s="28">
        <f t="shared" si="3"/>
        <v>1</v>
      </c>
      <c r="G46" s="28">
        <f t="shared" si="3"/>
        <v>0.45999999999999996</v>
      </c>
      <c r="H46" s="28">
        <f t="shared" si="3"/>
        <v>0.97142857142857153</v>
      </c>
      <c r="I46" s="28">
        <f t="shared" si="3"/>
        <v>0.34285714285714286</v>
      </c>
      <c r="J46" s="28">
        <f t="shared" si="3"/>
        <v>0.36666666666666664</v>
      </c>
      <c r="K46" s="28">
        <f t="shared" si="3"/>
        <v>0.44000000000000006</v>
      </c>
      <c r="L46" s="28">
        <f t="shared" si="3"/>
        <v>0.84285714285714286</v>
      </c>
      <c r="M46" s="28">
        <f t="shared" si="3"/>
        <v>0.25714285714285712</v>
      </c>
      <c r="N46" s="28">
        <f t="shared" si="3"/>
        <v>0.19999999999999998</v>
      </c>
    </row>
  </sheetData>
  <mergeCells count="18">
    <mergeCell ref="B2:N2"/>
    <mergeCell ref="B3:N3"/>
    <mergeCell ref="B5:N5"/>
    <mergeCell ref="C6:F6"/>
    <mergeCell ref="G6:J6"/>
    <mergeCell ref="K6:N6"/>
    <mergeCell ref="B38:N38"/>
    <mergeCell ref="C39:F39"/>
    <mergeCell ref="G39:J39"/>
    <mergeCell ref="K39:N39"/>
    <mergeCell ref="B16:N16"/>
    <mergeCell ref="C17:F17"/>
    <mergeCell ref="G17:J17"/>
    <mergeCell ref="K17:N17"/>
    <mergeCell ref="B27:N27"/>
    <mergeCell ref="C28:F28"/>
    <mergeCell ref="G28:J28"/>
    <mergeCell ref="K28:N2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1B6B-0095-7143-BC9A-6345D9D5A0DC}">
  <dimension ref="B2:N46"/>
  <sheetViews>
    <sheetView topLeftCell="A28" workbookViewId="0">
      <selection activeCell="N49" sqref="N49"/>
    </sheetView>
  </sheetViews>
  <sheetFormatPr baseColWidth="10" defaultRowHeight="16" x14ac:dyDescent="0.2"/>
  <cols>
    <col min="1" max="1" width="15.5" customWidth="1"/>
    <col min="2" max="2" width="15.83203125" customWidth="1"/>
  </cols>
  <sheetData>
    <row r="2" spans="2:14" x14ac:dyDescent="0.2">
      <c r="B2" s="101" t="s">
        <v>16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3"/>
    </row>
    <row r="3" spans="2:14" x14ac:dyDescent="0.2">
      <c r="B3" s="115" t="s">
        <v>71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7"/>
    </row>
    <row r="4" spans="2:14" x14ac:dyDescent="0.2"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2:14" x14ac:dyDescent="0.2">
      <c r="B5" s="105" t="s">
        <v>147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7"/>
    </row>
    <row r="6" spans="2:14" x14ac:dyDescent="0.2">
      <c r="B6" s="8"/>
      <c r="C6" s="108" t="s">
        <v>8</v>
      </c>
      <c r="D6" s="109"/>
      <c r="E6" s="109"/>
      <c r="F6" s="110"/>
      <c r="G6" s="111" t="s">
        <v>9</v>
      </c>
      <c r="H6" s="112"/>
      <c r="I6" s="112"/>
      <c r="J6" s="113"/>
      <c r="K6" s="114" t="s">
        <v>10</v>
      </c>
      <c r="L6" s="96"/>
      <c r="M6" s="96"/>
      <c r="N6" s="97"/>
    </row>
    <row r="7" spans="2:14" x14ac:dyDescent="0.2">
      <c r="B7" s="8" t="s">
        <v>12</v>
      </c>
      <c r="C7" s="9" t="s">
        <v>4</v>
      </c>
      <c r="D7" s="9" t="s">
        <v>5</v>
      </c>
      <c r="E7" s="9" t="s">
        <v>6</v>
      </c>
      <c r="F7" s="9" t="s">
        <v>7</v>
      </c>
      <c r="G7" s="10" t="s">
        <v>4</v>
      </c>
      <c r="H7" s="10" t="s">
        <v>5</v>
      </c>
      <c r="I7" s="10" t="s">
        <v>6</v>
      </c>
      <c r="J7" s="10" t="s">
        <v>7</v>
      </c>
      <c r="K7" s="11" t="s">
        <v>4</v>
      </c>
      <c r="L7" s="11" t="s">
        <v>5</v>
      </c>
      <c r="M7" s="11" t="s">
        <v>6</v>
      </c>
      <c r="N7" s="11" t="s">
        <v>7</v>
      </c>
    </row>
    <row r="8" spans="2:14" x14ac:dyDescent="0.2">
      <c r="B8" s="2" t="s">
        <v>118</v>
      </c>
      <c r="C8" s="25">
        <v>1</v>
      </c>
      <c r="D8" s="25">
        <v>1</v>
      </c>
      <c r="E8" s="25">
        <v>1</v>
      </c>
      <c r="F8" s="25">
        <v>1</v>
      </c>
      <c r="G8" s="26">
        <v>0.3</v>
      </c>
      <c r="H8" s="26">
        <v>0.2857142857142857</v>
      </c>
      <c r="I8" s="26">
        <v>0.14285714285714285</v>
      </c>
      <c r="J8" s="26">
        <v>0.33333333333333331</v>
      </c>
      <c r="K8" s="27">
        <v>0.3</v>
      </c>
      <c r="L8" s="27">
        <v>0.21428571428571427</v>
      </c>
      <c r="M8" s="27">
        <v>7.1428571428571425E-2</v>
      </c>
      <c r="N8" s="27">
        <v>0.33333333333333331</v>
      </c>
    </row>
    <row r="9" spans="2:14" x14ac:dyDescent="0.2">
      <c r="B9" s="2" t="s">
        <v>119</v>
      </c>
      <c r="C9" s="25">
        <v>1</v>
      </c>
      <c r="D9" s="25">
        <v>1</v>
      </c>
      <c r="E9" s="25">
        <v>1</v>
      </c>
      <c r="F9" s="25">
        <v>1</v>
      </c>
      <c r="G9" s="26">
        <v>0.3</v>
      </c>
      <c r="H9" s="26">
        <v>0.2857142857142857</v>
      </c>
      <c r="I9" s="26">
        <v>0.14285714285714285</v>
      </c>
      <c r="J9" s="26">
        <v>0.33333333333333331</v>
      </c>
      <c r="K9" s="27">
        <v>0.3</v>
      </c>
      <c r="L9" s="27">
        <v>0.21428571428571427</v>
      </c>
      <c r="M9" s="27">
        <v>7.1428571428571425E-2</v>
      </c>
      <c r="N9" s="27">
        <v>0.16666666666666666</v>
      </c>
    </row>
    <row r="10" spans="2:14" x14ac:dyDescent="0.2">
      <c r="B10" s="2" t="s">
        <v>120</v>
      </c>
      <c r="C10" s="25">
        <v>1</v>
      </c>
      <c r="D10" s="25">
        <v>1</v>
      </c>
      <c r="E10" s="25">
        <v>1</v>
      </c>
      <c r="F10" s="25">
        <v>1</v>
      </c>
      <c r="G10" s="26">
        <v>0.3</v>
      </c>
      <c r="H10" s="26">
        <v>0.2857142857142857</v>
      </c>
      <c r="I10" s="26">
        <v>0.14285714285714285</v>
      </c>
      <c r="J10" s="26">
        <v>0.33333333333333331</v>
      </c>
      <c r="K10" s="27">
        <v>0.3</v>
      </c>
      <c r="L10" s="27">
        <v>0.21428571428571427</v>
      </c>
      <c r="M10" s="27">
        <v>7.1428571428571425E-2</v>
      </c>
      <c r="N10" s="27">
        <v>0.16666666666666666</v>
      </c>
    </row>
    <row r="11" spans="2:14" x14ac:dyDescent="0.2">
      <c r="B11" s="2" t="s">
        <v>121</v>
      </c>
      <c r="C11" s="25">
        <v>1</v>
      </c>
      <c r="D11" s="25">
        <v>1</v>
      </c>
      <c r="E11" s="25">
        <v>1</v>
      </c>
      <c r="F11" s="25">
        <v>1</v>
      </c>
      <c r="G11" s="26">
        <v>0.3</v>
      </c>
      <c r="H11" s="26">
        <v>0.2857142857142857</v>
      </c>
      <c r="I11" s="26">
        <v>0.14285714285714285</v>
      </c>
      <c r="J11" s="26">
        <v>0.33333333333333331</v>
      </c>
      <c r="K11" s="27">
        <v>0.3</v>
      </c>
      <c r="L11" s="27">
        <v>0.21428571428571427</v>
      </c>
      <c r="M11" s="27">
        <v>7.1428571428571425E-2</v>
      </c>
      <c r="N11" s="27">
        <v>0.16666666666666666</v>
      </c>
    </row>
    <row r="12" spans="2:14" x14ac:dyDescent="0.2">
      <c r="B12" s="2" t="s">
        <v>122</v>
      </c>
      <c r="C12" s="25">
        <v>1</v>
      </c>
      <c r="D12" s="25">
        <v>1</v>
      </c>
      <c r="E12" s="25">
        <v>1</v>
      </c>
      <c r="F12" s="25">
        <v>1</v>
      </c>
      <c r="G12" s="26">
        <v>0.3</v>
      </c>
      <c r="H12" s="26">
        <v>0.2857142857142857</v>
      </c>
      <c r="I12" s="26">
        <v>0.14285714285714285</v>
      </c>
      <c r="J12" s="26">
        <v>0.33333333333333331</v>
      </c>
      <c r="K12" s="27">
        <v>0.3</v>
      </c>
      <c r="L12" s="27">
        <v>0.21428571428571427</v>
      </c>
      <c r="M12" s="27">
        <v>7.1428571428571425E-2</v>
      </c>
      <c r="N12" s="27">
        <v>0.16666666666666666</v>
      </c>
    </row>
    <row r="13" spans="2:14" x14ac:dyDescent="0.2">
      <c r="B13" s="3" t="s">
        <v>126</v>
      </c>
      <c r="C13" s="28">
        <f>AVERAGE(C8:C12)</f>
        <v>1</v>
      </c>
      <c r="D13" s="28">
        <f t="shared" ref="D13:N13" si="0">AVERAGE(D8:D12)</f>
        <v>1</v>
      </c>
      <c r="E13" s="28">
        <f t="shared" si="0"/>
        <v>1</v>
      </c>
      <c r="F13" s="28">
        <f t="shared" si="0"/>
        <v>1</v>
      </c>
      <c r="G13" s="28">
        <f t="shared" si="0"/>
        <v>0.3</v>
      </c>
      <c r="H13" s="28">
        <f t="shared" si="0"/>
        <v>0.2857142857142857</v>
      </c>
      <c r="I13" s="28">
        <f t="shared" si="0"/>
        <v>0.14285714285714285</v>
      </c>
      <c r="J13" s="28">
        <f t="shared" si="0"/>
        <v>0.33333333333333331</v>
      </c>
      <c r="K13" s="28">
        <f t="shared" si="0"/>
        <v>0.3</v>
      </c>
      <c r="L13" s="28">
        <f t="shared" si="0"/>
        <v>0.21428571428571427</v>
      </c>
      <c r="M13" s="28">
        <f t="shared" si="0"/>
        <v>7.1428571428571425E-2</v>
      </c>
      <c r="N13" s="28">
        <f t="shared" si="0"/>
        <v>0.19999999999999998</v>
      </c>
    </row>
    <row r="14" spans="2:14" x14ac:dyDescent="0.2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</row>
    <row r="15" spans="2:14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</row>
    <row r="16" spans="2:14" x14ac:dyDescent="0.2">
      <c r="B16" s="105" t="s">
        <v>148</v>
      </c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7"/>
    </row>
    <row r="17" spans="2:14" x14ac:dyDescent="0.2">
      <c r="B17" s="8"/>
      <c r="C17" s="108" t="s">
        <v>8</v>
      </c>
      <c r="D17" s="109"/>
      <c r="E17" s="109"/>
      <c r="F17" s="110"/>
      <c r="G17" s="111" t="s">
        <v>9</v>
      </c>
      <c r="H17" s="112"/>
      <c r="I17" s="112"/>
      <c r="J17" s="113"/>
      <c r="K17" s="114" t="s">
        <v>10</v>
      </c>
      <c r="L17" s="96"/>
      <c r="M17" s="96"/>
      <c r="N17" s="97"/>
    </row>
    <row r="18" spans="2:14" x14ac:dyDescent="0.2">
      <c r="B18" s="8" t="s">
        <v>12</v>
      </c>
      <c r="C18" s="9" t="s">
        <v>4</v>
      </c>
      <c r="D18" s="9" t="s">
        <v>5</v>
      </c>
      <c r="E18" s="9" t="s">
        <v>6</v>
      </c>
      <c r="F18" s="9" t="s">
        <v>7</v>
      </c>
      <c r="G18" s="10" t="s">
        <v>4</v>
      </c>
      <c r="H18" s="10" t="s">
        <v>5</v>
      </c>
      <c r="I18" s="10" t="s">
        <v>6</v>
      </c>
      <c r="J18" s="10" t="s">
        <v>7</v>
      </c>
      <c r="K18" s="11" t="s">
        <v>4</v>
      </c>
      <c r="L18" s="11" t="s">
        <v>5</v>
      </c>
      <c r="M18" s="11" t="s">
        <v>6</v>
      </c>
      <c r="N18" s="11" t="s">
        <v>7</v>
      </c>
    </row>
    <row r="19" spans="2:14" x14ac:dyDescent="0.2">
      <c r="B19" s="2" t="s">
        <v>78</v>
      </c>
      <c r="C19" s="25">
        <v>1</v>
      </c>
      <c r="D19" s="25">
        <v>1</v>
      </c>
      <c r="E19" s="25">
        <v>1</v>
      </c>
      <c r="F19" s="25">
        <v>1</v>
      </c>
      <c r="G19" s="26">
        <v>0.3</v>
      </c>
      <c r="H19" s="26">
        <v>0.6428571428571429</v>
      </c>
      <c r="I19" s="26">
        <v>0.21428571428571427</v>
      </c>
      <c r="J19" s="26">
        <v>0.5</v>
      </c>
      <c r="K19" s="27">
        <v>0.3</v>
      </c>
      <c r="L19" s="27">
        <v>0.5</v>
      </c>
      <c r="M19" s="27">
        <v>0.14285714285714285</v>
      </c>
      <c r="N19" s="27">
        <v>0.33333333333333331</v>
      </c>
    </row>
    <row r="20" spans="2:14" x14ac:dyDescent="0.2">
      <c r="B20" s="2" t="s">
        <v>79</v>
      </c>
      <c r="C20" s="25">
        <v>1</v>
      </c>
      <c r="D20" s="25">
        <v>1</v>
      </c>
      <c r="E20" s="25">
        <v>1</v>
      </c>
      <c r="F20" s="25">
        <v>1</v>
      </c>
      <c r="G20" s="26">
        <v>0.3</v>
      </c>
      <c r="H20" s="26">
        <v>0.6428571428571429</v>
      </c>
      <c r="I20" s="26">
        <v>0.21428571428571427</v>
      </c>
      <c r="J20" s="26">
        <v>0.5</v>
      </c>
      <c r="K20" s="27">
        <v>0.3</v>
      </c>
      <c r="L20" s="27">
        <v>0.5</v>
      </c>
      <c r="M20" s="27">
        <v>0.14285714285714285</v>
      </c>
      <c r="N20" s="27">
        <v>0.5</v>
      </c>
    </row>
    <row r="21" spans="2:14" x14ac:dyDescent="0.2">
      <c r="B21" s="2" t="s">
        <v>80</v>
      </c>
      <c r="C21" s="25">
        <v>1</v>
      </c>
      <c r="D21" s="25">
        <v>1</v>
      </c>
      <c r="E21" s="25">
        <v>1</v>
      </c>
      <c r="F21" s="25">
        <v>1</v>
      </c>
      <c r="G21" s="26">
        <v>0.3</v>
      </c>
      <c r="H21" s="26">
        <v>0.6428571428571429</v>
      </c>
      <c r="I21" s="26">
        <v>0.21428571428571427</v>
      </c>
      <c r="J21" s="26">
        <v>0.5</v>
      </c>
      <c r="K21" s="27">
        <v>0.3</v>
      </c>
      <c r="L21" s="27">
        <v>0.5</v>
      </c>
      <c r="M21" s="27">
        <v>0.14285714285714285</v>
      </c>
      <c r="N21" s="27">
        <v>0.5</v>
      </c>
    </row>
    <row r="22" spans="2:14" x14ac:dyDescent="0.2">
      <c r="B22" s="2" t="s">
        <v>81</v>
      </c>
      <c r="C22" s="25">
        <v>1</v>
      </c>
      <c r="D22" s="25">
        <v>1</v>
      </c>
      <c r="E22" s="25">
        <v>1</v>
      </c>
      <c r="F22" s="25">
        <v>1</v>
      </c>
      <c r="G22" s="26">
        <v>0.3</v>
      </c>
      <c r="H22" s="26">
        <v>0.6428571428571429</v>
      </c>
      <c r="I22" s="26">
        <v>0.21428571428571427</v>
      </c>
      <c r="J22" s="26">
        <v>0.5</v>
      </c>
      <c r="K22" s="27">
        <v>0.3</v>
      </c>
      <c r="L22" s="27">
        <v>0.5</v>
      </c>
      <c r="M22" s="27">
        <v>0.14285714285714285</v>
      </c>
      <c r="N22" s="27">
        <v>0.33333333333333331</v>
      </c>
    </row>
    <row r="23" spans="2:14" x14ac:dyDescent="0.2">
      <c r="B23" s="2" t="s">
        <v>82</v>
      </c>
      <c r="C23" s="25">
        <v>1</v>
      </c>
      <c r="D23" s="25">
        <v>1</v>
      </c>
      <c r="E23" s="25">
        <v>1</v>
      </c>
      <c r="F23" s="25">
        <v>1</v>
      </c>
      <c r="G23" s="26">
        <v>0.3</v>
      </c>
      <c r="H23" s="26">
        <v>0.6428571428571429</v>
      </c>
      <c r="I23" s="26">
        <v>0.21428571428571427</v>
      </c>
      <c r="J23" s="26">
        <v>0.5</v>
      </c>
      <c r="K23" s="27">
        <v>0.3</v>
      </c>
      <c r="L23" s="27">
        <v>0.5</v>
      </c>
      <c r="M23" s="27">
        <v>0.14285714285714285</v>
      </c>
      <c r="N23" s="27">
        <v>0.33333333333333331</v>
      </c>
    </row>
    <row r="24" spans="2:14" x14ac:dyDescent="0.2">
      <c r="B24" s="3" t="s">
        <v>126</v>
      </c>
      <c r="C24" s="28">
        <f>AVERAGE(C19:C23)</f>
        <v>1</v>
      </c>
      <c r="D24" s="28">
        <f t="shared" ref="D24:N24" si="1">AVERAGE(D19:D23)</f>
        <v>1</v>
      </c>
      <c r="E24" s="28">
        <f t="shared" si="1"/>
        <v>1</v>
      </c>
      <c r="F24" s="28">
        <f t="shared" si="1"/>
        <v>1</v>
      </c>
      <c r="G24" s="28">
        <f t="shared" si="1"/>
        <v>0.3</v>
      </c>
      <c r="H24" s="28">
        <f t="shared" si="1"/>
        <v>0.6428571428571429</v>
      </c>
      <c r="I24" s="28">
        <f t="shared" si="1"/>
        <v>0.21428571428571427</v>
      </c>
      <c r="J24" s="28">
        <f t="shared" si="1"/>
        <v>0.5</v>
      </c>
      <c r="K24" s="28">
        <f t="shared" si="1"/>
        <v>0.3</v>
      </c>
      <c r="L24" s="28">
        <f t="shared" si="1"/>
        <v>0.5</v>
      </c>
      <c r="M24" s="28">
        <f t="shared" si="1"/>
        <v>0.14285714285714285</v>
      </c>
      <c r="N24" s="28">
        <f t="shared" si="1"/>
        <v>0.39999999999999997</v>
      </c>
    </row>
    <row r="25" spans="2:14" x14ac:dyDescent="0.2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spans="2:14" x14ac:dyDescent="0.2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2:14" x14ac:dyDescent="0.2">
      <c r="B27" s="105" t="s">
        <v>149</v>
      </c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7"/>
    </row>
    <row r="28" spans="2:14" x14ac:dyDescent="0.2">
      <c r="B28" s="8"/>
      <c r="C28" s="108" t="s">
        <v>8</v>
      </c>
      <c r="D28" s="109"/>
      <c r="E28" s="109"/>
      <c r="F28" s="110"/>
      <c r="G28" s="111" t="s">
        <v>9</v>
      </c>
      <c r="H28" s="112"/>
      <c r="I28" s="112"/>
      <c r="J28" s="113"/>
      <c r="K28" s="114" t="s">
        <v>10</v>
      </c>
      <c r="L28" s="96"/>
      <c r="M28" s="96"/>
      <c r="N28" s="97"/>
    </row>
    <row r="29" spans="2:14" x14ac:dyDescent="0.2">
      <c r="B29" s="8" t="s">
        <v>12</v>
      </c>
      <c r="C29" s="9" t="s">
        <v>4</v>
      </c>
      <c r="D29" s="9" t="s">
        <v>5</v>
      </c>
      <c r="E29" s="9" t="s">
        <v>6</v>
      </c>
      <c r="F29" s="9" t="s">
        <v>7</v>
      </c>
      <c r="G29" s="10" t="s">
        <v>4</v>
      </c>
      <c r="H29" s="10" t="s">
        <v>5</v>
      </c>
      <c r="I29" s="10" t="s">
        <v>6</v>
      </c>
      <c r="J29" s="10" t="s">
        <v>7</v>
      </c>
      <c r="K29" s="11" t="s">
        <v>4</v>
      </c>
      <c r="L29" s="11" t="s">
        <v>5</v>
      </c>
      <c r="M29" s="11" t="s">
        <v>6</v>
      </c>
      <c r="N29" s="11" t="s">
        <v>7</v>
      </c>
    </row>
    <row r="30" spans="2:14" x14ac:dyDescent="0.2">
      <c r="B30" s="2" t="s">
        <v>118</v>
      </c>
      <c r="C30" s="25">
        <v>1</v>
      </c>
      <c r="D30" s="25">
        <v>1</v>
      </c>
      <c r="E30" s="25">
        <v>1</v>
      </c>
      <c r="F30" s="25">
        <v>1</v>
      </c>
      <c r="G30" s="26">
        <v>0.4</v>
      </c>
      <c r="H30" s="26">
        <v>0.35714285714285715</v>
      </c>
      <c r="I30" s="26">
        <v>0.14285714285714285</v>
      </c>
      <c r="J30" s="26">
        <v>0.33333333333333331</v>
      </c>
      <c r="K30" s="27">
        <v>0.4</v>
      </c>
      <c r="L30" s="27">
        <v>0.2857142857142857</v>
      </c>
      <c r="M30" s="27">
        <v>0.14285714285714285</v>
      </c>
      <c r="N30" s="27">
        <v>0.33333333333333331</v>
      </c>
    </row>
    <row r="31" spans="2:14" x14ac:dyDescent="0.2">
      <c r="B31" s="2" t="s">
        <v>119</v>
      </c>
      <c r="C31" s="25">
        <v>1</v>
      </c>
      <c r="D31" s="25">
        <v>1</v>
      </c>
      <c r="E31" s="25">
        <v>1</v>
      </c>
      <c r="F31" s="25">
        <v>1</v>
      </c>
      <c r="G31" s="26">
        <v>0.4</v>
      </c>
      <c r="H31" s="26">
        <v>0.2857142857142857</v>
      </c>
      <c r="I31" s="26">
        <v>0.14285714285714285</v>
      </c>
      <c r="J31" s="26">
        <v>0.33333333333333331</v>
      </c>
      <c r="K31" s="27">
        <v>0.4</v>
      </c>
      <c r="L31" s="27">
        <v>0.21428571428571427</v>
      </c>
      <c r="M31" s="27">
        <v>0.14285714285714285</v>
      </c>
      <c r="N31" s="27">
        <v>0.16666666666666666</v>
      </c>
    </row>
    <row r="32" spans="2:14" x14ac:dyDescent="0.2">
      <c r="B32" s="2" t="s">
        <v>120</v>
      </c>
      <c r="C32" s="25">
        <v>1</v>
      </c>
      <c r="D32" s="25">
        <v>1</v>
      </c>
      <c r="E32" s="25">
        <v>1</v>
      </c>
      <c r="F32" s="25">
        <v>1</v>
      </c>
      <c r="G32" s="26">
        <v>0.5</v>
      </c>
      <c r="H32" s="26">
        <v>0.42857142857142855</v>
      </c>
      <c r="I32" s="26">
        <v>0.14285714285714285</v>
      </c>
      <c r="J32" s="26">
        <v>0.33333333333333331</v>
      </c>
      <c r="K32" s="27">
        <v>0.4</v>
      </c>
      <c r="L32" s="27">
        <v>0.35714285714285715</v>
      </c>
      <c r="M32" s="27">
        <v>0.14285714285714285</v>
      </c>
      <c r="N32" s="27">
        <v>0.16666666666666666</v>
      </c>
    </row>
    <row r="33" spans="2:14" x14ac:dyDescent="0.2">
      <c r="B33" s="2" t="s">
        <v>121</v>
      </c>
      <c r="C33" s="25">
        <v>1</v>
      </c>
      <c r="D33" s="25">
        <v>1</v>
      </c>
      <c r="E33" s="25">
        <v>1</v>
      </c>
      <c r="F33" s="25">
        <v>1</v>
      </c>
      <c r="G33" s="26">
        <v>0.5</v>
      </c>
      <c r="H33" s="26">
        <v>0.42857142857142855</v>
      </c>
      <c r="I33" s="26">
        <v>0.14285714285714285</v>
      </c>
      <c r="J33" s="26">
        <v>0.33333333333333331</v>
      </c>
      <c r="K33" s="27">
        <v>0.5</v>
      </c>
      <c r="L33" s="27">
        <v>0.21428571428571427</v>
      </c>
      <c r="M33" s="27">
        <v>0.14285714285714285</v>
      </c>
      <c r="N33" s="27">
        <v>0.16666666666666666</v>
      </c>
    </row>
    <row r="34" spans="2:14" x14ac:dyDescent="0.2">
      <c r="B34" s="2" t="s">
        <v>122</v>
      </c>
      <c r="C34" s="25">
        <v>1</v>
      </c>
      <c r="D34" s="25">
        <v>1</v>
      </c>
      <c r="E34" s="25">
        <v>1</v>
      </c>
      <c r="F34" s="25">
        <v>1</v>
      </c>
      <c r="G34" s="26">
        <v>0.5</v>
      </c>
      <c r="H34" s="26">
        <v>0.35714285714285715</v>
      </c>
      <c r="I34" s="26">
        <v>0.14285714285714285</v>
      </c>
      <c r="J34" s="26">
        <v>0.33333333333333331</v>
      </c>
      <c r="K34" s="27">
        <v>0.4</v>
      </c>
      <c r="L34" s="27">
        <v>0.2857142857142857</v>
      </c>
      <c r="M34" s="27">
        <v>0.14285714285714285</v>
      </c>
      <c r="N34" s="27">
        <v>0.16666666666666666</v>
      </c>
    </row>
    <row r="35" spans="2:14" x14ac:dyDescent="0.2">
      <c r="B35" s="3" t="s">
        <v>126</v>
      </c>
      <c r="C35" s="28">
        <f>AVERAGE(C30:C34)</f>
        <v>1</v>
      </c>
      <c r="D35" s="28">
        <f t="shared" ref="D35:N35" si="2">AVERAGE(D30:D34)</f>
        <v>1</v>
      </c>
      <c r="E35" s="28">
        <f t="shared" si="2"/>
        <v>1</v>
      </c>
      <c r="F35" s="28">
        <f t="shared" si="2"/>
        <v>1</v>
      </c>
      <c r="G35" s="28">
        <f t="shared" si="2"/>
        <v>0.45999999999999996</v>
      </c>
      <c r="H35" s="28">
        <f t="shared" si="2"/>
        <v>0.37142857142857144</v>
      </c>
      <c r="I35" s="28">
        <f t="shared" si="2"/>
        <v>0.14285714285714285</v>
      </c>
      <c r="J35" s="28">
        <f t="shared" si="2"/>
        <v>0.33333333333333331</v>
      </c>
      <c r="K35" s="28">
        <f t="shared" si="2"/>
        <v>0.42000000000000004</v>
      </c>
      <c r="L35" s="28">
        <f t="shared" si="2"/>
        <v>0.27142857142857146</v>
      </c>
      <c r="M35" s="28">
        <f t="shared" si="2"/>
        <v>0.14285714285714285</v>
      </c>
      <c r="N35" s="28">
        <f t="shared" si="2"/>
        <v>0.19999999999999998</v>
      </c>
    </row>
    <row r="36" spans="2:14" x14ac:dyDescent="0.2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 x14ac:dyDescent="0.2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 x14ac:dyDescent="0.2">
      <c r="B38" s="105" t="s">
        <v>150</v>
      </c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7"/>
    </row>
    <row r="39" spans="2:14" x14ac:dyDescent="0.2">
      <c r="B39" s="8"/>
      <c r="C39" s="108" t="s">
        <v>8</v>
      </c>
      <c r="D39" s="109"/>
      <c r="E39" s="109"/>
      <c r="F39" s="110"/>
      <c r="G39" s="111" t="s">
        <v>9</v>
      </c>
      <c r="H39" s="112"/>
      <c r="I39" s="112"/>
      <c r="J39" s="113"/>
      <c r="K39" s="114" t="s">
        <v>10</v>
      </c>
      <c r="L39" s="96"/>
      <c r="M39" s="96"/>
      <c r="N39" s="97"/>
    </row>
    <row r="40" spans="2:14" x14ac:dyDescent="0.2">
      <c r="B40" s="8" t="s">
        <v>12</v>
      </c>
      <c r="C40" s="9" t="s">
        <v>4</v>
      </c>
      <c r="D40" s="9" t="s">
        <v>5</v>
      </c>
      <c r="E40" s="9" t="s">
        <v>6</v>
      </c>
      <c r="F40" s="9" t="s">
        <v>7</v>
      </c>
      <c r="G40" s="10" t="s">
        <v>4</v>
      </c>
      <c r="H40" s="10" t="s">
        <v>5</v>
      </c>
      <c r="I40" s="10" t="s">
        <v>6</v>
      </c>
      <c r="J40" s="10" t="s">
        <v>7</v>
      </c>
      <c r="K40" s="11" t="s">
        <v>4</v>
      </c>
      <c r="L40" s="11" t="s">
        <v>5</v>
      </c>
      <c r="M40" s="11" t="s">
        <v>6</v>
      </c>
      <c r="N40" s="11" t="s">
        <v>7</v>
      </c>
    </row>
    <row r="41" spans="2:14" x14ac:dyDescent="0.2">
      <c r="B41" s="2" t="s">
        <v>78</v>
      </c>
      <c r="C41" s="25">
        <v>1</v>
      </c>
      <c r="D41" s="25">
        <v>1</v>
      </c>
      <c r="E41" s="25">
        <v>1</v>
      </c>
      <c r="F41" s="25">
        <v>1</v>
      </c>
      <c r="G41" s="26">
        <v>0.4</v>
      </c>
      <c r="H41" s="26">
        <v>1</v>
      </c>
      <c r="I41" s="26">
        <v>0.21428571428571427</v>
      </c>
      <c r="J41" s="26">
        <v>0.5</v>
      </c>
      <c r="K41" s="27">
        <v>0.4</v>
      </c>
      <c r="L41" s="27">
        <v>0.8571428571428571</v>
      </c>
      <c r="M41" s="27">
        <v>0.21428571428571427</v>
      </c>
      <c r="N41" s="27">
        <v>0.33333333333333331</v>
      </c>
    </row>
    <row r="42" spans="2:14" x14ac:dyDescent="0.2">
      <c r="B42" s="2" t="s">
        <v>79</v>
      </c>
      <c r="C42" s="25">
        <v>1</v>
      </c>
      <c r="D42" s="25">
        <v>1</v>
      </c>
      <c r="E42" s="25">
        <v>1</v>
      </c>
      <c r="F42" s="25">
        <v>1</v>
      </c>
      <c r="G42" s="26">
        <v>0.4</v>
      </c>
      <c r="H42" s="26">
        <v>1</v>
      </c>
      <c r="I42" s="26">
        <v>0.21428571428571427</v>
      </c>
      <c r="J42" s="26">
        <v>0.5</v>
      </c>
      <c r="K42" s="27">
        <v>0.4</v>
      </c>
      <c r="L42" s="27">
        <v>0.8571428571428571</v>
      </c>
      <c r="M42" s="27">
        <v>0.14285714285714285</v>
      </c>
      <c r="N42" s="27">
        <v>0.5</v>
      </c>
    </row>
    <row r="43" spans="2:14" x14ac:dyDescent="0.2">
      <c r="B43" s="2" t="s">
        <v>80</v>
      </c>
      <c r="C43" s="25">
        <v>1</v>
      </c>
      <c r="D43" s="25">
        <v>1</v>
      </c>
      <c r="E43" s="25">
        <v>1</v>
      </c>
      <c r="F43" s="25">
        <v>1</v>
      </c>
      <c r="G43" s="26">
        <v>0.4</v>
      </c>
      <c r="H43" s="26">
        <v>1</v>
      </c>
      <c r="I43" s="26">
        <v>0.21428571428571427</v>
      </c>
      <c r="J43" s="26">
        <v>0.5</v>
      </c>
      <c r="K43" s="27">
        <v>0.4</v>
      </c>
      <c r="L43" s="27">
        <v>0.8571428571428571</v>
      </c>
      <c r="M43" s="27">
        <v>0.21428571428571427</v>
      </c>
      <c r="N43" s="27">
        <v>0.5</v>
      </c>
    </row>
    <row r="44" spans="2:14" x14ac:dyDescent="0.2">
      <c r="B44" s="2" t="s">
        <v>81</v>
      </c>
      <c r="C44" s="25">
        <v>1</v>
      </c>
      <c r="D44" s="25">
        <v>1</v>
      </c>
      <c r="E44" s="25">
        <v>1</v>
      </c>
      <c r="F44" s="25">
        <v>1</v>
      </c>
      <c r="G44" s="26">
        <v>0.3</v>
      </c>
      <c r="H44" s="26">
        <v>1</v>
      </c>
      <c r="I44" s="26">
        <v>0.21428571428571427</v>
      </c>
      <c r="J44" s="26">
        <v>0.5</v>
      </c>
      <c r="K44" s="27">
        <v>0.3</v>
      </c>
      <c r="L44" s="27">
        <v>0.8571428571428571</v>
      </c>
      <c r="M44" s="27">
        <v>0.21428571428571427</v>
      </c>
      <c r="N44" s="27">
        <v>0.33333333333333331</v>
      </c>
    </row>
    <row r="45" spans="2:14" x14ac:dyDescent="0.2">
      <c r="B45" s="2" t="s">
        <v>82</v>
      </c>
      <c r="C45" s="25">
        <v>1</v>
      </c>
      <c r="D45" s="25">
        <v>1</v>
      </c>
      <c r="E45" s="25">
        <v>1</v>
      </c>
      <c r="F45" s="25">
        <v>1</v>
      </c>
      <c r="G45" s="26">
        <v>0.4</v>
      </c>
      <c r="H45" s="26">
        <v>1</v>
      </c>
      <c r="I45" s="26">
        <v>0.21428571428571427</v>
      </c>
      <c r="J45" s="26">
        <v>0.5</v>
      </c>
      <c r="K45" s="27">
        <v>0.4</v>
      </c>
      <c r="L45" s="27">
        <v>0.8571428571428571</v>
      </c>
      <c r="M45" s="27">
        <v>0.21428571428571427</v>
      </c>
      <c r="N45" s="27">
        <v>0.33333333333333331</v>
      </c>
    </row>
    <row r="46" spans="2:14" x14ac:dyDescent="0.2">
      <c r="B46" s="3" t="s">
        <v>126</v>
      </c>
      <c r="C46" s="28">
        <f>AVERAGE(C41:C45)</f>
        <v>1</v>
      </c>
      <c r="D46" s="28">
        <f t="shared" ref="D46:N46" si="3">AVERAGE(D41:D45)</f>
        <v>1</v>
      </c>
      <c r="E46" s="28">
        <f t="shared" si="3"/>
        <v>1</v>
      </c>
      <c r="F46" s="28">
        <f t="shared" si="3"/>
        <v>1</v>
      </c>
      <c r="G46" s="28">
        <f t="shared" si="3"/>
        <v>0.38000000000000006</v>
      </c>
      <c r="H46" s="28">
        <f t="shared" si="3"/>
        <v>1</v>
      </c>
      <c r="I46" s="28">
        <f t="shared" si="3"/>
        <v>0.21428571428571427</v>
      </c>
      <c r="J46" s="28">
        <f t="shared" si="3"/>
        <v>0.5</v>
      </c>
      <c r="K46" s="28">
        <f t="shared" si="3"/>
        <v>0.38000000000000006</v>
      </c>
      <c r="L46" s="28">
        <f t="shared" si="3"/>
        <v>0.8571428571428571</v>
      </c>
      <c r="M46" s="28">
        <f t="shared" si="3"/>
        <v>0.2</v>
      </c>
      <c r="N46" s="28">
        <f t="shared" si="3"/>
        <v>0.39999999999999997</v>
      </c>
    </row>
  </sheetData>
  <mergeCells count="18">
    <mergeCell ref="B2:N2"/>
    <mergeCell ref="B3:N3"/>
    <mergeCell ref="B5:N5"/>
    <mergeCell ref="C6:F6"/>
    <mergeCell ref="G6:J6"/>
    <mergeCell ref="K6:N6"/>
    <mergeCell ref="B38:N38"/>
    <mergeCell ref="C39:F39"/>
    <mergeCell ref="G39:J39"/>
    <mergeCell ref="K39:N39"/>
    <mergeCell ref="B16:N16"/>
    <mergeCell ref="C17:F17"/>
    <mergeCell ref="G17:J17"/>
    <mergeCell ref="K17:N17"/>
    <mergeCell ref="B27:N27"/>
    <mergeCell ref="C28:F28"/>
    <mergeCell ref="G28:J28"/>
    <mergeCell ref="K28:N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0FA7-177B-3540-98CE-583867B2DF31}">
  <dimension ref="C1:AB51"/>
  <sheetViews>
    <sheetView workbookViewId="0">
      <selection activeCell="K43" sqref="K43"/>
    </sheetView>
  </sheetViews>
  <sheetFormatPr baseColWidth="10" defaultRowHeight="16" x14ac:dyDescent="0.2"/>
  <cols>
    <col min="3" max="3" width="16.1640625" customWidth="1"/>
    <col min="17" max="17" width="15.1640625" customWidth="1"/>
    <col min="18" max="18" width="12.33203125" customWidth="1"/>
    <col min="19" max="19" width="12.5" customWidth="1"/>
    <col min="27" max="27" width="31.1640625" customWidth="1"/>
    <col min="28" max="28" width="32" customWidth="1"/>
  </cols>
  <sheetData>
    <row r="1" spans="3:28" x14ac:dyDescent="0.2">
      <c r="C1" s="84" t="s">
        <v>124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6"/>
    </row>
    <row r="2" spans="3:28" x14ac:dyDescent="0.2">
      <c r="V2" s="64" t="s">
        <v>124</v>
      </c>
      <c r="W2" s="65"/>
      <c r="X2" s="65"/>
      <c r="Y2" s="65"/>
      <c r="Z2" s="65"/>
      <c r="AA2" s="65"/>
      <c r="AB2" s="65"/>
    </row>
    <row r="3" spans="3:28" x14ac:dyDescent="0.2">
      <c r="C3" s="92" t="s">
        <v>147</v>
      </c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R3" s="93" t="s">
        <v>132</v>
      </c>
      <c r="S3" s="94"/>
      <c r="T3" s="95"/>
    </row>
    <row r="4" spans="3:28" x14ac:dyDescent="0.2">
      <c r="C4" s="19"/>
      <c r="D4" s="81" t="s">
        <v>8</v>
      </c>
      <c r="E4" s="81"/>
      <c r="F4" s="81"/>
      <c r="G4" s="81"/>
      <c r="H4" s="82" t="s">
        <v>9</v>
      </c>
      <c r="I4" s="82"/>
      <c r="J4" s="82"/>
      <c r="K4" s="82"/>
      <c r="L4" s="83" t="s">
        <v>10</v>
      </c>
      <c r="M4" s="83"/>
      <c r="N4" s="83"/>
      <c r="O4" s="83"/>
      <c r="Q4" s="23"/>
      <c r="R4" s="93" t="s">
        <v>126</v>
      </c>
      <c r="S4" s="94"/>
      <c r="T4" s="95"/>
      <c r="W4" s="3" t="s">
        <v>142</v>
      </c>
      <c r="X4" s="3" t="s">
        <v>143</v>
      </c>
      <c r="Y4" s="3" t="s">
        <v>144</v>
      </c>
      <c r="Z4" s="3" t="s">
        <v>145</v>
      </c>
      <c r="AA4" s="3" t="s">
        <v>140</v>
      </c>
      <c r="AB4" s="3" t="s">
        <v>141</v>
      </c>
    </row>
    <row r="5" spans="3:28" x14ac:dyDescent="0.2">
      <c r="C5" s="19" t="s">
        <v>137</v>
      </c>
      <c r="D5" s="20" t="s">
        <v>4</v>
      </c>
      <c r="E5" s="20" t="s">
        <v>5</v>
      </c>
      <c r="F5" s="20" t="s">
        <v>6</v>
      </c>
      <c r="G5" s="20" t="s">
        <v>7</v>
      </c>
      <c r="H5" s="21" t="s">
        <v>4</v>
      </c>
      <c r="I5" s="21" t="s">
        <v>5</v>
      </c>
      <c r="J5" s="21" t="s">
        <v>6</v>
      </c>
      <c r="K5" s="21" t="s">
        <v>7</v>
      </c>
      <c r="L5" s="60" t="s">
        <v>4</v>
      </c>
      <c r="M5" s="60" t="s">
        <v>5</v>
      </c>
      <c r="N5" s="60" t="s">
        <v>6</v>
      </c>
      <c r="O5" s="60" t="s">
        <v>7</v>
      </c>
      <c r="Q5" s="23"/>
      <c r="R5" s="54" t="s">
        <v>8</v>
      </c>
      <c r="S5" s="55" t="s">
        <v>9</v>
      </c>
      <c r="T5" s="56" t="s">
        <v>131</v>
      </c>
      <c r="V5" s="40" t="s">
        <v>128</v>
      </c>
      <c r="W5" s="12">
        <f>D12</f>
        <v>0.92309523809523808</v>
      </c>
      <c r="X5" s="12">
        <f>D23</f>
        <v>0.93538095238095242</v>
      </c>
      <c r="Y5" s="12">
        <f>D34</f>
        <v>0.98823809523809525</v>
      </c>
      <c r="Z5" s="12">
        <f>D45</f>
        <v>0.99528571428571433</v>
      </c>
      <c r="AA5" s="41">
        <f>Z5-W5</f>
        <v>7.2190476190476249E-2</v>
      </c>
      <c r="AB5" s="41">
        <f>(Z5/W5)-1</f>
        <v>7.8204797523858671E-2</v>
      </c>
    </row>
    <row r="6" spans="3:28" x14ac:dyDescent="0.2">
      <c r="C6" s="22" t="s">
        <v>0</v>
      </c>
      <c r="D6" s="12">
        <f>'S-Gemini-2.0-Flash'!C13</f>
        <v>1</v>
      </c>
      <c r="E6" s="12">
        <f>'S-Gemini-2.0-Flash'!D13</f>
        <v>1</v>
      </c>
      <c r="F6" s="12">
        <f>'S-Gemini-2.0-Flash'!E13</f>
        <v>1</v>
      </c>
      <c r="G6" s="12">
        <f>'S-Gemini-2.0-Flash'!F13</f>
        <v>1</v>
      </c>
      <c r="H6" s="13">
        <f>'S-Gemini-2.0-Flash'!G13</f>
        <v>0.32</v>
      </c>
      <c r="I6" s="13">
        <f>'S-Gemini-2.0-Flash'!H13</f>
        <v>0.21428571428571427</v>
      </c>
      <c r="J6" s="13">
        <f>'S-Gemini-2.0-Flash'!I13</f>
        <v>0.21428571428571427</v>
      </c>
      <c r="K6" s="13">
        <f>'S-Gemini-2.0-Flash'!J13</f>
        <v>0.29999999999999993</v>
      </c>
      <c r="L6" s="14">
        <f>'S-Gemini-2.0-Flash'!K13</f>
        <v>0.32</v>
      </c>
      <c r="M6" s="14">
        <f>'S-Gemini-2.0-Flash'!L13</f>
        <v>0.14285714285714285</v>
      </c>
      <c r="N6" s="14">
        <f>'S-Gemini-2.0-Flash'!M13</f>
        <v>0.14285714285714285</v>
      </c>
      <c r="O6" s="14">
        <f>'S-Gemini-2.0-Flash'!N13</f>
        <v>0.29999999999999993</v>
      </c>
      <c r="Q6" s="22" t="str">
        <f>C6</f>
        <v>gemini-2.0-flash</v>
      </c>
      <c r="R6" s="57">
        <f>AVERAGE(D6:G6)</f>
        <v>1</v>
      </c>
      <c r="S6" s="58">
        <f>AVERAGE(H6:K6)</f>
        <v>0.26214285714285712</v>
      </c>
      <c r="T6" s="59">
        <f>AVERAGE(L6:O6)</f>
        <v>0.2264285714285714</v>
      </c>
      <c r="V6" s="39" t="s">
        <v>129</v>
      </c>
      <c r="W6" s="32">
        <f>H12</f>
        <v>0.24299999999999999</v>
      </c>
      <c r="X6" s="32">
        <f>H23</f>
        <v>0.38804761904761903</v>
      </c>
      <c r="Y6" s="32">
        <f>H34</f>
        <v>0.31780952380952382</v>
      </c>
      <c r="Z6" s="32">
        <f>H45</f>
        <v>0.49819047619047618</v>
      </c>
      <c r="AA6" s="41">
        <f t="shared" ref="AA6:AA7" si="0">Z6-W6</f>
        <v>0.25519047619047619</v>
      </c>
      <c r="AB6" s="41">
        <f t="shared" ref="AB6:AB7" si="1">(Z6/W6)-1</f>
        <v>1.0501665686850874</v>
      </c>
    </row>
    <row r="7" spans="3:28" x14ac:dyDescent="0.2">
      <c r="C7" s="22" t="s">
        <v>1</v>
      </c>
      <c r="D7" s="12">
        <f>'S-DeepSeek'!C13</f>
        <v>1</v>
      </c>
      <c r="E7" s="12">
        <f>'S-DeepSeek'!D13</f>
        <v>1</v>
      </c>
      <c r="F7" s="12">
        <f>'S-DeepSeek'!E13</f>
        <v>1</v>
      </c>
      <c r="G7" s="12">
        <f>'S-DeepSeek'!F13</f>
        <v>1</v>
      </c>
      <c r="H7" s="13">
        <f>'S-DeepSeek'!G13</f>
        <v>0.3</v>
      </c>
      <c r="I7" s="13">
        <f>'S-DeepSeek'!H13</f>
        <v>0.2857142857142857</v>
      </c>
      <c r="J7" s="13">
        <f>'S-DeepSeek'!I13</f>
        <v>0.14285714285714285</v>
      </c>
      <c r="K7" s="13">
        <f>'S-DeepSeek'!J13</f>
        <v>0.33333333333333331</v>
      </c>
      <c r="L7" s="14">
        <f>'S-DeepSeek'!K13</f>
        <v>0.3</v>
      </c>
      <c r="M7" s="14">
        <f>'S-DeepSeek'!L13</f>
        <v>0.21428571428571427</v>
      </c>
      <c r="N7" s="14">
        <f>'S-DeepSeek'!M13</f>
        <v>7.1428571428571425E-2</v>
      </c>
      <c r="O7" s="14">
        <f>'S-DeepSeek'!N13</f>
        <v>0.19999999999999998</v>
      </c>
      <c r="Q7" s="22" t="str">
        <f t="shared" ref="Q7:Q10" si="2">C7</f>
        <v>deepseek-chat</v>
      </c>
      <c r="R7" s="57">
        <f t="shared" ref="R7:R10" si="3">AVERAGE(D7:G7)</f>
        <v>1</v>
      </c>
      <c r="S7" s="58">
        <f t="shared" ref="S7:S10" si="4">AVERAGE(H7:K7)</f>
        <v>0.26547619047619042</v>
      </c>
      <c r="T7" s="59">
        <f t="shared" ref="T7:T10" si="5">AVERAGE(L7:O7)</f>
        <v>0.1964285714285714</v>
      </c>
      <c r="V7" s="38" t="s">
        <v>130</v>
      </c>
      <c r="W7" s="14">
        <f>L12</f>
        <v>0.17195238095238094</v>
      </c>
      <c r="X7" s="14">
        <f>L23</f>
        <v>0.29133333333333333</v>
      </c>
      <c r="Y7" s="14">
        <f>L34</f>
        <v>0.25519047619047619</v>
      </c>
      <c r="Z7" s="14">
        <f>L45</f>
        <v>0.40676190476190477</v>
      </c>
      <c r="AA7" s="41">
        <f t="shared" si="0"/>
        <v>0.23480952380952383</v>
      </c>
      <c r="AB7" s="41">
        <f t="shared" si="1"/>
        <v>1.3655497092218223</v>
      </c>
    </row>
    <row r="8" spans="3:28" x14ac:dyDescent="0.2">
      <c r="C8" s="1" t="s">
        <v>11</v>
      </c>
      <c r="D8" s="12">
        <f>'S-Codex-mini'!C13</f>
        <v>0.6</v>
      </c>
      <c r="E8" s="12">
        <f>'S-Codex-mini'!D13</f>
        <v>0.7857142857142857</v>
      </c>
      <c r="F8" s="12">
        <f>'S-Codex-mini'!E13</f>
        <v>0.54285714285714282</v>
      </c>
      <c r="G8" s="12">
        <f>'S-Codex-mini'!F13</f>
        <v>0.53333333333333333</v>
      </c>
      <c r="H8" s="13">
        <f>'S-Codex-mini'!G13</f>
        <v>0.24</v>
      </c>
      <c r="I8" s="13">
        <f>'S-Codex-mini'!H13</f>
        <v>0.19999999999999998</v>
      </c>
      <c r="J8" s="13">
        <f>'S-Codex-mini'!I13</f>
        <v>0.15714285714285711</v>
      </c>
      <c r="K8" s="13">
        <f>'S-Codex-mini'!J13</f>
        <v>0.13333333333333333</v>
      </c>
      <c r="L8" s="14">
        <f>'S-Codex-mini'!K13</f>
        <v>0.2</v>
      </c>
      <c r="M8" s="14">
        <f>'S-Codex-mini'!L13</f>
        <v>0.14285714285714285</v>
      </c>
      <c r="N8" s="14">
        <f>'S-Codex-mini'!M13</f>
        <v>7.1428571428571425E-2</v>
      </c>
      <c r="O8" s="14">
        <f>'S-Codex-mini'!N13</f>
        <v>6.6666666666666666E-2</v>
      </c>
      <c r="Q8" s="22" t="str">
        <f t="shared" si="2"/>
        <v>codex-mini-latest</v>
      </c>
      <c r="R8" s="57">
        <f t="shared" si="3"/>
        <v>0.6154761904761904</v>
      </c>
      <c r="S8" s="58">
        <f t="shared" si="4"/>
        <v>0.1826190476190476</v>
      </c>
      <c r="T8" s="59">
        <f t="shared" si="5"/>
        <v>0.12023809523809523</v>
      </c>
    </row>
    <row r="9" spans="3:28" x14ac:dyDescent="0.2">
      <c r="C9" s="22" t="s">
        <v>2</v>
      </c>
      <c r="D9" s="12">
        <f>'S-GPT-4.1-Mini'!C13</f>
        <v>1</v>
      </c>
      <c r="E9" s="12">
        <f>'S-GPT-4.1-Mini'!D13</f>
        <v>1</v>
      </c>
      <c r="F9" s="12">
        <f>'S-GPT-4.1-Mini'!E13</f>
        <v>1</v>
      </c>
      <c r="G9" s="12">
        <f>'S-GPT-4.1-Mini'!F13</f>
        <v>1</v>
      </c>
      <c r="H9" s="13">
        <f>'S-GPT-4.1-Mini'!G13</f>
        <v>0.3</v>
      </c>
      <c r="I9" s="13">
        <f>'S-GPT-4.1-Mini'!H13</f>
        <v>0.2857142857142857</v>
      </c>
      <c r="J9" s="13">
        <f>'S-GPT-4.1-Mini'!I13</f>
        <v>0.14285714285714285</v>
      </c>
      <c r="K9" s="13">
        <f>'S-GPT-4.1-Mini'!J13</f>
        <v>0.33333333333333331</v>
      </c>
      <c r="L9" s="14">
        <f>'S-GPT-4.1-Mini'!K13</f>
        <v>0.3</v>
      </c>
      <c r="M9" s="14">
        <f>'S-GPT-4.1-Mini'!L13</f>
        <v>0.21428571428571427</v>
      </c>
      <c r="N9" s="14">
        <f>'S-GPT-4.1-Mini'!M13</f>
        <v>7.1428571428571425E-2</v>
      </c>
      <c r="O9" s="14">
        <f>'S-GPT-4.1-Mini'!N13</f>
        <v>0.16666666666666666</v>
      </c>
      <c r="Q9" s="22" t="str">
        <f t="shared" si="2"/>
        <v>gpt-4.1-min</v>
      </c>
      <c r="R9" s="57">
        <f t="shared" si="3"/>
        <v>1</v>
      </c>
      <c r="S9" s="58">
        <f t="shared" si="4"/>
        <v>0.26547619047619042</v>
      </c>
      <c r="T9" s="59">
        <f t="shared" si="5"/>
        <v>0.18809523809523807</v>
      </c>
    </row>
    <row r="10" spans="3:28" x14ac:dyDescent="0.2">
      <c r="C10" s="22" t="s">
        <v>3</v>
      </c>
      <c r="D10" s="12">
        <f>'S-GPT-4.1-nano'!C13</f>
        <v>1</v>
      </c>
      <c r="E10" s="12">
        <f>'S-GPT-4.1-nano'!D13</f>
        <v>1</v>
      </c>
      <c r="F10" s="12">
        <f>'S-GPT-4.1-nano'!E13</f>
        <v>1</v>
      </c>
      <c r="G10" s="12">
        <f>'S-GPT-4.1-nano'!F13</f>
        <v>1</v>
      </c>
      <c r="H10" s="13">
        <f>'S-GPT-4.1-nano'!G13</f>
        <v>0.3</v>
      </c>
      <c r="I10" s="13">
        <f>'S-GPT-4.1-nano'!H13</f>
        <v>0.2857142857142857</v>
      </c>
      <c r="J10" s="13">
        <f>'S-GPT-4.1-nano'!I13</f>
        <v>0.17142857142857143</v>
      </c>
      <c r="K10" s="13">
        <f>'S-GPT-4.1-nano'!J13</f>
        <v>0.19999999999999998</v>
      </c>
      <c r="L10" s="14">
        <f>'S-GPT-4.1-nano'!K13</f>
        <v>0.2</v>
      </c>
      <c r="M10" s="14">
        <f>'S-GPT-4.1-nano'!L13</f>
        <v>0.21428571428571427</v>
      </c>
      <c r="N10" s="14">
        <f>'S-GPT-4.1-nano'!M13</f>
        <v>9.9999999999999992E-2</v>
      </c>
      <c r="O10" s="14">
        <f>'S-GPT-4.1-nano'!N13</f>
        <v>0</v>
      </c>
      <c r="Q10" s="22" t="str">
        <f t="shared" si="2"/>
        <v>gpt-4.1-nano</v>
      </c>
      <c r="R10" s="57">
        <f t="shared" si="3"/>
        <v>1</v>
      </c>
      <c r="S10" s="58">
        <f t="shared" si="4"/>
        <v>0.23928571428571427</v>
      </c>
      <c r="T10" s="59">
        <f t="shared" si="5"/>
        <v>0.12857142857142856</v>
      </c>
    </row>
    <row r="11" spans="3:28" x14ac:dyDescent="0.2">
      <c r="C11" s="19" t="s">
        <v>126</v>
      </c>
      <c r="D11" s="24">
        <f>AVERAGE(D6:D10)</f>
        <v>0.91999999999999993</v>
      </c>
      <c r="E11" s="24">
        <f t="shared" ref="E11:O11" si="6">AVERAGE(E6:E10)</f>
        <v>0.95714285714285707</v>
      </c>
      <c r="F11" s="24">
        <f t="shared" si="6"/>
        <v>0.90857142857142859</v>
      </c>
      <c r="G11" s="24">
        <f t="shared" si="6"/>
        <v>0.90666666666666662</v>
      </c>
      <c r="H11" s="24">
        <f t="shared" si="6"/>
        <v>0.29199999999999998</v>
      </c>
      <c r="I11" s="24">
        <f t="shared" si="6"/>
        <v>0.25428571428571428</v>
      </c>
      <c r="J11" s="24">
        <f t="shared" si="6"/>
        <v>0.1657142857142857</v>
      </c>
      <c r="K11" s="24">
        <f t="shared" si="6"/>
        <v>0.25999999999999995</v>
      </c>
      <c r="L11" s="24">
        <f t="shared" si="6"/>
        <v>0.26400000000000001</v>
      </c>
      <c r="M11" s="24">
        <f t="shared" si="6"/>
        <v>0.18571428571428569</v>
      </c>
      <c r="N11" s="24">
        <f t="shared" si="6"/>
        <v>9.1428571428571415E-2</v>
      </c>
      <c r="O11" s="24">
        <f t="shared" si="6"/>
        <v>0.14666666666666664</v>
      </c>
    </row>
    <row r="12" spans="3:28" x14ac:dyDescent="0.2">
      <c r="C12" s="19" t="s">
        <v>127</v>
      </c>
      <c r="D12" s="66">
        <f>AVERAGE(D11:G11)</f>
        <v>0.92309523809523808</v>
      </c>
      <c r="E12" s="67"/>
      <c r="F12" s="67"/>
      <c r="G12" s="67"/>
      <c r="H12" s="66">
        <f t="shared" ref="H12" si="7">AVERAGE(H11:K11)</f>
        <v>0.24299999999999999</v>
      </c>
      <c r="I12" s="67"/>
      <c r="J12" s="67"/>
      <c r="K12" s="67"/>
      <c r="L12" s="66">
        <f t="shared" ref="L12" si="8">AVERAGE(L11:O11)</f>
        <v>0.17195238095238094</v>
      </c>
      <c r="M12" s="67"/>
      <c r="N12" s="67"/>
      <c r="O12" s="67"/>
    </row>
    <row r="14" spans="3:28" x14ac:dyDescent="0.2">
      <c r="C14" s="92" t="s">
        <v>148</v>
      </c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R14" s="93" t="s">
        <v>133</v>
      </c>
      <c r="S14" s="94"/>
      <c r="T14" s="95"/>
    </row>
    <row r="15" spans="3:28" x14ac:dyDescent="0.2">
      <c r="C15" s="19"/>
      <c r="D15" s="81" t="s">
        <v>8</v>
      </c>
      <c r="E15" s="81"/>
      <c r="F15" s="81"/>
      <c r="G15" s="81"/>
      <c r="H15" s="82" t="s">
        <v>9</v>
      </c>
      <c r="I15" s="82"/>
      <c r="J15" s="82"/>
      <c r="K15" s="82"/>
      <c r="L15" s="83" t="s">
        <v>10</v>
      </c>
      <c r="M15" s="83"/>
      <c r="N15" s="83"/>
      <c r="O15" s="83"/>
      <c r="Q15" s="23"/>
      <c r="R15" s="87" t="s">
        <v>136</v>
      </c>
      <c r="S15" s="88"/>
      <c r="T15" s="89"/>
    </row>
    <row r="16" spans="3:28" x14ac:dyDescent="0.2">
      <c r="C16" s="19" t="s">
        <v>137</v>
      </c>
      <c r="D16" s="20" t="s">
        <v>4</v>
      </c>
      <c r="E16" s="20" t="s">
        <v>5</v>
      </c>
      <c r="F16" s="20" t="s">
        <v>6</v>
      </c>
      <c r="G16" s="20" t="s">
        <v>7</v>
      </c>
      <c r="H16" s="21" t="s">
        <v>4</v>
      </c>
      <c r="I16" s="21" t="s">
        <v>5</v>
      </c>
      <c r="J16" s="21" t="s">
        <v>6</v>
      </c>
      <c r="K16" s="21" t="s">
        <v>7</v>
      </c>
      <c r="L16" s="60" t="s">
        <v>4</v>
      </c>
      <c r="M16" s="60" t="s">
        <v>5</v>
      </c>
      <c r="N16" s="60" t="s">
        <v>6</v>
      </c>
      <c r="O16" s="60" t="s">
        <v>7</v>
      </c>
      <c r="Q16" s="23"/>
      <c r="R16" s="54" t="s">
        <v>8</v>
      </c>
      <c r="S16" s="55" t="s">
        <v>9</v>
      </c>
      <c r="T16" s="56" t="s">
        <v>131</v>
      </c>
    </row>
    <row r="17" spans="3:20" x14ac:dyDescent="0.2">
      <c r="C17" s="22" t="s">
        <v>0</v>
      </c>
      <c r="D17" s="12">
        <f>'S-Gemini-2.0-Flash'!C24</f>
        <v>1</v>
      </c>
      <c r="E17" s="12">
        <f>'S-Gemini-2.0-Flash'!D24</f>
        <v>1</v>
      </c>
      <c r="F17" s="12">
        <f>'S-Gemini-2.0-Flash'!E24</f>
        <v>1</v>
      </c>
      <c r="G17" s="12">
        <f>'S-Gemini-2.0-Flash'!F24</f>
        <v>1</v>
      </c>
      <c r="H17" s="13">
        <f>'S-Gemini-2.0-Flash'!G24</f>
        <v>0.3</v>
      </c>
      <c r="I17" s="13">
        <f>'S-Gemini-2.0-Flash'!H24</f>
        <v>0.67142857142857149</v>
      </c>
      <c r="J17" s="13">
        <f>'S-Gemini-2.0-Flash'!I24</f>
        <v>0.21428571428571427</v>
      </c>
      <c r="K17" s="13">
        <f>'S-Gemini-2.0-Flash'!J24</f>
        <v>0.36666666666666664</v>
      </c>
      <c r="L17" s="14">
        <f>'S-Gemini-2.0-Flash'!K24</f>
        <v>0.3</v>
      </c>
      <c r="M17" s="14">
        <f>'S-Gemini-2.0-Flash'!L24</f>
        <v>0.51428571428571423</v>
      </c>
      <c r="N17" s="14">
        <f>'S-Gemini-2.0-Flash'!M24</f>
        <v>0.14285714285714285</v>
      </c>
      <c r="O17" s="14">
        <f>'S-Gemini-2.0-Flash'!N24</f>
        <v>0.26666666666666666</v>
      </c>
      <c r="Q17" s="22" t="str">
        <f>C17</f>
        <v>gemini-2.0-flash</v>
      </c>
      <c r="R17" s="57">
        <f>AVERAGE(D17:G17)</f>
        <v>1</v>
      </c>
      <c r="S17" s="58">
        <f>AVERAGE(H17:K17)</f>
        <v>0.3880952380952381</v>
      </c>
      <c r="T17" s="59">
        <f>AVERAGE(L17:O17)</f>
        <v>0.30595238095238092</v>
      </c>
    </row>
    <row r="18" spans="3:20" x14ac:dyDescent="0.2">
      <c r="C18" s="22" t="s">
        <v>1</v>
      </c>
      <c r="D18" s="12">
        <f>'S-DeepSeek'!C24</f>
        <v>1</v>
      </c>
      <c r="E18" s="12">
        <f>'S-DeepSeek'!D24</f>
        <v>1</v>
      </c>
      <c r="F18" s="12">
        <f>'S-DeepSeek'!E24</f>
        <v>1</v>
      </c>
      <c r="G18" s="12">
        <f>'S-DeepSeek'!F24</f>
        <v>1</v>
      </c>
      <c r="H18" s="13">
        <f>'S-DeepSeek'!G24</f>
        <v>0.3</v>
      </c>
      <c r="I18" s="13">
        <f>'S-DeepSeek'!H24</f>
        <v>0.6428571428571429</v>
      </c>
      <c r="J18" s="13">
        <f>'S-DeepSeek'!I24</f>
        <v>0.21428571428571427</v>
      </c>
      <c r="K18" s="13">
        <f>'S-DeepSeek'!J24</f>
        <v>0.5</v>
      </c>
      <c r="L18" s="14">
        <f>'S-DeepSeek'!K24</f>
        <v>0.3</v>
      </c>
      <c r="M18" s="14">
        <f>'S-DeepSeek'!L24</f>
        <v>0.5</v>
      </c>
      <c r="N18" s="14">
        <f>'S-DeepSeek'!M24</f>
        <v>0.14285714285714285</v>
      </c>
      <c r="O18" s="14">
        <f>'S-DeepSeek'!N24</f>
        <v>0.39999999999999997</v>
      </c>
      <c r="Q18" s="22" t="str">
        <f t="shared" ref="Q18:Q21" si="9">C18</f>
        <v>deepseek-chat</v>
      </c>
      <c r="R18" s="57">
        <f t="shared" ref="R18:R21" si="10">AVERAGE(D18:G18)</f>
        <v>1</v>
      </c>
      <c r="S18" s="58">
        <f t="shared" ref="S18:S21" si="11">AVERAGE(H18:K18)</f>
        <v>0.41428571428571426</v>
      </c>
      <c r="T18" s="59">
        <f t="shared" ref="T18:T21" si="12">AVERAGE(L18:O18)</f>
        <v>0.33571428571428569</v>
      </c>
    </row>
    <row r="19" spans="3:20" x14ac:dyDescent="0.2">
      <c r="C19" s="1" t="s">
        <v>11</v>
      </c>
      <c r="D19" s="12">
        <f>'S-Codex-mini'!C24</f>
        <v>0.56000000000000005</v>
      </c>
      <c r="E19" s="12">
        <f>'S-Codex-mini'!D24</f>
        <v>0.79999999999999993</v>
      </c>
      <c r="F19" s="12">
        <f>'S-Codex-mini'!E24</f>
        <v>0.72857142857142854</v>
      </c>
      <c r="G19" s="12">
        <f>'S-Codex-mini'!F24</f>
        <v>0.63333333333333341</v>
      </c>
      <c r="H19" s="13">
        <f>'S-Codex-mini'!G24</f>
        <v>0.3</v>
      </c>
      <c r="I19" s="13">
        <f>'S-Codex-mini'!H24</f>
        <v>0.67142857142857149</v>
      </c>
      <c r="J19" s="13">
        <f>'S-Codex-mini'!I24</f>
        <v>0.24285714285714283</v>
      </c>
      <c r="K19" s="13">
        <f>'S-Codex-mini'!J24</f>
        <v>0.23333333333333331</v>
      </c>
      <c r="L19" s="14">
        <f>'S-Codex-mini'!K24</f>
        <v>0.26</v>
      </c>
      <c r="M19" s="14">
        <f>'S-Codex-mini'!L24</f>
        <v>0.6</v>
      </c>
      <c r="N19" s="14">
        <f>'S-Codex-mini'!M24</f>
        <v>0.11428571428571428</v>
      </c>
      <c r="O19" s="14">
        <f>'S-Codex-mini'!N24</f>
        <v>0.16666666666666666</v>
      </c>
      <c r="Q19" s="22" t="str">
        <f t="shared" si="9"/>
        <v>codex-mini-latest</v>
      </c>
      <c r="R19" s="57">
        <f t="shared" si="10"/>
        <v>0.68047619047619046</v>
      </c>
      <c r="S19" s="58">
        <f t="shared" si="11"/>
        <v>0.36190476190476195</v>
      </c>
      <c r="T19" s="59">
        <f t="shared" si="12"/>
        <v>0.28523809523809524</v>
      </c>
    </row>
    <row r="20" spans="3:20" x14ac:dyDescent="0.2">
      <c r="C20" s="22" t="s">
        <v>2</v>
      </c>
      <c r="D20" s="12">
        <f>'S-GPT-4.1-Mini'!C24</f>
        <v>1</v>
      </c>
      <c r="E20" s="12">
        <f>'S-GPT-4.1-Mini'!D24</f>
        <v>0.98571428571428577</v>
      </c>
      <c r="F20" s="12">
        <f>'S-GPT-4.1-Mini'!E24</f>
        <v>1</v>
      </c>
      <c r="G20" s="12">
        <f>'S-GPT-4.1-Mini'!F24</f>
        <v>1</v>
      </c>
      <c r="H20" s="13">
        <f>'S-GPT-4.1-Mini'!G24</f>
        <v>0.3</v>
      </c>
      <c r="I20" s="13">
        <f>'S-GPT-4.1-Mini'!H24</f>
        <v>0.98571428571428577</v>
      </c>
      <c r="J20" s="13">
        <f>'S-GPT-4.1-Mini'!I24</f>
        <v>0.21428571428571427</v>
      </c>
      <c r="K20" s="13">
        <f>'S-GPT-4.1-Mini'!J24</f>
        <v>0.33333333333333331</v>
      </c>
      <c r="L20" s="14">
        <f>'S-GPT-4.1-Mini'!K24</f>
        <v>0.3</v>
      </c>
      <c r="M20" s="14">
        <f>'S-GPT-4.1-Mini'!L24</f>
        <v>0.8571428571428571</v>
      </c>
      <c r="N20" s="14">
        <f>'S-GPT-4.1-Mini'!M24</f>
        <v>0.11428571428571428</v>
      </c>
      <c r="O20" s="14">
        <f>'S-GPT-4.1-Mini'!N24</f>
        <v>0.16666666666666666</v>
      </c>
      <c r="Q20" s="22" t="str">
        <f t="shared" si="9"/>
        <v>gpt-4.1-min</v>
      </c>
      <c r="R20" s="57">
        <f t="shared" si="10"/>
        <v>0.99642857142857144</v>
      </c>
      <c r="S20" s="58">
        <f t="shared" si="11"/>
        <v>0.45833333333333331</v>
      </c>
      <c r="T20" s="59">
        <f t="shared" si="12"/>
        <v>0.35952380952380952</v>
      </c>
    </row>
    <row r="21" spans="3:20" x14ac:dyDescent="0.2">
      <c r="C21" s="22" t="s">
        <v>3</v>
      </c>
      <c r="D21" s="12">
        <f>'S-GPT-4.1-nano'!C24</f>
        <v>1</v>
      </c>
      <c r="E21" s="12">
        <f>'S-GPT-4.1-nano'!D24</f>
        <v>1</v>
      </c>
      <c r="F21" s="12">
        <f>'S-GPT-4.1-nano'!E24</f>
        <v>1</v>
      </c>
      <c r="G21" s="12">
        <f>'S-GPT-4.1-nano'!F24</f>
        <v>1</v>
      </c>
      <c r="H21" s="13">
        <f>'S-GPT-4.1-nano'!G24</f>
        <v>0.27999999999999997</v>
      </c>
      <c r="I21" s="13">
        <f>'S-GPT-4.1-nano'!H24</f>
        <v>0.44285714285714289</v>
      </c>
      <c r="J21" s="13">
        <f>'S-GPT-4.1-nano'!I24</f>
        <v>0.21428571428571427</v>
      </c>
      <c r="K21" s="13">
        <f>'S-GPT-4.1-nano'!J24</f>
        <v>0.33333333333333331</v>
      </c>
      <c r="L21" s="14">
        <f>'S-GPT-4.1-nano'!K24</f>
        <v>0.2</v>
      </c>
      <c r="M21" s="14">
        <f>'S-GPT-4.1-nano'!L24</f>
        <v>0.27142857142857146</v>
      </c>
      <c r="N21" s="14">
        <f>'S-GPT-4.1-nano'!M24</f>
        <v>0.14285714285714285</v>
      </c>
      <c r="O21" s="14">
        <f>'S-GPT-4.1-nano'!N24</f>
        <v>6.6666666666666666E-2</v>
      </c>
      <c r="Q21" s="22" t="str">
        <f t="shared" si="9"/>
        <v>gpt-4.1-nano</v>
      </c>
      <c r="R21" s="57">
        <f t="shared" si="10"/>
        <v>1</v>
      </c>
      <c r="S21" s="58">
        <f t="shared" si="11"/>
        <v>0.31761904761904763</v>
      </c>
      <c r="T21" s="59">
        <f t="shared" si="12"/>
        <v>0.17023809523809524</v>
      </c>
    </row>
    <row r="22" spans="3:20" x14ac:dyDescent="0.2">
      <c r="C22" s="19" t="s">
        <v>126</v>
      </c>
      <c r="D22" s="24">
        <f>AVERAGE(D17:D21)</f>
        <v>0.91200000000000014</v>
      </c>
      <c r="E22" s="24">
        <f>AVERAGE(E17:E21)</f>
        <v>0.95714285714285707</v>
      </c>
      <c r="F22" s="24">
        <f t="shared" ref="F22" si="13">AVERAGE(F17:F21)</f>
        <v>0.94571428571428573</v>
      </c>
      <c r="G22" s="24">
        <f t="shared" ref="G22" si="14">AVERAGE(G17:G21)</f>
        <v>0.92666666666666653</v>
      </c>
      <c r="H22" s="24">
        <f t="shared" ref="H22" si="15">AVERAGE(H17:H21)</f>
        <v>0.29599999999999999</v>
      </c>
      <c r="I22" s="24">
        <f t="shared" ref="I22" si="16">AVERAGE(I17:I21)</f>
        <v>0.68285714285714294</v>
      </c>
      <c r="J22" s="24">
        <f t="shared" ref="J22" si="17">AVERAGE(J17:J21)</f>
        <v>0.21999999999999997</v>
      </c>
      <c r="K22" s="24">
        <f t="shared" ref="K22" si="18">AVERAGE(K17:K21)</f>
        <v>0.35333333333333333</v>
      </c>
      <c r="L22" s="24">
        <f t="shared" ref="L22" si="19">AVERAGE(L17:L21)</f>
        <v>0.27199999999999996</v>
      </c>
      <c r="M22" s="24">
        <f t="shared" ref="M22" si="20">AVERAGE(M17:M21)</f>
        <v>0.5485714285714286</v>
      </c>
      <c r="N22" s="24">
        <f t="shared" ref="N22" si="21">AVERAGE(N17:N21)</f>
        <v>0.13142857142857139</v>
      </c>
      <c r="O22" s="24">
        <f t="shared" ref="O22" si="22">AVERAGE(O17:O21)</f>
        <v>0.21333333333333332</v>
      </c>
    </row>
    <row r="23" spans="3:20" x14ac:dyDescent="0.2">
      <c r="C23" s="19" t="s">
        <v>127</v>
      </c>
      <c r="D23" s="66">
        <f>AVERAGE(D22:G22)</f>
        <v>0.93538095238095242</v>
      </c>
      <c r="E23" s="67"/>
      <c r="F23" s="67"/>
      <c r="G23" s="67"/>
      <c r="H23" s="66">
        <f t="shared" ref="H23" si="23">AVERAGE(H22:K22)</f>
        <v>0.38804761904761903</v>
      </c>
      <c r="I23" s="67"/>
      <c r="J23" s="67"/>
      <c r="K23" s="67"/>
      <c r="L23" s="66">
        <f t="shared" ref="L23" si="24">AVERAGE(L22:O22)</f>
        <v>0.29133333333333333</v>
      </c>
      <c r="M23" s="67"/>
      <c r="N23" s="67"/>
      <c r="O23" s="67"/>
    </row>
    <row r="25" spans="3:20" x14ac:dyDescent="0.2">
      <c r="C25" s="92" t="s">
        <v>149</v>
      </c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R25" s="93" t="s">
        <v>134</v>
      </c>
      <c r="S25" s="94"/>
      <c r="T25" s="95"/>
    </row>
    <row r="26" spans="3:20" x14ac:dyDescent="0.2">
      <c r="C26" s="19"/>
      <c r="D26" s="81" t="s">
        <v>8</v>
      </c>
      <c r="E26" s="81"/>
      <c r="F26" s="81"/>
      <c r="G26" s="81"/>
      <c r="H26" s="82" t="s">
        <v>9</v>
      </c>
      <c r="I26" s="82"/>
      <c r="J26" s="82"/>
      <c r="K26" s="82"/>
      <c r="L26" s="83" t="s">
        <v>10</v>
      </c>
      <c r="M26" s="83"/>
      <c r="N26" s="83"/>
      <c r="O26" s="83"/>
      <c r="Q26" s="23"/>
      <c r="R26" s="87" t="s">
        <v>136</v>
      </c>
      <c r="S26" s="88"/>
      <c r="T26" s="89"/>
    </row>
    <row r="27" spans="3:20" x14ac:dyDescent="0.2">
      <c r="C27" s="19" t="s">
        <v>137</v>
      </c>
      <c r="D27" s="20" t="s">
        <v>4</v>
      </c>
      <c r="E27" s="20" t="s">
        <v>5</v>
      </c>
      <c r="F27" s="20" t="s">
        <v>6</v>
      </c>
      <c r="G27" s="20" t="s">
        <v>7</v>
      </c>
      <c r="H27" s="21" t="s">
        <v>4</v>
      </c>
      <c r="I27" s="21" t="s">
        <v>5</v>
      </c>
      <c r="J27" s="21" t="s">
        <v>6</v>
      </c>
      <c r="K27" s="21" t="s">
        <v>7</v>
      </c>
      <c r="L27" s="60" t="s">
        <v>4</v>
      </c>
      <c r="M27" s="60" t="s">
        <v>5</v>
      </c>
      <c r="N27" s="60" t="s">
        <v>6</v>
      </c>
      <c r="O27" s="60" t="s">
        <v>7</v>
      </c>
      <c r="Q27" s="23"/>
      <c r="R27" s="54" t="s">
        <v>8</v>
      </c>
      <c r="S27" s="55" t="s">
        <v>9</v>
      </c>
      <c r="T27" s="56" t="s">
        <v>131</v>
      </c>
    </row>
    <row r="28" spans="3:20" x14ac:dyDescent="0.2">
      <c r="C28" s="22" t="s">
        <v>0</v>
      </c>
      <c r="D28" s="12">
        <f>'S-Gemini-2.0-Flash'!C35</f>
        <v>1</v>
      </c>
      <c r="E28" s="12">
        <f>'S-Gemini-2.0-Flash'!D35</f>
        <v>1</v>
      </c>
      <c r="F28" s="12">
        <f>'S-Gemini-2.0-Flash'!E35</f>
        <v>1</v>
      </c>
      <c r="G28" s="12">
        <f>'S-Gemini-2.0-Flash'!F35</f>
        <v>1</v>
      </c>
      <c r="H28" s="13">
        <f>'S-Gemini-2.0-Flash'!G35</f>
        <v>0.4</v>
      </c>
      <c r="I28" s="13">
        <f>'S-Gemini-2.0-Flash'!H35</f>
        <v>0.2857142857142857</v>
      </c>
      <c r="J28" s="13">
        <f>'S-Gemini-2.0-Flash'!I35</f>
        <v>0.42857142857142855</v>
      </c>
      <c r="K28" s="13">
        <f>'S-Gemini-2.0-Flash'!J35</f>
        <v>0.33333333333333331</v>
      </c>
      <c r="L28" s="14">
        <f>'S-Gemini-2.0-Flash'!K35</f>
        <v>0.4</v>
      </c>
      <c r="M28" s="14">
        <f>'S-Gemini-2.0-Flash'!L35</f>
        <v>0.21428571428571427</v>
      </c>
      <c r="N28" s="14">
        <f>'S-Gemini-2.0-Flash'!M35</f>
        <v>0.42857142857142855</v>
      </c>
      <c r="O28" s="14">
        <f>'S-Gemini-2.0-Flash'!N35</f>
        <v>0.29999999999999993</v>
      </c>
      <c r="Q28" s="22" t="str">
        <f>C28</f>
        <v>gemini-2.0-flash</v>
      </c>
      <c r="R28" s="57">
        <f>AVERAGE(D28:G28)</f>
        <v>1</v>
      </c>
      <c r="S28" s="58">
        <f>AVERAGE(H28:K28)</f>
        <v>0.3619047619047619</v>
      </c>
      <c r="T28" s="59">
        <f>AVERAGE(L28:O28)</f>
        <v>0.33571428571428574</v>
      </c>
    </row>
    <row r="29" spans="3:20" x14ac:dyDescent="0.2">
      <c r="C29" s="22" t="s">
        <v>1</v>
      </c>
      <c r="D29" s="12">
        <f>'S-DeepSeek'!C35</f>
        <v>1</v>
      </c>
      <c r="E29" s="12">
        <f>'S-DeepSeek'!D35</f>
        <v>1</v>
      </c>
      <c r="F29" s="12">
        <f>'S-DeepSeek'!E35</f>
        <v>1</v>
      </c>
      <c r="G29" s="12">
        <f>'S-DeepSeek'!F35</f>
        <v>1</v>
      </c>
      <c r="H29" s="13">
        <f>'S-DeepSeek'!G35</f>
        <v>0.45999999999999996</v>
      </c>
      <c r="I29" s="13">
        <f>'S-DeepSeek'!H35</f>
        <v>0.37142857142857144</v>
      </c>
      <c r="J29" s="13">
        <f>'S-DeepSeek'!I35</f>
        <v>0.14285714285714285</v>
      </c>
      <c r="K29" s="13">
        <f>'S-DeepSeek'!J35</f>
        <v>0.33333333333333331</v>
      </c>
      <c r="L29" s="14">
        <f>'S-DeepSeek'!K35</f>
        <v>0.42000000000000004</v>
      </c>
      <c r="M29" s="14">
        <f>'S-DeepSeek'!L35</f>
        <v>0.27142857142857146</v>
      </c>
      <c r="N29" s="14">
        <f>'S-DeepSeek'!M35</f>
        <v>0.14285714285714285</v>
      </c>
      <c r="O29" s="14">
        <f>'S-DeepSeek'!N35</f>
        <v>0.19999999999999998</v>
      </c>
      <c r="Q29" s="22" t="str">
        <f t="shared" ref="Q29:Q32" si="25">C29</f>
        <v>deepseek-chat</v>
      </c>
      <c r="R29" s="57">
        <f t="shared" ref="R29:R32" si="26">AVERAGE(D29:G29)</f>
        <v>1</v>
      </c>
      <c r="S29" s="58">
        <f t="shared" ref="S29:S32" si="27">AVERAGE(H29:K29)</f>
        <v>0.32690476190476186</v>
      </c>
      <c r="T29" s="59">
        <f t="shared" ref="T29:T32" si="28">AVERAGE(L29:O29)</f>
        <v>0.25857142857142856</v>
      </c>
    </row>
    <row r="30" spans="3:20" x14ac:dyDescent="0.2">
      <c r="C30" s="1" t="s">
        <v>11</v>
      </c>
      <c r="D30" s="12">
        <f>'S-Codex-mini'!C35</f>
        <v>0.96</v>
      </c>
      <c r="E30" s="12">
        <f>'S-Codex-mini'!D35</f>
        <v>0.97142857142857131</v>
      </c>
      <c r="F30" s="12">
        <f>'S-Codex-mini'!E35</f>
        <v>0.9</v>
      </c>
      <c r="G30" s="12">
        <f>'S-Codex-mini'!F35</f>
        <v>0.93333333333333335</v>
      </c>
      <c r="H30" s="13">
        <f>'S-Codex-mini'!G35</f>
        <v>0.36000000000000004</v>
      </c>
      <c r="I30" s="13">
        <f>'S-Codex-mini'!H35</f>
        <v>0.3</v>
      </c>
      <c r="J30" s="13">
        <f>'S-Codex-mini'!I35</f>
        <v>0.27142857142857141</v>
      </c>
      <c r="K30" s="13">
        <f>'S-Codex-mini'!J35</f>
        <v>0.23333333333333334</v>
      </c>
      <c r="L30" s="14">
        <f>'S-Codex-mini'!K35</f>
        <v>0.34</v>
      </c>
      <c r="M30" s="14">
        <f>'S-Codex-mini'!L35</f>
        <v>0.21428571428571427</v>
      </c>
      <c r="N30" s="14">
        <f>'S-Codex-mini'!M35</f>
        <v>0.18571428571428572</v>
      </c>
      <c r="O30" s="14">
        <f>'S-Codex-mini'!N35</f>
        <v>0.13333333333333333</v>
      </c>
      <c r="Q30" s="22" t="str">
        <f t="shared" si="25"/>
        <v>codex-mini-latest</v>
      </c>
      <c r="R30" s="57">
        <f t="shared" si="26"/>
        <v>0.94119047619047613</v>
      </c>
      <c r="S30" s="58">
        <f t="shared" si="27"/>
        <v>0.29119047619047622</v>
      </c>
      <c r="T30" s="59">
        <f t="shared" si="28"/>
        <v>0.21833333333333332</v>
      </c>
    </row>
    <row r="31" spans="3:20" x14ac:dyDescent="0.2">
      <c r="C31" s="22" t="s">
        <v>2</v>
      </c>
      <c r="D31" s="12">
        <f>'S-GPT-4.1-Mini'!C35</f>
        <v>1</v>
      </c>
      <c r="E31" s="12">
        <f>'S-GPT-4.1-Mini'!D35</f>
        <v>1</v>
      </c>
      <c r="F31" s="12">
        <f>'S-GPT-4.1-Mini'!E35</f>
        <v>1</v>
      </c>
      <c r="G31" s="12">
        <f>'S-GPT-4.1-Mini'!F35</f>
        <v>1</v>
      </c>
      <c r="H31" s="13">
        <f>'S-GPT-4.1-Mini'!G35</f>
        <v>0.32</v>
      </c>
      <c r="I31" s="13">
        <f>'S-GPT-4.1-Mini'!H35</f>
        <v>0.41428571428571431</v>
      </c>
      <c r="J31" s="13">
        <f>'S-GPT-4.1-Mini'!I35</f>
        <v>0.2857142857142857</v>
      </c>
      <c r="K31" s="13">
        <f>'S-GPT-4.1-Mini'!J35</f>
        <v>0.33333333333333331</v>
      </c>
      <c r="L31" s="14">
        <f>'S-GPT-4.1-Mini'!K35</f>
        <v>0.3</v>
      </c>
      <c r="M31" s="14">
        <f>'S-GPT-4.1-Mini'!L35</f>
        <v>0.31428571428571422</v>
      </c>
      <c r="N31" s="14">
        <f>'S-GPT-4.1-Mini'!M35</f>
        <v>0.2857142857142857</v>
      </c>
      <c r="O31" s="14">
        <f>'S-GPT-4.1-Mini'!N35</f>
        <v>0.16666666666666666</v>
      </c>
      <c r="Q31" s="22" t="str">
        <f t="shared" si="25"/>
        <v>gpt-4.1-min</v>
      </c>
      <c r="R31" s="57">
        <f t="shared" si="26"/>
        <v>1</v>
      </c>
      <c r="S31" s="58">
        <f t="shared" si="27"/>
        <v>0.33833333333333332</v>
      </c>
      <c r="T31" s="59">
        <f t="shared" si="28"/>
        <v>0.26666666666666666</v>
      </c>
    </row>
    <row r="32" spans="3:20" x14ac:dyDescent="0.2">
      <c r="C32" s="22" t="s">
        <v>3</v>
      </c>
      <c r="D32" s="12">
        <f>'S-GPT-4.1-nano'!C35</f>
        <v>1</v>
      </c>
      <c r="E32" s="12">
        <f>'S-GPT-4.1-nano'!D35</f>
        <v>1</v>
      </c>
      <c r="F32" s="12">
        <f>'S-GPT-4.1-nano'!E35</f>
        <v>1</v>
      </c>
      <c r="G32" s="12">
        <f>'S-GPT-4.1-nano'!F35</f>
        <v>1</v>
      </c>
      <c r="H32" s="13">
        <f>'S-GPT-4.1-nano'!G35</f>
        <v>0.34</v>
      </c>
      <c r="I32" s="13">
        <f>'S-GPT-4.1-nano'!H35</f>
        <v>0.37142857142857144</v>
      </c>
      <c r="J32" s="13">
        <f>'S-GPT-4.1-nano'!I35</f>
        <v>0.17142857142857143</v>
      </c>
      <c r="K32" s="13">
        <f>'S-GPT-4.1-nano'!J35</f>
        <v>0.19999999999999998</v>
      </c>
      <c r="L32" s="14">
        <f>'S-GPT-4.1-nano'!K35</f>
        <v>0.32</v>
      </c>
      <c r="M32" s="14">
        <f>'S-GPT-4.1-nano'!L35</f>
        <v>0.3</v>
      </c>
      <c r="N32" s="14">
        <f>'S-GPT-4.1-nano'!M35</f>
        <v>9.9999999999999992E-2</v>
      </c>
      <c r="O32" s="14">
        <f>'S-GPT-4.1-nano'!N35</f>
        <v>6.6666666666666666E-2</v>
      </c>
      <c r="Q32" s="22" t="str">
        <f t="shared" si="25"/>
        <v>gpt-4.1-nano</v>
      </c>
      <c r="R32" s="57">
        <f t="shared" si="26"/>
        <v>1</v>
      </c>
      <c r="S32" s="58">
        <f t="shared" si="27"/>
        <v>0.27071428571428574</v>
      </c>
      <c r="T32" s="59">
        <f t="shared" si="28"/>
        <v>0.19666666666666666</v>
      </c>
    </row>
    <row r="33" spans="3:20" x14ac:dyDescent="0.2">
      <c r="C33" s="19" t="s">
        <v>126</v>
      </c>
      <c r="D33" s="24">
        <f>AVERAGE(D28:D32)</f>
        <v>0.99199999999999999</v>
      </c>
      <c r="E33" s="24">
        <f>AVERAGE(E28:E32)</f>
        <v>0.99428571428571433</v>
      </c>
      <c r="F33" s="24">
        <f t="shared" ref="F33" si="29">AVERAGE(F28:F32)</f>
        <v>0.98000000000000009</v>
      </c>
      <c r="G33" s="24">
        <f t="shared" ref="G33" si="30">AVERAGE(G28:G32)</f>
        <v>0.98666666666666669</v>
      </c>
      <c r="H33" s="24">
        <f t="shared" ref="H33" si="31">AVERAGE(H28:H32)</f>
        <v>0.376</v>
      </c>
      <c r="I33" s="24">
        <f t="shared" ref="I33" si="32">AVERAGE(I28:I32)</f>
        <v>0.34857142857142859</v>
      </c>
      <c r="J33" s="24">
        <f t="shared" ref="J33" si="33">AVERAGE(J28:J32)</f>
        <v>0.26</v>
      </c>
      <c r="K33" s="24">
        <f t="shared" ref="K33" si="34">AVERAGE(K28:K32)</f>
        <v>0.28666666666666663</v>
      </c>
      <c r="L33" s="24">
        <f t="shared" ref="L33" si="35">AVERAGE(L28:L32)</f>
        <v>0.35600000000000004</v>
      </c>
      <c r="M33" s="24">
        <f t="shared" ref="M33" si="36">AVERAGE(M28:M32)</f>
        <v>0.26285714285714284</v>
      </c>
      <c r="N33" s="24">
        <f t="shared" ref="N33" si="37">AVERAGE(N28:N32)</f>
        <v>0.22857142857142856</v>
      </c>
      <c r="O33" s="24">
        <f t="shared" ref="O33" si="38">AVERAGE(O28:O32)</f>
        <v>0.17333333333333328</v>
      </c>
    </row>
    <row r="34" spans="3:20" x14ac:dyDescent="0.2">
      <c r="C34" s="19" t="s">
        <v>127</v>
      </c>
      <c r="D34" s="66">
        <f>AVERAGE(D33:G33)</f>
        <v>0.98823809523809525</v>
      </c>
      <c r="E34" s="67"/>
      <c r="F34" s="67"/>
      <c r="G34" s="67"/>
      <c r="H34" s="66">
        <f t="shared" ref="H34" si="39">AVERAGE(H33:K33)</f>
        <v>0.31780952380952382</v>
      </c>
      <c r="I34" s="67"/>
      <c r="J34" s="67"/>
      <c r="K34" s="67"/>
      <c r="L34" s="66">
        <f t="shared" ref="L34" si="40">AVERAGE(L33:O33)</f>
        <v>0.25519047619047619</v>
      </c>
      <c r="M34" s="67"/>
      <c r="N34" s="67"/>
      <c r="O34" s="67"/>
    </row>
    <row r="36" spans="3:20" x14ac:dyDescent="0.2">
      <c r="C36" s="92" t="s">
        <v>150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R36" s="93" t="s">
        <v>135</v>
      </c>
      <c r="S36" s="94"/>
      <c r="T36" s="95"/>
    </row>
    <row r="37" spans="3:20" x14ac:dyDescent="0.2">
      <c r="C37" s="19"/>
      <c r="D37" s="81" t="s">
        <v>8</v>
      </c>
      <c r="E37" s="81"/>
      <c r="F37" s="81"/>
      <c r="G37" s="81"/>
      <c r="H37" s="82" t="s">
        <v>9</v>
      </c>
      <c r="I37" s="82"/>
      <c r="J37" s="82"/>
      <c r="K37" s="82"/>
      <c r="L37" s="83" t="s">
        <v>10</v>
      </c>
      <c r="M37" s="83"/>
      <c r="N37" s="83"/>
      <c r="O37" s="83"/>
      <c r="Q37" s="23"/>
      <c r="R37" s="87" t="s">
        <v>136</v>
      </c>
      <c r="S37" s="88"/>
      <c r="T37" s="89"/>
    </row>
    <row r="38" spans="3:20" x14ac:dyDescent="0.2">
      <c r="C38" s="19" t="s">
        <v>137</v>
      </c>
      <c r="D38" s="20" t="s">
        <v>4</v>
      </c>
      <c r="E38" s="20" t="s">
        <v>5</v>
      </c>
      <c r="F38" s="20" t="s">
        <v>6</v>
      </c>
      <c r="G38" s="20" t="s">
        <v>7</v>
      </c>
      <c r="H38" s="21" t="s">
        <v>4</v>
      </c>
      <c r="I38" s="21" t="s">
        <v>5</v>
      </c>
      <c r="J38" s="21" t="s">
        <v>6</v>
      </c>
      <c r="K38" s="21" t="s">
        <v>7</v>
      </c>
      <c r="L38" s="60" t="s">
        <v>4</v>
      </c>
      <c r="M38" s="60" t="s">
        <v>5</v>
      </c>
      <c r="N38" s="60" t="s">
        <v>6</v>
      </c>
      <c r="O38" s="60" t="s">
        <v>7</v>
      </c>
      <c r="Q38" s="23"/>
      <c r="R38" s="54" t="s">
        <v>128</v>
      </c>
      <c r="S38" s="55" t="s">
        <v>129</v>
      </c>
      <c r="T38" s="56" t="s">
        <v>130</v>
      </c>
    </row>
    <row r="39" spans="3:20" x14ac:dyDescent="0.2">
      <c r="C39" s="22" t="s">
        <v>0</v>
      </c>
      <c r="D39" s="29">
        <f>'S-Gemini-2.0-Flash'!C46</f>
        <v>1</v>
      </c>
      <c r="E39" s="29">
        <f>'S-Gemini-2.0-Flash'!D46</f>
        <v>1</v>
      </c>
      <c r="F39" s="29">
        <f>'S-Gemini-2.0-Flash'!E46</f>
        <v>1</v>
      </c>
      <c r="G39" s="29">
        <f>'S-Gemini-2.0-Flash'!F46</f>
        <v>1</v>
      </c>
      <c r="H39" s="35">
        <f>'S-Gemini-2.0-Flash'!G46</f>
        <v>0.42000000000000004</v>
      </c>
      <c r="I39" s="35">
        <f>'S-Gemini-2.0-Flash'!H46</f>
        <v>0.8</v>
      </c>
      <c r="J39" s="35">
        <f>'S-Gemini-2.0-Flash'!I46</f>
        <v>0.42857142857142855</v>
      </c>
      <c r="K39" s="35">
        <f>'S-Gemini-2.0-Flash'!J46</f>
        <v>0.5</v>
      </c>
      <c r="L39" s="36">
        <f>'S-Gemini-2.0-Flash'!K46</f>
        <v>0.42000000000000004</v>
      </c>
      <c r="M39" s="36">
        <f>'S-Gemini-2.0-Flash'!L46</f>
        <v>0.65714285714285714</v>
      </c>
      <c r="N39" s="36">
        <f>'S-Gemini-2.0-Flash'!M46</f>
        <v>0.42857142857142855</v>
      </c>
      <c r="O39" s="36">
        <f>'S-Gemini-2.0-Flash'!N46</f>
        <v>0.39999999999999997</v>
      </c>
      <c r="P39" s="37"/>
      <c r="Q39" s="22" t="str">
        <f>C39</f>
        <v>gemini-2.0-flash</v>
      </c>
      <c r="R39" s="57">
        <f>AVERAGE(D39:G39)</f>
        <v>1</v>
      </c>
      <c r="S39" s="58">
        <f>AVERAGE(H39:K39)</f>
        <v>0.53714285714285714</v>
      </c>
      <c r="T39" s="59">
        <f>AVERAGE(L39:O39)</f>
        <v>0.47642857142857142</v>
      </c>
    </row>
    <row r="40" spans="3:20" x14ac:dyDescent="0.2">
      <c r="C40" s="22" t="s">
        <v>1</v>
      </c>
      <c r="D40" s="29">
        <f>'S-DeepSeek'!C46</f>
        <v>1</v>
      </c>
      <c r="E40" s="29">
        <f>'S-DeepSeek'!D46</f>
        <v>1</v>
      </c>
      <c r="F40" s="29">
        <f>'S-DeepSeek'!E46</f>
        <v>1</v>
      </c>
      <c r="G40" s="29">
        <f>'S-DeepSeek'!F46</f>
        <v>1</v>
      </c>
      <c r="H40" s="35">
        <f>'S-DeepSeek'!G46</f>
        <v>0.38000000000000006</v>
      </c>
      <c r="I40" s="35">
        <f>'S-DeepSeek'!H46</f>
        <v>1</v>
      </c>
      <c r="J40" s="35">
        <f>'S-DeepSeek'!I46</f>
        <v>0.21428571428571427</v>
      </c>
      <c r="K40" s="35">
        <f>'S-DeepSeek'!J46</f>
        <v>0.5</v>
      </c>
      <c r="L40" s="36">
        <f>'S-DeepSeek'!K46</f>
        <v>0.38000000000000006</v>
      </c>
      <c r="M40" s="36">
        <f>'S-DeepSeek'!L46</f>
        <v>0.8571428571428571</v>
      </c>
      <c r="N40" s="36">
        <f>'S-DeepSeek'!M46</f>
        <v>0.2</v>
      </c>
      <c r="O40" s="36">
        <f>'S-DeepSeek'!N46</f>
        <v>0.39999999999999997</v>
      </c>
      <c r="P40" s="37"/>
      <c r="Q40" s="22" t="str">
        <f t="shared" ref="Q40:Q43" si="41">C40</f>
        <v>deepseek-chat</v>
      </c>
      <c r="R40" s="57">
        <f t="shared" ref="R40:R43" si="42">AVERAGE(D40:G40)</f>
        <v>1</v>
      </c>
      <c r="S40" s="58">
        <f t="shared" ref="S40:S43" si="43">AVERAGE(H40:K40)</f>
        <v>0.52357142857142858</v>
      </c>
      <c r="T40" s="59">
        <f t="shared" ref="T40:T43" si="44">AVERAGE(L40:O40)</f>
        <v>0.45928571428571424</v>
      </c>
    </row>
    <row r="41" spans="3:20" x14ac:dyDescent="0.2">
      <c r="C41" s="1" t="s">
        <v>11</v>
      </c>
      <c r="D41" s="29">
        <f>'S-Codex-mini'!C46</f>
        <v>0.91999999999999993</v>
      </c>
      <c r="E41" s="29">
        <f>'S-Codex-mini'!D46</f>
        <v>1</v>
      </c>
      <c r="F41" s="29">
        <f>'S-Codex-mini'!E46</f>
        <v>0.98571428571428577</v>
      </c>
      <c r="G41" s="29">
        <f>'S-Codex-mini'!F46</f>
        <v>1</v>
      </c>
      <c r="H41" s="35">
        <f>'S-Codex-mini'!G46</f>
        <v>0.45999999999999996</v>
      </c>
      <c r="I41" s="35">
        <f>'S-Codex-mini'!H46</f>
        <v>0.97142857142857153</v>
      </c>
      <c r="J41" s="35">
        <f>'S-Codex-mini'!I46</f>
        <v>0.34285714285714286</v>
      </c>
      <c r="K41" s="35">
        <f>'S-Codex-mini'!J46</f>
        <v>0.36666666666666664</v>
      </c>
      <c r="L41" s="36">
        <f>'S-Codex-mini'!K46</f>
        <v>0.44000000000000006</v>
      </c>
      <c r="M41" s="36">
        <f>'S-Codex-mini'!L46</f>
        <v>0.84285714285714286</v>
      </c>
      <c r="N41" s="36">
        <f>'S-Codex-mini'!M46</f>
        <v>0.25714285714285712</v>
      </c>
      <c r="O41" s="36">
        <f>'S-Codex-mini'!N46</f>
        <v>0.19999999999999998</v>
      </c>
      <c r="P41" s="37"/>
      <c r="Q41" s="22" t="str">
        <f t="shared" si="41"/>
        <v>codex-mini-latest</v>
      </c>
      <c r="R41" s="57">
        <f t="shared" si="42"/>
        <v>0.97642857142857142</v>
      </c>
      <c r="S41" s="58">
        <f t="shared" si="43"/>
        <v>0.53523809523809529</v>
      </c>
      <c r="T41" s="59">
        <f t="shared" si="44"/>
        <v>0.435</v>
      </c>
    </row>
    <row r="42" spans="3:20" x14ac:dyDescent="0.2">
      <c r="C42" s="22" t="s">
        <v>2</v>
      </c>
      <c r="D42" s="29">
        <f>'S-GPT-4.1-Mini'!C46</f>
        <v>1</v>
      </c>
      <c r="E42" s="29">
        <f>'S-GPT-4.1-Mini'!D46</f>
        <v>1</v>
      </c>
      <c r="F42" s="29">
        <f>'S-GPT-4.1-Mini'!E46</f>
        <v>1</v>
      </c>
      <c r="G42" s="29">
        <f>'S-GPT-4.1-Mini'!F46</f>
        <v>1</v>
      </c>
      <c r="H42" s="35">
        <f>'S-GPT-4.1-Mini'!G46</f>
        <v>0.48</v>
      </c>
      <c r="I42" s="35">
        <f>'S-GPT-4.1-Mini'!H46</f>
        <v>1</v>
      </c>
      <c r="J42" s="35">
        <f>'S-GPT-4.1-Mini'!I46</f>
        <v>0.34285714285714286</v>
      </c>
      <c r="K42" s="35">
        <f>'S-GPT-4.1-Mini'!J46</f>
        <v>0.46666666666666662</v>
      </c>
      <c r="L42" s="36">
        <f>'S-GPT-4.1-Mini'!K46</f>
        <v>0.43999999999999995</v>
      </c>
      <c r="M42" s="36">
        <f>'S-GPT-4.1-Mini'!L46</f>
        <v>0.8571428571428571</v>
      </c>
      <c r="N42" s="36">
        <f>'S-GPT-4.1-Mini'!M46</f>
        <v>0.31428571428571428</v>
      </c>
      <c r="O42" s="36">
        <f>'S-GPT-4.1-Mini'!N46</f>
        <v>0.29999999999999993</v>
      </c>
      <c r="P42" s="37"/>
      <c r="Q42" s="22" t="str">
        <f t="shared" si="41"/>
        <v>gpt-4.1-min</v>
      </c>
      <c r="R42" s="57">
        <f t="shared" si="42"/>
        <v>1</v>
      </c>
      <c r="S42" s="58">
        <f t="shared" si="43"/>
        <v>0.57238095238095243</v>
      </c>
      <c r="T42" s="59">
        <f t="shared" si="44"/>
        <v>0.47785714285714287</v>
      </c>
    </row>
    <row r="43" spans="3:20" x14ac:dyDescent="0.2">
      <c r="C43" s="22" t="s">
        <v>3</v>
      </c>
      <c r="D43" s="29">
        <f>'S-GPT-4.1-nano'!C46</f>
        <v>1</v>
      </c>
      <c r="E43" s="29">
        <f>'S-GPT-4.1-nano'!D46</f>
        <v>1</v>
      </c>
      <c r="F43" s="29">
        <f>'S-GPT-4.1-nano'!E46</f>
        <v>1</v>
      </c>
      <c r="G43" s="29">
        <f>'S-GPT-4.1-nano'!F46</f>
        <v>1</v>
      </c>
      <c r="H43" s="35">
        <f>'S-GPT-4.1-nano'!G46</f>
        <v>0.3</v>
      </c>
      <c r="I43" s="35">
        <f>'S-GPT-4.1-nano'!H46</f>
        <v>0.44285714285714289</v>
      </c>
      <c r="J43" s="35">
        <f>'S-GPT-4.1-nano'!I46</f>
        <v>0.21428571428571427</v>
      </c>
      <c r="K43" s="35">
        <f>'S-GPT-4.1-nano'!J46</f>
        <v>0.33333333333333331</v>
      </c>
      <c r="L43" s="36">
        <f>'S-GPT-4.1-nano'!K46</f>
        <v>0.26</v>
      </c>
      <c r="M43" s="36">
        <f>'S-GPT-4.1-nano'!L46</f>
        <v>0.27142857142857146</v>
      </c>
      <c r="N43" s="36">
        <f>'S-GPT-4.1-nano'!M46</f>
        <v>0.14285714285714285</v>
      </c>
      <c r="O43" s="36">
        <f>'S-GPT-4.1-nano'!N46</f>
        <v>6.6666666666666666E-2</v>
      </c>
      <c r="P43" s="37"/>
      <c r="Q43" s="22" t="str">
        <f t="shared" si="41"/>
        <v>gpt-4.1-nano</v>
      </c>
      <c r="R43" s="57">
        <f t="shared" si="42"/>
        <v>1</v>
      </c>
      <c r="S43" s="58">
        <f t="shared" si="43"/>
        <v>0.32261904761904764</v>
      </c>
      <c r="T43" s="59">
        <f t="shared" si="44"/>
        <v>0.18523809523809526</v>
      </c>
    </row>
    <row r="44" spans="3:20" x14ac:dyDescent="0.2">
      <c r="C44" s="19" t="s">
        <v>126</v>
      </c>
      <c r="D44" s="24">
        <f>AVERAGE(D39:D43)</f>
        <v>0.98399999999999999</v>
      </c>
      <c r="E44" s="24">
        <f>AVERAGE(E39:E43)</f>
        <v>1</v>
      </c>
      <c r="F44" s="24">
        <f t="shared" ref="F44" si="45">AVERAGE(F39:F43)</f>
        <v>0.99714285714285711</v>
      </c>
      <c r="G44" s="24">
        <f t="shared" ref="G44" si="46">AVERAGE(G39:G43)</f>
        <v>1</v>
      </c>
      <c r="H44" s="24">
        <f t="shared" ref="H44" si="47">AVERAGE(H39:H43)</f>
        <v>0.40800000000000003</v>
      </c>
      <c r="I44" s="24">
        <f t="shared" ref="I44" si="48">AVERAGE(I39:I43)</f>
        <v>0.84285714285714286</v>
      </c>
      <c r="J44" s="24">
        <f t="shared" ref="J44" si="49">AVERAGE(J39:J43)</f>
        <v>0.30857142857142855</v>
      </c>
      <c r="K44" s="24">
        <f t="shared" ref="K44" si="50">AVERAGE(K39:K43)</f>
        <v>0.43333333333333329</v>
      </c>
      <c r="L44" s="24">
        <f t="shared" ref="L44" si="51">AVERAGE(L39:L43)</f>
        <v>0.38800000000000001</v>
      </c>
      <c r="M44" s="24">
        <f t="shared" ref="M44" si="52">AVERAGE(M39:M43)</f>
        <v>0.69714285714285718</v>
      </c>
      <c r="N44" s="24">
        <f t="shared" ref="N44" si="53">AVERAGE(N39:N43)</f>
        <v>0.26857142857142857</v>
      </c>
      <c r="O44" s="24">
        <f t="shared" ref="O44" si="54">AVERAGE(O39:O43)</f>
        <v>0.27333333333333332</v>
      </c>
    </row>
    <row r="45" spans="3:20" x14ac:dyDescent="0.2">
      <c r="C45" s="19" t="s">
        <v>127</v>
      </c>
      <c r="D45" s="66">
        <f>AVERAGE(D44:G44)</f>
        <v>0.99528571428571433</v>
      </c>
      <c r="E45" s="67"/>
      <c r="F45" s="67"/>
      <c r="G45" s="67"/>
      <c r="H45" s="66">
        <f t="shared" ref="H45" si="55">AVERAGE(H44:K44)</f>
        <v>0.49819047619047618</v>
      </c>
      <c r="I45" s="67"/>
      <c r="J45" s="67"/>
      <c r="K45" s="67"/>
      <c r="L45" s="66">
        <f t="shared" ref="L45" si="56">AVERAGE(L44:O44)</f>
        <v>0.40676190476190477</v>
      </c>
      <c r="M45" s="67"/>
      <c r="N45" s="67"/>
      <c r="O45" s="67"/>
    </row>
    <row r="46" spans="3:20" x14ac:dyDescent="0.2">
      <c r="Q46" s="1"/>
      <c r="R46" s="90" t="s">
        <v>138</v>
      </c>
      <c r="S46" s="90"/>
      <c r="T46" s="90"/>
    </row>
    <row r="47" spans="3:20" x14ac:dyDescent="0.2">
      <c r="C47" s="1" t="s">
        <v>139</v>
      </c>
      <c r="D47" s="91">
        <f>D45-D12</f>
        <v>7.2190476190476249E-2</v>
      </c>
      <c r="E47" s="90"/>
      <c r="F47" s="90"/>
      <c r="G47" s="90"/>
      <c r="H47" s="91">
        <f t="shared" ref="H47" si="57">H45-H12</f>
        <v>0.25519047619047619</v>
      </c>
      <c r="I47" s="90"/>
      <c r="J47" s="90"/>
      <c r="K47" s="90"/>
      <c r="L47" s="91">
        <f t="shared" ref="L47" si="58">L45-L12</f>
        <v>0.23480952380952383</v>
      </c>
      <c r="M47" s="90"/>
      <c r="N47" s="90"/>
      <c r="O47" s="90"/>
      <c r="Q47" s="1" t="s">
        <v>0</v>
      </c>
      <c r="R47" s="63">
        <f>R39-R6</f>
        <v>0</v>
      </c>
      <c r="S47" s="63">
        <f t="shared" ref="S47:T47" si="59">S39-S6</f>
        <v>0.27500000000000002</v>
      </c>
      <c r="T47" s="63">
        <f t="shared" si="59"/>
        <v>0.25</v>
      </c>
    </row>
    <row r="48" spans="3:20" x14ac:dyDescent="0.2">
      <c r="Q48" s="1" t="s">
        <v>1</v>
      </c>
      <c r="R48" s="63">
        <f t="shared" ref="R48:T51" si="60">R40-R7</f>
        <v>0</v>
      </c>
      <c r="S48" s="63">
        <f t="shared" si="60"/>
        <v>0.25809523809523816</v>
      </c>
      <c r="T48" s="63">
        <f t="shared" si="60"/>
        <v>0.26285714285714284</v>
      </c>
    </row>
    <row r="49" spans="17:20" x14ac:dyDescent="0.2">
      <c r="Q49" s="1" t="s">
        <v>11</v>
      </c>
      <c r="R49" s="14">
        <f>R41-R8</f>
        <v>0.36095238095238102</v>
      </c>
      <c r="S49" s="14">
        <f t="shared" ref="S49:T49" si="61">S41-S8</f>
        <v>0.35261904761904772</v>
      </c>
      <c r="T49" s="14">
        <f t="shared" si="61"/>
        <v>0.3147619047619048</v>
      </c>
    </row>
    <row r="50" spans="17:20" x14ac:dyDescent="0.2">
      <c r="Q50" s="1" t="s">
        <v>2</v>
      </c>
      <c r="R50" s="63">
        <f t="shared" si="60"/>
        <v>0</v>
      </c>
      <c r="S50" s="63">
        <f t="shared" si="60"/>
        <v>0.30690476190476201</v>
      </c>
      <c r="T50" s="63">
        <f t="shared" si="60"/>
        <v>0.28976190476190478</v>
      </c>
    </row>
    <row r="51" spans="17:20" x14ac:dyDescent="0.2">
      <c r="Q51" s="1" t="s">
        <v>3</v>
      </c>
      <c r="R51" s="63">
        <f t="shared" si="60"/>
        <v>0</v>
      </c>
      <c r="S51" s="63">
        <f t="shared" si="60"/>
        <v>8.333333333333337E-2</v>
      </c>
      <c r="T51" s="63">
        <f t="shared" si="60"/>
        <v>5.6666666666666698E-2</v>
      </c>
    </row>
  </sheetData>
  <mergeCells count="42">
    <mergeCell ref="R46:T46"/>
    <mergeCell ref="D47:G47"/>
    <mergeCell ref="H47:K47"/>
    <mergeCell ref="L47:O47"/>
    <mergeCell ref="C1:O1"/>
    <mergeCell ref="C3:O3"/>
    <mergeCell ref="C14:O14"/>
    <mergeCell ref="C25:O25"/>
    <mergeCell ref="C36:O36"/>
    <mergeCell ref="D34:G34"/>
    <mergeCell ref="H34:K34"/>
    <mergeCell ref="L34:O34"/>
    <mergeCell ref="D15:G15"/>
    <mergeCell ref="H15:K15"/>
    <mergeCell ref="L15:O15"/>
    <mergeCell ref="D4:G4"/>
    <mergeCell ref="H4:K4"/>
    <mergeCell ref="L4:O4"/>
    <mergeCell ref="R3:T3"/>
    <mergeCell ref="R14:T14"/>
    <mergeCell ref="R25:T25"/>
    <mergeCell ref="R36:T36"/>
    <mergeCell ref="R4:T4"/>
    <mergeCell ref="R15:T15"/>
    <mergeCell ref="R26:T26"/>
    <mergeCell ref="R37:T37"/>
    <mergeCell ref="V2:AB2"/>
    <mergeCell ref="D45:G45"/>
    <mergeCell ref="H45:K45"/>
    <mergeCell ref="L45:O45"/>
    <mergeCell ref="D12:G12"/>
    <mergeCell ref="H12:K12"/>
    <mergeCell ref="L12:O12"/>
    <mergeCell ref="D23:G23"/>
    <mergeCell ref="H23:K23"/>
    <mergeCell ref="L23:O23"/>
    <mergeCell ref="D37:G37"/>
    <mergeCell ref="H37:K37"/>
    <mergeCell ref="L37:O37"/>
    <mergeCell ref="D26:G26"/>
    <mergeCell ref="H26:K26"/>
    <mergeCell ref="L26:O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99D12-C9DA-4A47-8124-E9BC1BCABFB6}">
  <dimension ref="B2:N46"/>
  <sheetViews>
    <sheetView topLeftCell="A4" workbookViewId="0">
      <selection activeCell="K46" sqref="K46"/>
    </sheetView>
  </sheetViews>
  <sheetFormatPr baseColWidth="10" defaultRowHeight="16" x14ac:dyDescent="0.2"/>
  <cols>
    <col min="1" max="1" width="16.1640625" customWidth="1"/>
    <col min="2" max="2" width="17" customWidth="1"/>
  </cols>
  <sheetData>
    <row r="2" spans="2:14" x14ac:dyDescent="0.2">
      <c r="B2" s="99" t="s">
        <v>15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</row>
    <row r="3" spans="2:14" x14ac:dyDescent="0.2">
      <c r="B3" s="64" t="s">
        <v>28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</row>
    <row r="5" spans="2:14" x14ac:dyDescent="0.2">
      <c r="B5" s="98" t="s">
        <v>151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</row>
    <row r="6" spans="2:14" x14ac:dyDescent="0.2">
      <c r="B6" s="19"/>
      <c r="C6" s="81" t="s">
        <v>8</v>
      </c>
      <c r="D6" s="81"/>
      <c r="E6" s="81"/>
      <c r="F6" s="81"/>
      <c r="G6" s="82" t="s">
        <v>9</v>
      </c>
      <c r="H6" s="82"/>
      <c r="I6" s="82"/>
      <c r="J6" s="82"/>
      <c r="K6" s="96" t="s">
        <v>10</v>
      </c>
      <c r="L6" s="96"/>
      <c r="M6" s="96"/>
      <c r="N6" s="97"/>
    </row>
    <row r="7" spans="2:14" x14ac:dyDescent="0.2">
      <c r="B7" s="19" t="s">
        <v>12</v>
      </c>
      <c r="C7" s="20" t="s">
        <v>4</v>
      </c>
      <c r="D7" s="20" t="s">
        <v>5</v>
      </c>
      <c r="E7" s="20" t="s">
        <v>6</v>
      </c>
      <c r="F7" s="20" t="s">
        <v>7</v>
      </c>
      <c r="G7" s="21" t="s">
        <v>4</v>
      </c>
      <c r="H7" s="21" t="s">
        <v>5</v>
      </c>
      <c r="I7" s="21" t="s">
        <v>6</v>
      </c>
      <c r="J7" s="21" t="s">
        <v>7</v>
      </c>
      <c r="K7" s="11" t="s">
        <v>4</v>
      </c>
      <c r="L7" s="11" t="s">
        <v>5</v>
      </c>
      <c r="M7" s="11" t="s">
        <v>6</v>
      </c>
      <c r="N7" s="11" t="s">
        <v>7</v>
      </c>
    </row>
    <row r="8" spans="2:14" x14ac:dyDescent="0.2">
      <c r="B8" s="22" t="s">
        <v>46</v>
      </c>
      <c r="C8" s="12">
        <v>0.8</v>
      </c>
      <c r="D8" s="12">
        <v>0.9285714285714286</v>
      </c>
      <c r="E8" s="12">
        <v>0.7857142857142857</v>
      </c>
      <c r="F8" s="12">
        <v>0.83333333333333337</v>
      </c>
      <c r="G8" s="13">
        <v>0.5</v>
      </c>
      <c r="H8" s="13">
        <v>0.2857142857142857</v>
      </c>
      <c r="I8" s="13">
        <v>0.7142857142857143</v>
      </c>
      <c r="J8" s="13">
        <v>0.16666666666666666</v>
      </c>
      <c r="K8" s="18">
        <v>0.3</v>
      </c>
      <c r="L8" s="14">
        <v>7.1428571428571425E-2</v>
      </c>
      <c r="M8" s="14">
        <v>0.2857142857142857</v>
      </c>
      <c r="N8" s="14">
        <v>0</v>
      </c>
    </row>
    <row r="9" spans="2:14" x14ac:dyDescent="0.2">
      <c r="B9" s="22" t="s">
        <v>47</v>
      </c>
      <c r="C9" s="12">
        <v>0.9</v>
      </c>
      <c r="D9" s="12">
        <v>0.9285714285714286</v>
      </c>
      <c r="E9" s="12">
        <v>0.9285714285714286</v>
      </c>
      <c r="F9" s="12">
        <v>0.66666666666666663</v>
      </c>
      <c r="G9" s="13">
        <v>0.5</v>
      </c>
      <c r="H9" s="13">
        <v>0.2857142857142857</v>
      </c>
      <c r="I9" s="13">
        <v>0.7142857142857143</v>
      </c>
      <c r="J9" s="13">
        <v>0.16666666666666666</v>
      </c>
      <c r="K9" s="18">
        <v>0.5</v>
      </c>
      <c r="L9" s="14">
        <v>0.21428571428571427</v>
      </c>
      <c r="M9" s="14">
        <v>0.6428571428571429</v>
      </c>
      <c r="N9" s="14">
        <v>0</v>
      </c>
    </row>
    <row r="10" spans="2:14" x14ac:dyDescent="0.2">
      <c r="B10" s="22" t="s">
        <v>48</v>
      </c>
      <c r="C10" s="12">
        <v>0.9</v>
      </c>
      <c r="D10" s="12">
        <v>0.8571428571428571</v>
      </c>
      <c r="E10" s="12">
        <v>0.8571428571428571</v>
      </c>
      <c r="F10" s="12">
        <v>0.66666666666666663</v>
      </c>
      <c r="G10" s="13">
        <v>0.5</v>
      </c>
      <c r="H10" s="13">
        <v>0.21428571428571427</v>
      </c>
      <c r="I10" s="13">
        <v>0.7142857142857143</v>
      </c>
      <c r="J10" s="13">
        <v>0.16666666666666666</v>
      </c>
      <c r="K10" s="18">
        <v>0.5</v>
      </c>
      <c r="L10" s="14">
        <v>0.14285714285714285</v>
      </c>
      <c r="M10" s="14">
        <v>0.6428571428571429</v>
      </c>
      <c r="N10" s="14">
        <v>0.16666666666666666</v>
      </c>
    </row>
    <row r="11" spans="2:14" x14ac:dyDescent="0.2">
      <c r="B11" s="22" t="s">
        <v>49</v>
      </c>
      <c r="C11" s="12">
        <v>0.9</v>
      </c>
      <c r="D11" s="12">
        <v>1</v>
      </c>
      <c r="E11" s="12">
        <v>0.9285714285714286</v>
      </c>
      <c r="F11" s="12">
        <v>0.83333333333333337</v>
      </c>
      <c r="G11" s="13">
        <v>0.5</v>
      </c>
      <c r="H11" s="13">
        <v>0.2857142857142857</v>
      </c>
      <c r="I11" s="13">
        <v>0.7142857142857143</v>
      </c>
      <c r="J11" s="13">
        <v>0.16666666666666666</v>
      </c>
      <c r="K11" s="18">
        <v>0.2</v>
      </c>
      <c r="L11" s="14">
        <v>7.1428571428571425E-2</v>
      </c>
      <c r="M11" s="14">
        <v>0.2857142857142857</v>
      </c>
      <c r="N11" s="14">
        <v>0</v>
      </c>
    </row>
    <row r="12" spans="2:14" x14ac:dyDescent="0.2">
      <c r="B12" s="22" t="s">
        <v>50</v>
      </c>
      <c r="C12" s="12">
        <v>0.9</v>
      </c>
      <c r="D12" s="12">
        <v>1</v>
      </c>
      <c r="E12" s="12">
        <v>0.7857142857142857</v>
      </c>
      <c r="F12" s="12">
        <v>0.66666666666666663</v>
      </c>
      <c r="G12" s="13">
        <v>0.5</v>
      </c>
      <c r="H12" s="13">
        <v>0.2857142857142857</v>
      </c>
      <c r="I12" s="13">
        <v>0.7142857142857143</v>
      </c>
      <c r="J12" s="13">
        <v>0.16666666666666666</v>
      </c>
      <c r="K12" s="18">
        <v>0.2</v>
      </c>
      <c r="L12" s="14">
        <v>0</v>
      </c>
      <c r="M12" s="14">
        <v>0.5</v>
      </c>
      <c r="N12" s="14">
        <v>0.16666666666666666</v>
      </c>
    </row>
    <row r="13" spans="2:14" x14ac:dyDescent="0.2">
      <c r="B13" s="3" t="s">
        <v>126</v>
      </c>
      <c r="C13" s="24">
        <f>AVERAGE(C8:C12)</f>
        <v>0.88000000000000012</v>
      </c>
      <c r="D13" s="24">
        <f t="shared" ref="D13:N13" si="0">AVERAGE(D8:D12)</f>
        <v>0.94285714285714284</v>
      </c>
      <c r="E13" s="24">
        <f t="shared" si="0"/>
        <v>0.8571428571428571</v>
      </c>
      <c r="F13" s="24">
        <f t="shared" si="0"/>
        <v>0.73333333333333328</v>
      </c>
      <c r="G13" s="24">
        <f t="shared" si="0"/>
        <v>0.5</v>
      </c>
      <c r="H13" s="24">
        <f t="shared" si="0"/>
        <v>0.27142857142857146</v>
      </c>
      <c r="I13" s="24">
        <f t="shared" si="0"/>
        <v>0.7142857142857143</v>
      </c>
      <c r="J13" s="24">
        <f t="shared" si="0"/>
        <v>0.16666666666666666</v>
      </c>
      <c r="K13" s="24">
        <f t="shared" si="0"/>
        <v>0.33999999999999997</v>
      </c>
      <c r="L13" s="24">
        <f t="shared" si="0"/>
        <v>0.1</v>
      </c>
      <c r="M13" s="24">
        <f t="shared" si="0"/>
        <v>0.47142857142857142</v>
      </c>
      <c r="N13" s="24">
        <f t="shared" si="0"/>
        <v>6.6666666666666666E-2</v>
      </c>
    </row>
    <row r="16" spans="2:14" x14ac:dyDescent="0.2">
      <c r="B16" s="98" t="s">
        <v>152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</row>
    <row r="17" spans="2:14" x14ac:dyDescent="0.2">
      <c r="B17" s="19"/>
      <c r="C17" s="81" t="s">
        <v>8</v>
      </c>
      <c r="D17" s="81"/>
      <c r="E17" s="81"/>
      <c r="F17" s="81"/>
      <c r="G17" s="82" t="s">
        <v>9</v>
      </c>
      <c r="H17" s="82"/>
      <c r="I17" s="82"/>
      <c r="J17" s="82"/>
      <c r="K17" s="96" t="s">
        <v>10</v>
      </c>
      <c r="L17" s="96"/>
      <c r="M17" s="96"/>
      <c r="N17" s="97"/>
    </row>
    <row r="18" spans="2:14" x14ac:dyDescent="0.2">
      <c r="B18" s="19" t="s">
        <v>12</v>
      </c>
      <c r="C18" s="20" t="s">
        <v>4</v>
      </c>
      <c r="D18" s="20" t="s">
        <v>5</v>
      </c>
      <c r="E18" s="20" t="s">
        <v>6</v>
      </c>
      <c r="F18" s="20" t="s">
        <v>7</v>
      </c>
      <c r="G18" s="21" t="s">
        <v>4</v>
      </c>
      <c r="H18" s="21" t="s">
        <v>5</v>
      </c>
      <c r="I18" s="21" t="s">
        <v>6</v>
      </c>
      <c r="J18" s="21" t="s">
        <v>7</v>
      </c>
      <c r="K18" s="11" t="s">
        <v>4</v>
      </c>
      <c r="L18" s="11" t="s">
        <v>5</v>
      </c>
      <c r="M18" s="11" t="s">
        <v>6</v>
      </c>
      <c r="N18" s="11" t="s">
        <v>7</v>
      </c>
    </row>
    <row r="19" spans="2:14" x14ac:dyDescent="0.2">
      <c r="B19" s="22" t="s">
        <v>31</v>
      </c>
      <c r="C19" s="12">
        <v>0.9</v>
      </c>
      <c r="D19" s="12">
        <v>1</v>
      </c>
      <c r="E19" s="12">
        <v>0.8571428571428571</v>
      </c>
      <c r="F19" s="12">
        <v>1</v>
      </c>
      <c r="G19" s="13">
        <v>0.7</v>
      </c>
      <c r="H19" s="13">
        <v>1</v>
      </c>
      <c r="I19" s="13">
        <v>0.7857142857142857</v>
      </c>
      <c r="J19" s="13">
        <v>0.33333333333333331</v>
      </c>
      <c r="K19" s="18">
        <v>0.6</v>
      </c>
      <c r="L19" s="14">
        <v>0.8571428571428571</v>
      </c>
      <c r="M19" s="14">
        <v>0.6428571428571429</v>
      </c>
      <c r="N19" s="14">
        <v>0.33333333333333331</v>
      </c>
    </row>
    <row r="20" spans="2:14" x14ac:dyDescent="0.2">
      <c r="B20" s="22" t="s">
        <v>32</v>
      </c>
      <c r="C20" s="12">
        <v>0.9</v>
      </c>
      <c r="D20" s="12">
        <v>1</v>
      </c>
      <c r="E20" s="12">
        <v>0.9285714285714286</v>
      </c>
      <c r="F20" s="12">
        <v>1</v>
      </c>
      <c r="G20" s="13">
        <v>0.6</v>
      </c>
      <c r="H20" s="13">
        <v>1</v>
      </c>
      <c r="I20" s="13">
        <v>0.7857142857142857</v>
      </c>
      <c r="J20" s="13">
        <v>0.16666666666666666</v>
      </c>
      <c r="K20" s="18">
        <v>0.5</v>
      </c>
      <c r="L20" s="14">
        <v>0.5714285714285714</v>
      </c>
      <c r="M20" s="14">
        <v>0.6428571428571429</v>
      </c>
      <c r="N20" s="14">
        <v>0.16666666666666666</v>
      </c>
    </row>
    <row r="21" spans="2:14" x14ac:dyDescent="0.2">
      <c r="B21" s="22" t="s">
        <v>33</v>
      </c>
      <c r="C21" s="12">
        <v>0.9</v>
      </c>
      <c r="D21" s="12">
        <v>1</v>
      </c>
      <c r="E21" s="12">
        <v>0.9285714285714286</v>
      </c>
      <c r="F21" s="12">
        <v>0.83333333333333337</v>
      </c>
      <c r="G21" s="13">
        <v>0.6</v>
      </c>
      <c r="H21" s="13">
        <v>1</v>
      </c>
      <c r="I21" s="13">
        <v>0.7857142857142857</v>
      </c>
      <c r="J21" s="13">
        <v>0.33333333333333331</v>
      </c>
      <c r="K21" s="18">
        <v>0.4</v>
      </c>
      <c r="L21" s="14">
        <v>0.35714285714285715</v>
      </c>
      <c r="M21" s="14">
        <v>0.7142857142857143</v>
      </c>
      <c r="N21" s="14">
        <v>0.33333333333333331</v>
      </c>
    </row>
    <row r="22" spans="2:14" x14ac:dyDescent="0.2">
      <c r="B22" s="22" t="s">
        <v>34</v>
      </c>
      <c r="C22" s="12">
        <v>0.9</v>
      </c>
      <c r="D22" s="12">
        <v>1</v>
      </c>
      <c r="E22" s="12">
        <v>0.8571428571428571</v>
      </c>
      <c r="F22" s="12">
        <v>0.83333333333333337</v>
      </c>
      <c r="G22" s="13">
        <v>0.6</v>
      </c>
      <c r="H22" s="13">
        <v>1</v>
      </c>
      <c r="I22" s="13">
        <v>0.7857142857142857</v>
      </c>
      <c r="J22" s="13">
        <v>0.33333333333333331</v>
      </c>
      <c r="K22" s="18">
        <v>0.4</v>
      </c>
      <c r="L22" s="14">
        <v>0.2857142857142857</v>
      </c>
      <c r="M22" s="14">
        <v>0.5</v>
      </c>
      <c r="N22" s="14">
        <v>0.33333333333333331</v>
      </c>
    </row>
    <row r="23" spans="2:14" x14ac:dyDescent="0.2">
      <c r="B23" s="22" t="s">
        <v>35</v>
      </c>
      <c r="C23" s="12">
        <v>0.8</v>
      </c>
      <c r="D23" s="12">
        <v>1</v>
      </c>
      <c r="E23" s="12">
        <v>0.9285714285714286</v>
      </c>
      <c r="F23" s="12">
        <v>0.83333333333333337</v>
      </c>
      <c r="G23" s="13">
        <v>0.6</v>
      </c>
      <c r="H23" s="13">
        <v>0.9285714285714286</v>
      </c>
      <c r="I23" s="13">
        <v>0.7857142857142857</v>
      </c>
      <c r="J23" s="13">
        <v>0.33333333333333331</v>
      </c>
      <c r="K23" s="18">
        <v>0.3</v>
      </c>
      <c r="L23" s="14">
        <v>0.35714285714285715</v>
      </c>
      <c r="M23" s="14">
        <v>0.6428571428571429</v>
      </c>
      <c r="N23" s="14">
        <v>0.33333333333333331</v>
      </c>
    </row>
    <row r="24" spans="2:14" x14ac:dyDescent="0.2">
      <c r="B24" s="3" t="s">
        <v>126</v>
      </c>
      <c r="C24" s="24">
        <f>AVERAGE(C19:C23)</f>
        <v>0.88000000000000012</v>
      </c>
      <c r="D24" s="24">
        <f t="shared" ref="D24:N24" si="1">AVERAGE(D19:D23)</f>
        <v>1</v>
      </c>
      <c r="E24" s="24">
        <f t="shared" si="1"/>
        <v>0.9</v>
      </c>
      <c r="F24" s="24">
        <f t="shared" si="1"/>
        <v>0.9</v>
      </c>
      <c r="G24" s="24">
        <f t="shared" si="1"/>
        <v>0.62</v>
      </c>
      <c r="H24" s="24">
        <f t="shared" si="1"/>
        <v>0.98571428571428577</v>
      </c>
      <c r="I24" s="24">
        <f t="shared" si="1"/>
        <v>0.7857142857142857</v>
      </c>
      <c r="J24" s="24">
        <f t="shared" si="1"/>
        <v>0.29999999999999993</v>
      </c>
      <c r="K24" s="24">
        <f t="shared" si="1"/>
        <v>0.43999999999999995</v>
      </c>
      <c r="L24" s="24">
        <f t="shared" si="1"/>
        <v>0.48571428571428565</v>
      </c>
      <c r="M24" s="24">
        <f t="shared" si="1"/>
        <v>0.62857142857142856</v>
      </c>
      <c r="N24" s="24">
        <f t="shared" si="1"/>
        <v>0.29999999999999993</v>
      </c>
    </row>
    <row r="27" spans="2:14" x14ac:dyDescent="0.2">
      <c r="B27" s="98" t="s">
        <v>153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</row>
    <row r="28" spans="2:14" x14ac:dyDescent="0.2">
      <c r="B28" s="19"/>
      <c r="C28" s="81" t="s">
        <v>8</v>
      </c>
      <c r="D28" s="81"/>
      <c r="E28" s="81"/>
      <c r="F28" s="81"/>
      <c r="G28" s="82" t="s">
        <v>9</v>
      </c>
      <c r="H28" s="82"/>
      <c r="I28" s="82"/>
      <c r="J28" s="82"/>
      <c r="K28" s="96" t="s">
        <v>10</v>
      </c>
      <c r="L28" s="96"/>
      <c r="M28" s="96"/>
      <c r="N28" s="97"/>
    </row>
    <row r="29" spans="2:14" x14ac:dyDescent="0.2">
      <c r="B29" s="19" t="s">
        <v>12</v>
      </c>
      <c r="C29" s="20" t="s">
        <v>4</v>
      </c>
      <c r="D29" s="20" t="s">
        <v>5</v>
      </c>
      <c r="E29" s="20" t="s">
        <v>6</v>
      </c>
      <c r="F29" s="20" t="s">
        <v>7</v>
      </c>
      <c r="G29" s="21" t="s">
        <v>4</v>
      </c>
      <c r="H29" s="21" t="s">
        <v>5</v>
      </c>
      <c r="I29" s="21" t="s">
        <v>6</v>
      </c>
      <c r="J29" s="21" t="s">
        <v>7</v>
      </c>
      <c r="K29" s="11" t="s">
        <v>4</v>
      </c>
      <c r="L29" s="11" t="s">
        <v>5</v>
      </c>
      <c r="M29" s="11" t="s">
        <v>6</v>
      </c>
      <c r="N29" s="11" t="s">
        <v>7</v>
      </c>
    </row>
    <row r="30" spans="2:14" x14ac:dyDescent="0.2">
      <c r="B30" s="22" t="s">
        <v>46</v>
      </c>
      <c r="C30" s="12">
        <v>0.9</v>
      </c>
      <c r="D30" s="12">
        <v>1</v>
      </c>
      <c r="E30" s="12">
        <v>0.9285714285714286</v>
      </c>
      <c r="F30" s="12">
        <v>0.83333333333333337</v>
      </c>
      <c r="G30" s="13">
        <v>0.5</v>
      </c>
      <c r="H30" s="13">
        <v>0.5</v>
      </c>
      <c r="I30" s="13">
        <v>0.7857142857142857</v>
      </c>
      <c r="J30" s="13">
        <v>0.5</v>
      </c>
      <c r="K30" s="18">
        <v>0.5</v>
      </c>
      <c r="L30" s="14">
        <v>0.35714285714285715</v>
      </c>
      <c r="M30" s="14">
        <v>0.6428571428571429</v>
      </c>
      <c r="N30" s="14">
        <v>0.16666666666666666</v>
      </c>
    </row>
    <row r="31" spans="2:14" x14ac:dyDescent="0.2">
      <c r="B31" s="22" t="s">
        <v>47</v>
      </c>
      <c r="C31" s="12">
        <v>0.9</v>
      </c>
      <c r="D31" s="12">
        <v>1</v>
      </c>
      <c r="E31" s="12">
        <v>0.9285714285714286</v>
      </c>
      <c r="F31" s="12">
        <v>0.83333333333333337</v>
      </c>
      <c r="G31" s="13">
        <v>0.6</v>
      </c>
      <c r="H31" s="13">
        <v>0.5714285714285714</v>
      </c>
      <c r="I31" s="13">
        <v>0.7142857142857143</v>
      </c>
      <c r="J31" s="13">
        <v>0.33333333333333331</v>
      </c>
      <c r="K31" s="18">
        <v>0.6</v>
      </c>
      <c r="L31" s="14">
        <v>0.42857142857142855</v>
      </c>
      <c r="M31" s="14">
        <v>0.7142857142857143</v>
      </c>
      <c r="N31" s="14">
        <v>0.16666666666666666</v>
      </c>
    </row>
    <row r="32" spans="2:14" x14ac:dyDescent="0.2">
      <c r="B32" s="22" t="s">
        <v>48</v>
      </c>
      <c r="C32" s="12">
        <v>0.9</v>
      </c>
      <c r="D32" s="12">
        <v>1</v>
      </c>
      <c r="E32" s="12">
        <v>0.9285714285714286</v>
      </c>
      <c r="F32" s="12">
        <v>0.66666666666666663</v>
      </c>
      <c r="G32" s="13">
        <v>0.7</v>
      </c>
      <c r="H32" s="13">
        <v>0.5714285714285714</v>
      </c>
      <c r="I32" s="13">
        <v>0.7857142857142857</v>
      </c>
      <c r="J32" s="13">
        <v>0.16666666666666666</v>
      </c>
      <c r="K32" s="18">
        <v>0.6</v>
      </c>
      <c r="L32" s="14">
        <v>0.42857142857142855</v>
      </c>
      <c r="M32" s="14">
        <v>0.6428571428571429</v>
      </c>
      <c r="N32" s="14">
        <v>0.16666666666666666</v>
      </c>
    </row>
    <row r="33" spans="2:14" x14ac:dyDescent="0.2">
      <c r="B33" s="22" t="s">
        <v>49</v>
      </c>
      <c r="C33" s="12">
        <v>0.9</v>
      </c>
      <c r="D33" s="12">
        <v>1</v>
      </c>
      <c r="E33" s="12">
        <v>0.9285714285714286</v>
      </c>
      <c r="F33" s="12">
        <v>1</v>
      </c>
      <c r="G33" s="13">
        <v>0.6</v>
      </c>
      <c r="H33" s="13">
        <v>0.5714285714285714</v>
      </c>
      <c r="I33" s="13">
        <v>0.7857142857142857</v>
      </c>
      <c r="J33" s="13">
        <v>0.16666666666666666</v>
      </c>
      <c r="K33" s="18">
        <v>0.6</v>
      </c>
      <c r="L33" s="14">
        <v>0.42857142857142855</v>
      </c>
      <c r="M33" s="14">
        <v>0.6428571428571429</v>
      </c>
      <c r="N33" s="14">
        <v>0.16666666666666666</v>
      </c>
    </row>
    <row r="34" spans="2:14" x14ac:dyDescent="0.2">
      <c r="B34" s="22" t="s">
        <v>50</v>
      </c>
      <c r="C34" s="12">
        <v>0.9</v>
      </c>
      <c r="D34" s="12">
        <v>1</v>
      </c>
      <c r="E34" s="12">
        <v>0.9285714285714286</v>
      </c>
      <c r="F34" s="12">
        <v>0.66666666666666663</v>
      </c>
      <c r="G34" s="13">
        <v>0.6</v>
      </c>
      <c r="H34" s="13">
        <v>0.35714285714285715</v>
      </c>
      <c r="I34" s="13">
        <v>0.7142857142857143</v>
      </c>
      <c r="J34" s="13">
        <v>0.16666666666666666</v>
      </c>
      <c r="K34" s="18">
        <v>0.6</v>
      </c>
      <c r="L34" s="14">
        <v>0.2857142857142857</v>
      </c>
      <c r="M34" s="14">
        <v>0.6428571428571429</v>
      </c>
      <c r="N34" s="14">
        <v>0.16666666666666666</v>
      </c>
    </row>
    <row r="35" spans="2:14" x14ac:dyDescent="0.2">
      <c r="B35" s="3" t="s">
        <v>126</v>
      </c>
      <c r="C35" s="24">
        <f>AVERAGE(C30:C34)</f>
        <v>0.9</v>
      </c>
      <c r="D35" s="24">
        <f t="shared" ref="D35:N35" si="2">AVERAGE(D30:D34)</f>
        <v>1</v>
      </c>
      <c r="E35" s="24">
        <f t="shared" si="2"/>
        <v>0.9285714285714286</v>
      </c>
      <c r="F35" s="24">
        <f t="shared" si="2"/>
        <v>0.8</v>
      </c>
      <c r="G35" s="24">
        <f t="shared" si="2"/>
        <v>0.6</v>
      </c>
      <c r="H35" s="24">
        <f t="shared" si="2"/>
        <v>0.51428571428571435</v>
      </c>
      <c r="I35" s="24">
        <f t="shared" si="2"/>
        <v>0.75714285714285712</v>
      </c>
      <c r="J35" s="24">
        <f t="shared" si="2"/>
        <v>0.26666666666666666</v>
      </c>
      <c r="K35" s="24">
        <f t="shared" si="2"/>
        <v>0.58000000000000007</v>
      </c>
      <c r="L35" s="24">
        <f t="shared" si="2"/>
        <v>0.38571428571428568</v>
      </c>
      <c r="M35" s="24">
        <f t="shared" si="2"/>
        <v>0.65714285714285714</v>
      </c>
      <c r="N35" s="24">
        <f t="shared" si="2"/>
        <v>0.16666666666666666</v>
      </c>
    </row>
    <row r="38" spans="2:14" x14ac:dyDescent="0.2">
      <c r="B38" s="98" t="s">
        <v>154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</row>
    <row r="39" spans="2:14" x14ac:dyDescent="0.2">
      <c r="B39" s="19"/>
      <c r="C39" s="81" t="s">
        <v>8</v>
      </c>
      <c r="D39" s="81"/>
      <c r="E39" s="81"/>
      <c r="F39" s="81"/>
      <c r="G39" s="82" t="s">
        <v>9</v>
      </c>
      <c r="H39" s="82"/>
      <c r="I39" s="82"/>
      <c r="J39" s="82"/>
      <c r="K39" s="96" t="s">
        <v>10</v>
      </c>
      <c r="L39" s="96"/>
      <c r="M39" s="96"/>
      <c r="N39" s="97"/>
    </row>
    <row r="40" spans="2:14" x14ac:dyDescent="0.2">
      <c r="B40" s="19" t="s">
        <v>12</v>
      </c>
      <c r="C40" s="20" t="s">
        <v>4</v>
      </c>
      <c r="D40" s="20" t="s">
        <v>5</v>
      </c>
      <c r="E40" s="20" t="s">
        <v>6</v>
      </c>
      <c r="F40" s="20" t="s">
        <v>7</v>
      </c>
      <c r="G40" s="21" t="s">
        <v>4</v>
      </c>
      <c r="H40" s="21" t="s">
        <v>5</v>
      </c>
      <c r="I40" s="21" t="s">
        <v>6</v>
      </c>
      <c r="J40" s="21" t="s">
        <v>7</v>
      </c>
      <c r="K40" s="11" t="s">
        <v>4</v>
      </c>
      <c r="L40" s="11" t="s">
        <v>5</v>
      </c>
      <c r="M40" s="11" t="s">
        <v>6</v>
      </c>
      <c r="N40" s="11" t="s">
        <v>7</v>
      </c>
    </row>
    <row r="41" spans="2:14" x14ac:dyDescent="0.2">
      <c r="B41" s="22" t="s">
        <v>31</v>
      </c>
      <c r="C41" s="12">
        <v>0.9</v>
      </c>
      <c r="D41" s="12">
        <v>1</v>
      </c>
      <c r="E41" s="12">
        <v>0.9285714285714286</v>
      </c>
      <c r="F41" s="12">
        <v>1</v>
      </c>
      <c r="G41" s="13">
        <v>0.9</v>
      </c>
      <c r="H41" s="13">
        <v>1</v>
      </c>
      <c r="I41" s="13">
        <v>0.7857142857142857</v>
      </c>
      <c r="J41" s="13">
        <v>0.5</v>
      </c>
      <c r="K41" s="18">
        <v>0.8</v>
      </c>
      <c r="L41" s="14">
        <v>0.8571428571428571</v>
      </c>
      <c r="M41" s="14">
        <v>0.7142857142857143</v>
      </c>
      <c r="N41" s="14">
        <v>0.33333333333333331</v>
      </c>
    </row>
    <row r="42" spans="2:14" x14ac:dyDescent="0.2">
      <c r="B42" s="22" t="s">
        <v>32</v>
      </c>
      <c r="C42" s="12">
        <v>0.9</v>
      </c>
      <c r="D42" s="12">
        <v>1</v>
      </c>
      <c r="E42" s="12">
        <v>0.9285714285714286</v>
      </c>
      <c r="F42" s="12">
        <v>1</v>
      </c>
      <c r="G42" s="13">
        <v>0.9</v>
      </c>
      <c r="H42" s="13">
        <v>1</v>
      </c>
      <c r="I42" s="13">
        <v>0.7857142857142857</v>
      </c>
      <c r="J42" s="13">
        <v>0.5</v>
      </c>
      <c r="K42" s="18">
        <v>0.8</v>
      </c>
      <c r="L42" s="14">
        <v>0.8571428571428571</v>
      </c>
      <c r="M42" s="14">
        <v>0.7142857142857143</v>
      </c>
      <c r="N42" s="14">
        <v>0.33333333333333331</v>
      </c>
    </row>
    <row r="43" spans="2:14" x14ac:dyDescent="0.2">
      <c r="B43" s="22" t="s">
        <v>33</v>
      </c>
      <c r="C43" s="12">
        <v>0.9</v>
      </c>
      <c r="D43" s="12">
        <v>1</v>
      </c>
      <c r="E43" s="12">
        <v>0.9285714285714286</v>
      </c>
      <c r="F43" s="12">
        <v>1</v>
      </c>
      <c r="G43" s="13">
        <v>0.7</v>
      </c>
      <c r="H43" s="13">
        <v>1</v>
      </c>
      <c r="I43" s="13">
        <v>0.7857142857142857</v>
      </c>
      <c r="J43" s="13">
        <v>0.83333333333333337</v>
      </c>
      <c r="K43" s="18">
        <v>0.7</v>
      </c>
      <c r="L43" s="14">
        <v>0.8571428571428571</v>
      </c>
      <c r="M43" s="14">
        <v>0.7857142857142857</v>
      </c>
      <c r="N43" s="14">
        <v>0.5</v>
      </c>
    </row>
    <row r="44" spans="2:14" x14ac:dyDescent="0.2">
      <c r="B44" s="22" t="s">
        <v>34</v>
      </c>
      <c r="C44" s="12">
        <v>0.9</v>
      </c>
      <c r="D44" s="12">
        <v>1</v>
      </c>
      <c r="E44" s="12">
        <v>0.9285714285714286</v>
      </c>
      <c r="F44" s="12">
        <v>0.83333333333333337</v>
      </c>
      <c r="G44" s="13">
        <v>0.8</v>
      </c>
      <c r="H44" s="13">
        <v>1</v>
      </c>
      <c r="I44" s="13">
        <v>0.7857142857142857</v>
      </c>
      <c r="J44" s="13">
        <v>0.5</v>
      </c>
      <c r="K44" s="18">
        <v>0.8</v>
      </c>
      <c r="L44" s="14">
        <v>0.8571428571428571</v>
      </c>
      <c r="M44" s="14">
        <v>0.7142857142857143</v>
      </c>
      <c r="N44" s="14">
        <v>0.33333333333333331</v>
      </c>
    </row>
    <row r="45" spans="2:14" x14ac:dyDescent="0.2">
      <c r="B45" s="22" t="s">
        <v>35</v>
      </c>
      <c r="C45" s="12">
        <v>0.9</v>
      </c>
      <c r="D45" s="12">
        <v>1</v>
      </c>
      <c r="E45" s="12">
        <v>0.9285714285714286</v>
      </c>
      <c r="F45" s="12">
        <v>1</v>
      </c>
      <c r="G45" s="13">
        <v>0.8</v>
      </c>
      <c r="H45" s="13">
        <v>1</v>
      </c>
      <c r="I45" s="13">
        <v>0.7857142857142857</v>
      </c>
      <c r="J45" s="13">
        <v>0.5</v>
      </c>
      <c r="K45" s="18">
        <v>0.7</v>
      </c>
      <c r="L45" s="14">
        <v>0.8571428571428571</v>
      </c>
      <c r="M45" s="14">
        <v>0.7142857142857143</v>
      </c>
      <c r="N45" s="14">
        <v>0.33333333333333331</v>
      </c>
    </row>
    <row r="46" spans="2:14" x14ac:dyDescent="0.2">
      <c r="B46" s="3" t="s">
        <v>126</v>
      </c>
      <c r="C46" s="24">
        <f>AVERAGE(C41:C45)</f>
        <v>0.9</v>
      </c>
      <c r="D46" s="24">
        <f t="shared" ref="D46:N46" si="3">AVERAGE(D41:D45)</f>
        <v>1</v>
      </c>
      <c r="E46" s="24">
        <f t="shared" si="3"/>
        <v>0.9285714285714286</v>
      </c>
      <c r="F46" s="24">
        <f t="shared" si="3"/>
        <v>0.96666666666666679</v>
      </c>
      <c r="G46" s="24">
        <f t="shared" si="3"/>
        <v>0.82</v>
      </c>
      <c r="H46" s="24">
        <f t="shared" si="3"/>
        <v>1</v>
      </c>
      <c r="I46" s="24">
        <f t="shared" si="3"/>
        <v>0.7857142857142857</v>
      </c>
      <c r="J46" s="24">
        <f t="shared" si="3"/>
        <v>0.56666666666666665</v>
      </c>
      <c r="K46" s="24">
        <f t="shared" si="3"/>
        <v>0.76</v>
      </c>
      <c r="L46" s="24">
        <f t="shared" si="3"/>
        <v>0.8571428571428571</v>
      </c>
      <c r="M46" s="24">
        <f t="shared" si="3"/>
        <v>0.72857142857142865</v>
      </c>
      <c r="N46" s="24">
        <f t="shared" si="3"/>
        <v>0.36666666666666659</v>
      </c>
    </row>
  </sheetData>
  <mergeCells count="18">
    <mergeCell ref="B5:N5"/>
    <mergeCell ref="B16:N16"/>
    <mergeCell ref="B3:N3"/>
    <mergeCell ref="B2:N2"/>
    <mergeCell ref="B38:N38"/>
    <mergeCell ref="C6:F6"/>
    <mergeCell ref="G6:J6"/>
    <mergeCell ref="K6:N6"/>
    <mergeCell ref="C39:F39"/>
    <mergeCell ref="G39:J39"/>
    <mergeCell ref="K39:N39"/>
    <mergeCell ref="C17:F17"/>
    <mergeCell ref="G17:J17"/>
    <mergeCell ref="K17:N17"/>
    <mergeCell ref="B27:N27"/>
    <mergeCell ref="C28:F28"/>
    <mergeCell ref="G28:J28"/>
    <mergeCell ref="K28:N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4BE50-02D6-5547-A022-735272A71B53}">
  <dimension ref="B2:O46"/>
  <sheetViews>
    <sheetView topLeftCell="A17" workbookViewId="0">
      <selection activeCell="I36" sqref="I36"/>
    </sheetView>
  </sheetViews>
  <sheetFormatPr baseColWidth="10" defaultRowHeight="16" x14ac:dyDescent="0.2"/>
  <cols>
    <col min="1" max="1" width="16.33203125" customWidth="1"/>
    <col min="2" max="2" width="16.1640625" customWidth="1"/>
    <col min="16" max="16" width="15.33203125" customWidth="1"/>
  </cols>
  <sheetData>
    <row r="2" spans="2:15" x14ac:dyDescent="0.2">
      <c r="B2" s="101" t="s">
        <v>14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3"/>
    </row>
    <row r="3" spans="2:15" x14ac:dyDescent="0.2">
      <c r="B3" s="104" t="s">
        <v>28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</row>
    <row r="5" spans="2:15" x14ac:dyDescent="0.2">
      <c r="B5" s="98" t="s">
        <v>151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23"/>
    </row>
    <row r="6" spans="2:15" x14ac:dyDescent="0.2">
      <c r="B6" s="19"/>
      <c r="C6" s="81" t="s">
        <v>8</v>
      </c>
      <c r="D6" s="81"/>
      <c r="E6" s="81"/>
      <c r="F6" s="81"/>
      <c r="G6" s="82" t="s">
        <v>9</v>
      </c>
      <c r="H6" s="82"/>
      <c r="I6" s="82"/>
      <c r="J6" s="82"/>
      <c r="K6" s="96" t="s">
        <v>10</v>
      </c>
      <c r="L6" s="96"/>
      <c r="M6" s="96"/>
      <c r="N6" s="97"/>
      <c r="O6" s="23"/>
    </row>
    <row r="7" spans="2:15" x14ac:dyDescent="0.2">
      <c r="B7" s="19" t="s">
        <v>12</v>
      </c>
      <c r="C7" s="20" t="s">
        <v>4</v>
      </c>
      <c r="D7" s="20" t="s">
        <v>5</v>
      </c>
      <c r="E7" s="20" t="s">
        <v>6</v>
      </c>
      <c r="F7" s="20" t="s">
        <v>7</v>
      </c>
      <c r="G7" s="21" t="s">
        <v>4</v>
      </c>
      <c r="H7" s="21" t="s">
        <v>5</v>
      </c>
      <c r="I7" s="21" t="s">
        <v>6</v>
      </c>
      <c r="J7" s="21" t="s">
        <v>7</v>
      </c>
      <c r="K7" s="11" t="s">
        <v>4</v>
      </c>
      <c r="L7" s="11" t="s">
        <v>5</v>
      </c>
      <c r="M7" s="11" t="s">
        <v>6</v>
      </c>
      <c r="N7" s="11" t="s">
        <v>7</v>
      </c>
      <c r="O7" s="23"/>
    </row>
    <row r="8" spans="2:15" x14ac:dyDescent="0.2">
      <c r="B8" s="22" t="s">
        <v>18</v>
      </c>
      <c r="C8" s="12">
        <v>1</v>
      </c>
      <c r="D8" s="12">
        <v>1</v>
      </c>
      <c r="E8" s="12">
        <v>0.9285714285714286</v>
      </c>
      <c r="F8" s="12">
        <v>1</v>
      </c>
      <c r="G8" s="13">
        <v>0.3</v>
      </c>
      <c r="H8" s="13">
        <v>0.21428571428571427</v>
      </c>
      <c r="I8" s="13">
        <v>0.5714285714285714</v>
      </c>
      <c r="J8" s="13">
        <v>0.16666666666666666</v>
      </c>
      <c r="K8" s="18">
        <v>0.2</v>
      </c>
      <c r="L8" s="14">
        <v>0</v>
      </c>
      <c r="M8" s="14">
        <v>0.35714285714285715</v>
      </c>
      <c r="N8" s="14">
        <v>0</v>
      </c>
      <c r="O8" s="23"/>
    </row>
    <row r="9" spans="2:15" x14ac:dyDescent="0.2">
      <c r="B9" s="22" t="s">
        <v>30</v>
      </c>
      <c r="C9" s="12">
        <v>1</v>
      </c>
      <c r="D9" s="12">
        <v>1</v>
      </c>
      <c r="E9" s="12">
        <v>1</v>
      </c>
      <c r="F9" s="12">
        <v>1</v>
      </c>
      <c r="G9" s="13">
        <v>0.5</v>
      </c>
      <c r="H9" s="13">
        <v>0.2857142857142857</v>
      </c>
      <c r="I9" s="13">
        <v>0.6428571428571429</v>
      </c>
      <c r="J9" s="13">
        <v>0.33333333333333331</v>
      </c>
      <c r="K9" s="18">
        <v>0.4</v>
      </c>
      <c r="L9" s="14">
        <v>0.21428571428571427</v>
      </c>
      <c r="M9" s="14">
        <v>0.5714285714285714</v>
      </c>
      <c r="N9" s="14">
        <v>0.16666666666666666</v>
      </c>
      <c r="O9" s="23"/>
    </row>
    <row r="10" spans="2:15" x14ac:dyDescent="0.2">
      <c r="B10" s="22" t="s">
        <v>19</v>
      </c>
      <c r="C10" s="12">
        <v>1</v>
      </c>
      <c r="D10" s="12">
        <v>1</v>
      </c>
      <c r="E10" s="12">
        <v>1</v>
      </c>
      <c r="F10" s="12">
        <v>1</v>
      </c>
      <c r="G10" s="13">
        <v>0.5</v>
      </c>
      <c r="H10" s="13">
        <v>0.21428571428571427</v>
      </c>
      <c r="I10" s="13">
        <v>0.6428571428571429</v>
      </c>
      <c r="J10" s="13">
        <v>0.33333333333333331</v>
      </c>
      <c r="K10" s="18">
        <v>0.4</v>
      </c>
      <c r="L10" s="14">
        <v>0.14285714285714285</v>
      </c>
      <c r="M10" s="14">
        <v>0.5714285714285714</v>
      </c>
      <c r="N10" s="14">
        <v>0.16666666666666666</v>
      </c>
      <c r="O10" s="23"/>
    </row>
    <row r="11" spans="2:15" x14ac:dyDescent="0.2">
      <c r="B11" s="22" t="s">
        <v>29</v>
      </c>
      <c r="C11" s="12">
        <v>1</v>
      </c>
      <c r="D11" s="12">
        <v>1</v>
      </c>
      <c r="E11" s="12">
        <v>1</v>
      </c>
      <c r="F11" s="12">
        <v>1</v>
      </c>
      <c r="G11" s="13">
        <v>0.5</v>
      </c>
      <c r="H11" s="13">
        <v>0.21428571428571427</v>
      </c>
      <c r="I11" s="13">
        <v>0.5714285714285714</v>
      </c>
      <c r="J11" s="13">
        <v>0.16666666666666666</v>
      </c>
      <c r="K11" s="18">
        <v>0.2</v>
      </c>
      <c r="L11" s="14">
        <v>0</v>
      </c>
      <c r="M11" s="14">
        <v>0.35714285714285715</v>
      </c>
      <c r="N11" s="14">
        <v>0.16666666666666666</v>
      </c>
      <c r="O11" s="23"/>
    </row>
    <row r="12" spans="2:15" x14ac:dyDescent="0.2">
      <c r="B12" s="22" t="s">
        <v>20</v>
      </c>
      <c r="C12" s="12">
        <v>1</v>
      </c>
      <c r="D12" s="12">
        <v>1</v>
      </c>
      <c r="E12" s="12">
        <v>1</v>
      </c>
      <c r="F12" s="12">
        <v>1</v>
      </c>
      <c r="G12" s="13">
        <v>0.4</v>
      </c>
      <c r="H12" s="13">
        <v>0.21428571428571427</v>
      </c>
      <c r="I12" s="13">
        <v>0.5714285714285714</v>
      </c>
      <c r="J12" s="13">
        <v>0.16666666666666666</v>
      </c>
      <c r="K12" s="18">
        <v>0.3</v>
      </c>
      <c r="L12" s="14">
        <v>0</v>
      </c>
      <c r="M12" s="14">
        <v>0.2857142857142857</v>
      </c>
      <c r="N12" s="14">
        <v>0.16666666666666666</v>
      </c>
      <c r="O12" s="23"/>
    </row>
    <row r="13" spans="2:15" x14ac:dyDescent="0.2">
      <c r="B13" s="3" t="s">
        <v>126</v>
      </c>
      <c r="C13" s="24">
        <f t="shared" ref="C13:N13" si="0">AVERAGE(C8:C12)</f>
        <v>1</v>
      </c>
      <c r="D13" s="24">
        <f t="shared" si="0"/>
        <v>1</v>
      </c>
      <c r="E13" s="24">
        <f t="shared" si="0"/>
        <v>0.98571428571428577</v>
      </c>
      <c r="F13" s="24">
        <f t="shared" si="0"/>
        <v>1</v>
      </c>
      <c r="G13" s="24">
        <f t="shared" si="0"/>
        <v>0.44000000000000006</v>
      </c>
      <c r="H13" s="24">
        <f t="shared" si="0"/>
        <v>0.22857142857142856</v>
      </c>
      <c r="I13" s="24">
        <f t="shared" si="0"/>
        <v>0.6</v>
      </c>
      <c r="J13" s="24">
        <f t="shared" si="0"/>
        <v>0.23333333333333331</v>
      </c>
      <c r="K13" s="24">
        <f t="shared" si="0"/>
        <v>0.3</v>
      </c>
      <c r="L13" s="24">
        <f t="shared" si="0"/>
        <v>7.1428571428571425E-2</v>
      </c>
      <c r="M13" s="24">
        <f t="shared" si="0"/>
        <v>0.42857142857142855</v>
      </c>
      <c r="N13" s="24">
        <f t="shared" si="0"/>
        <v>0.13333333333333333</v>
      </c>
      <c r="O13" s="23"/>
    </row>
    <row r="14" spans="2:15" x14ac:dyDescent="0.2">
      <c r="O14" s="23"/>
    </row>
    <row r="15" spans="2:15" x14ac:dyDescent="0.2">
      <c r="O15" s="23"/>
    </row>
    <row r="16" spans="2:15" x14ac:dyDescent="0.2">
      <c r="B16" s="98" t="s">
        <v>152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23"/>
    </row>
    <row r="17" spans="2:15" x14ac:dyDescent="0.2">
      <c r="B17" s="19"/>
      <c r="C17" s="81" t="s">
        <v>8</v>
      </c>
      <c r="D17" s="81"/>
      <c r="E17" s="81"/>
      <c r="F17" s="81"/>
      <c r="G17" s="82" t="s">
        <v>9</v>
      </c>
      <c r="H17" s="82"/>
      <c r="I17" s="82"/>
      <c r="J17" s="82"/>
      <c r="K17" s="96" t="s">
        <v>10</v>
      </c>
      <c r="L17" s="96"/>
      <c r="M17" s="96"/>
      <c r="N17" s="97"/>
      <c r="O17" s="23"/>
    </row>
    <row r="18" spans="2:15" x14ac:dyDescent="0.2">
      <c r="B18" s="19" t="s">
        <v>12</v>
      </c>
      <c r="C18" s="20" t="s">
        <v>4</v>
      </c>
      <c r="D18" s="20" t="s">
        <v>5</v>
      </c>
      <c r="E18" s="20" t="s">
        <v>6</v>
      </c>
      <c r="F18" s="20" t="s">
        <v>7</v>
      </c>
      <c r="G18" s="21" t="s">
        <v>4</v>
      </c>
      <c r="H18" s="21" t="s">
        <v>5</v>
      </c>
      <c r="I18" s="21" t="s">
        <v>6</v>
      </c>
      <c r="J18" s="21" t="s">
        <v>7</v>
      </c>
      <c r="K18" s="11" t="s">
        <v>4</v>
      </c>
      <c r="L18" s="11" t="s">
        <v>5</v>
      </c>
      <c r="M18" s="11" t="s">
        <v>6</v>
      </c>
      <c r="N18" s="11" t="s">
        <v>7</v>
      </c>
    </row>
    <row r="19" spans="2:15" x14ac:dyDescent="0.2">
      <c r="B19" s="22" t="s">
        <v>23</v>
      </c>
      <c r="C19" s="12">
        <v>1</v>
      </c>
      <c r="D19" s="12">
        <v>1</v>
      </c>
      <c r="E19" s="12">
        <v>1</v>
      </c>
      <c r="F19" s="12">
        <v>1</v>
      </c>
      <c r="G19" s="13">
        <v>0.6</v>
      </c>
      <c r="H19" s="13">
        <v>0.35714285714285715</v>
      </c>
      <c r="I19" s="13">
        <v>0.7142857142857143</v>
      </c>
      <c r="J19" s="13">
        <v>0.16666666666666666</v>
      </c>
      <c r="K19" s="18">
        <v>0.3</v>
      </c>
      <c r="L19" s="14">
        <v>0</v>
      </c>
      <c r="M19" s="14">
        <v>0.42857142857142855</v>
      </c>
      <c r="N19" s="14">
        <v>0.16666666666666666</v>
      </c>
    </row>
    <row r="20" spans="2:15" x14ac:dyDescent="0.2">
      <c r="B20" s="22" t="s">
        <v>24</v>
      </c>
      <c r="C20" s="12">
        <v>1</v>
      </c>
      <c r="D20" s="12">
        <v>1</v>
      </c>
      <c r="E20" s="12">
        <v>1</v>
      </c>
      <c r="F20" s="12">
        <v>1</v>
      </c>
      <c r="G20" s="13">
        <v>0.6</v>
      </c>
      <c r="H20" s="13">
        <v>0.7857142857142857</v>
      </c>
      <c r="I20" s="13">
        <v>0.5</v>
      </c>
      <c r="J20" s="13">
        <v>0.16666666666666666</v>
      </c>
      <c r="K20" s="18">
        <v>0.3</v>
      </c>
      <c r="L20" s="14">
        <v>0.42857142857142855</v>
      </c>
      <c r="M20" s="14">
        <v>0.42857142857142855</v>
      </c>
      <c r="N20" s="14">
        <v>0</v>
      </c>
    </row>
    <row r="21" spans="2:15" x14ac:dyDescent="0.2">
      <c r="B21" s="22" t="s">
        <v>25</v>
      </c>
      <c r="C21" s="12">
        <v>1</v>
      </c>
      <c r="D21" s="12">
        <v>1</v>
      </c>
      <c r="E21" s="12">
        <v>1</v>
      </c>
      <c r="F21" s="12">
        <v>1</v>
      </c>
      <c r="G21" s="13">
        <v>0.5</v>
      </c>
      <c r="H21" s="13">
        <v>0.5</v>
      </c>
      <c r="I21" s="13">
        <v>0.6428571428571429</v>
      </c>
      <c r="J21" s="13">
        <v>0.33333333333333331</v>
      </c>
      <c r="K21" s="18">
        <v>0.3</v>
      </c>
      <c r="L21" s="14">
        <v>0.21428571428571427</v>
      </c>
      <c r="M21" s="14">
        <v>0.5714285714285714</v>
      </c>
      <c r="N21" s="14">
        <v>0.16666666666666666</v>
      </c>
    </row>
    <row r="22" spans="2:15" x14ac:dyDescent="0.2">
      <c r="B22" s="22" t="s">
        <v>26</v>
      </c>
      <c r="C22" s="12">
        <v>1</v>
      </c>
      <c r="D22" s="12">
        <v>1</v>
      </c>
      <c r="E22" s="12">
        <v>1</v>
      </c>
      <c r="F22" s="12">
        <v>1</v>
      </c>
      <c r="G22" s="13">
        <v>0.6</v>
      </c>
      <c r="H22" s="13">
        <v>0.35714285714285715</v>
      </c>
      <c r="I22" s="13">
        <v>0.7142857142857143</v>
      </c>
      <c r="J22" s="13">
        <v>0.16666666666666666</v>
      </c>
      <c r="K22" s="18">
        <v>0.3</v>
      </c>
      <c r="L22" s="14">
        <v>0</v>
      </c>
      <c r="M22" s="14">
        <v>0.42857142857142855</v>
      </c>
      <c r="N22" s="14">
        <v>0.16666666666666666</v>
      </c>
    </row>
    <row r="23" spans="2:15" x14ac:dyDescent="0.2">
      <c r="B23" s="22" t="s">
        <v>27</v>
      </c>
      <c r="C23" s="12">
        <v>1</v>
      </c>
      <c r="D23" s="12">
        <v>1</v>
      </c>
      <c r="E23" s="12">
        <v>0.9285714285714286</v>
      </c>
      <c r="F23" s="12">
        <v>0.83333333333333337</v>
      </c>
      <c r="G23" s="13">
        <v>0.5</v>
      </c>
      <c r="H23" s="13">
        <v>0.5714285714285714</v>
      </c>
      <c r="I23" s="13">
        <v>0.6428571428571429</v>
      </c>
      <c r="J23" s="13">
        <v>0.33333333333333331</v>
      </c>
      <c r="K23" s="18">
        <v>0.4</v>
      </c>
      <c r="L23" s="14">
        <v>0.21428571428571427</v>
      </c>
      <c r="M23" s="14">
        <v>0.5714285714285714</v>
      </c>
      <c r="N23" s="14">
        <v>0.16666666666666666</v>
      </c>
    </row>
    <row r="24" spans="2:15" x14ac:dyDescent="0.2">
      <c r="B24" s="3" t="s">
        <v>126</v>
      </c>
      <c r="C24" s="24">
        <f t="shared" ref="C24:N24" si="1">AVERAGE(C19:C23)</f>
        <v>1</v>
      </c>
      <c r="D24" s="24">
        <f t="shared" si="1"/>
        <v>1</v>
      </c>
      <c r="E24" s="24">
        <f t="shared" si="1"/>
        <v>0.98571428571428577</v>
      </c>
      <c r="F24" s="24">
        <f t="shared" si="1"/>
        <v>0.96666666666666656</v>
      </c>
      <c r="G24" s="24">
        <f t="shared" si="1"/>
        <v>0.55999999999999994</v>
      </c>
      <c r="H24" s="24">
        <f t="shared" si="1"/>
        <v>0.51428571428571423</v>
      </c>
      <c r="I24" s="24">
        <f t="shared" si="1"/>
        <v>0.6428571428571429</v>
      </c>
      <c r="J24" s="24">
        <f t="shared" si="1"/>
        <v>0.23333333333333331</v>
      </c>
      <c r="K24" s="24">
        <f t="shared" si="1"/>
        <v>0.32</v>
      </c>
      <c r="L24" s="24">
        <f t="shared" si="1"/>
        <v>0.17142857142857143</v>
      </c>
      <c r="M24" s="24">
        <f t="shared" si="1"/>
        <v>0.48571428571428565</v>
      </c>
      <c r="N24" s="24">
        <f t="shared" si="1"/>
        <v>0.13333333333333333</v>
      </c>
    </row>
    <row r="27" spans="2:15" x14ac:dyDescent="0.2">
      <c r="B27" s="98" t="s">
        <v>153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</row>
    <row r="28" spans="2:15" x14ac:dyDescent="0.2">
      <c r="B28" s="19"/>
      <c r="C28" s="81" t="s">
        <v>8</v>
      </c>
      <c r="D28" s="81"/>
      <c r="E28" s="81"/>
      <c r="F28" s="81"/>
      <c r="G28" s="82" t="s">
        <v>9</v>
      </c>
      <c r="H28" s="82"/>
      <c r="I28" s="82"/>
      <c r="J28" s="82"/>
      <c r="K28" s="96" t="s">
        <v>10</v>
      </c>
      <c r="L28" s="96"/>
      <c r="M28" s="96"/>
      <c r="N28" s="97"/>
    </row>
    <row r="29" spans="2:15" x14ac:dyDescent="0.2">
      <c r="B29" s="19" t="s">
        <v>12</v>
      </c>
      <c r="C29" s="20" t="s">
        <v>4</v>
      </c>
      <c r="D29" s="20" t="s">
        <v>5</v>
      </c>
      <c r="E29" s="20" t="s">
        <v>6</v>
      </c>
      <c r="F29" s="20" t="s">
        <v>7</v>
      </c>
      <c r="G29" s="21" t="s">
        <v>4</v>
      </c>
      <c r="H29" s="21" t="s">
        <v>5</v>
      </c>
      <c r="I29" s="21" t="s">
        <v>6</v>
      </c>
      <c r="J29" s="21" t="s">
        <v>7</v>
      </c>
      <c r="K29" s="11" t="s">
        <v>4</v>
      </c>
      <c r="L29" s="11" t="s">
        <v>5</v>
      </c>
      <c r="M29" s="11" t="s">
        <v>6</v>
      </c>
      <c r="N29" s="11" t="s">
        <v>7</v>
      </c>
    </row>
    <row r="30" spans="2:15" x14ac:dyDescent="0.2">
      <c r="B30" s="1" t="s">
        <v>18</v>
      </c>
      <c r="C30" s="12">
        <v>1</v>
      </c>
      <c r="D30" s="12">
        <v>1</v>
      </c>
      <c r="E30" s="12">
        <v>0.9285714285714286</v>
      </c>
      <c r="F30" s="12">
        <v>1</v>
      </c>
      <c r="G30" s="13">
        <v>0.7</v>
      </c>
      <c r="H30" s="13">
        <v>0.21428571428571427</v>
      </c>
      <c r="I30" s="13">
        <v>0.6428571428571429</v>
      </c>
      <c r="J30" s="13">
        <v>0.5</v>
      </c>
      <c r="K30" s="18">
        <v>0.7</v>
      </c>
      <c r="L30" s="14">
        <v>0.14285714285714285</v>
      </c>
      <c r="M30" s="14">
        <v>0.5</v>
      </c>
      <c r="N30" s="14">
        <v>0.33333333333333331</v>
      </c>
    </row>
    <row r="31" spans="2:15" x14ac:dyDescent="0.2">
      <c r="B31" s="1" t="s">
        <v>22</v>
      </c>
      <c r="C31" s="12">
        <v>1</v>
      </c>
      <c r="D31" s="12">
        <v>1</v>
      </c>
      <c r="E31" s="12">
        <v>1</v>
      </c>
      <c r="F31" s="12">
        <v>1</v>
      </c>
      <c r="G31" s="13">
        <v>0.6</v>
      </c>
      <c r="H31" s="13">
        <v>0.2857142857142857</v>
      </c>
      <c r="I31" s="13">
        <v>0.7142857142857143</v>
      </c>
      <c r="J31" s="13">
        <v>0.33333333333333331</v>
      </c>
      <c r="K31" s="18">
        <v>0.5</v>
      </c>
      <c r="L31" s="14">
        <v>0.21428571428571427</v>
      </c>
      <c r="M31" s="14">
        <v>0.7142857142857143</v>
      </c>
      <c r="N31" s="14">
        <v>0.16666666666666666</v>
      </c>
    </row>
    <row r="32" spans="2:15" x14ac:dyDescent="0.2">
      <c r="B32" s="1" t="s">
        <v>19</v>
      </c>
      <c r="C32" s="12">
        <v>1</v>
      </c>
      <c r="D32" s="12">
        <v>1</v>
      </c>
      <c r="E32" s="12">
        <v>1</v>
      </c>
      <c r="F32" s="12">
        <v>1</v>
      </c>
      <c r="G32" s="13">
        <v>0.6</v>
      </c>
      <c r="H32" s="13">
        <v>0.21428571428571427</v>
      </c>
      <c r="I32" s="13">
        <v>0.7142857142857143</v>
      </c>
      <c r="J32" s="13">
        <v>0.33333333333333331</v>
      </c>
      <c r="K32" s="18">
        <v>0.5</v>
      </c>
      <c r="L32" s="14">
        <v>0.14285714285714285</v>
      </c>
      <c r="M32" s="14">
        <v>0.6428571428571429</v>
      </c>
      <c r="N32" s="14">
        <v>0.16666666666666666</v>
      </c>
    </row>
    <row r="33" spans="2:14" x14ac:dyDescent="0.2">
      <c r="B33" s="1" t="s">
        <v>21</v>
      </c>
      <c r="C33" s="12">
        <v>1</v>
      </c>
      <c r="D33" s="12">
        <v>1</v>
      </c>
      <c r="E33" s="12">
        <v>1</v>
      </c>
      <c r="F33" s="12">
        <v>1</v>
      </c>
      <c r="G33" s="13">
        <v>0.5</v>
      </c>
      <c r="H33" s="13">
        <v>0.21428571428571427</v>
      </c>
      <c r="I33" s="13">
        <v>0.6428571428571429</v>
      </c>
      <c r="J33" s="13">
        <v>0.33333333333333331</v>
      </c>
      <c r="K33" s="18">
        <v>0.5</v>
      </c>
      <c r="L33" s="14">
        <v>0.14285714285714285</v>
      </c>
      <c r="M33" s="14">
        <v>0.5714285714285714</v>
      </c>
      <c r="N33" s="14">
        <v>0.16666666666666666</v>
      </c>
    </row>
    <row r="34" spans="2:14" x14ac:dyDescent="0.2">
      <c r="B34" s="1" t="s">
        <v>20</v>
      </c>
      <c r="C34" s="12">
        <v>1</v>
      </c>
      <c r="D34" s="12">
        <v>1</v>
      </c>
      <c r="E34" s="12">
        <v>1</v>
      </c>
      <c r="F34" s="12">
        <v>1</v>
      </c>
      <c r="G34" s="13">
        <v>0.6</v>
      </c>
      <c r="H34" s="13">
        <v>0.2857142857142857</v>
      </c>
      <c r="I34" s="13">
        <v>0.7857142857142857</v>
      </c>
      <c r="J34" s="13">
        <v>0.33333333333333331</v>
      </c>
      <c r="K34" s="18">
        <v>0.5</v>
      </c>
      <c r="L34" s="14">
        <v>0.21428571428571427</v>
      </c>
      <c r="M34" s="14">
        <v>0.7142857142857143</v>
      </c>
      <c r="N34" s="14">
        <v>0.16666666666666666</v>
      </c>
    </row>
    <row r="35" spans="2:14" x14ac:dyDescent="0.2">
      <c r="B35" s="3" t="s">
        <v>126</v>
      </c>
      <c r="C35" s="24">
        <f>AVERAGE(C30:C34)</f>
        <v>1</v>
      </c>
      <c r="D35" s="24">
        <f t="shared" ref="D35:N35" si="2">AVERAGE(D30:D34)</f>
        <v>1</v>
      </c>
      <c r="E35" s="24">
        <f t="shared" si="2"/>
        <v>0.98571428571428577</v>
      </c>
      <c r="F35" s="24">
        <f t="shared" si="2"/>
        <v>1</v>
      </c>
      <c r="G35" s="24">
        <f t="shared" si="2"/>
        <v>0.6</v>
      </c>
      <c r="H35" s="24">
        <f t="shared" si="2"/>
        <v>0.24285714285714288</v>
      </c>
      <c r="I35" s="24">
        <f t="shared" si="2"/>
        <v>0.7</v>
      </c>
      <c r="J35" s="24">
        <f t="shared" si="2"/>
        <v>0.36666666666666659</v>
      </c>
      <c r="K35" s="24">
        <f t="shared" si="2"/>
        <v>0.54</v>
      </c>
      <c r="L35" s="24">
        <f t="shared" si="2"/>
        <v>0.17142857142857143</v>
      </c>
      <c r="M35" s="24">
        <f t="shared" si="2"/>
        <v>0.62857142857142867</v>
      </c>
      <c r="N35" s="24">
        <f t="shared" si="2"/>
        <v>0.19999999999999998</v>
      </c>
    </row>
    <row r="38" spans="2:14" x14ac:dyDescent="0.2">
      <c r="B38" s="98" t="s">
        <v>154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</row>
    <row r="39" spans="2:14" x14ac:dyDescent="0.2">
      <c r="B39" s="19"/>
      <c r="C39" s="81" t="s">
        <v>8</v>
      </c>
      <c r="D39" s="81"/>
      <c r="E39" s="81"/>
      <c r="F39" s="81"/>
      <c r="G39" s="82" t="s">
        <v>9</v>
      </c>
      <c r="H39" s="82"/>
      <c r="I39" s="82"/>
      <c r="J39" s="82"/>
      <c r="K39" s="96" t="s">
        <v>10</v>
      </c>
      <c r="L39" s="96"/>
      <c r="M39" s="96"/>
      <c r="N39" s="97"/>
    </row>
    <row r="40" spans="2:14" x14ac:dyDescent="0.2">
      <c r="B40" s="19" t="s">
        <v>12</v>
      </c>
      <c r="C40" s="20" t="s">
        <v>4</v>
      </c>
      <c r="D40" s="20" t="s">
        <v>5</v>
      </c>
      <c r="E40" s="20" t="s">
        <v>6</v>
      </c>
      <c r="F40" s="20" t="s">
        <v>7</v>
      </c>
      <c r="G40" s="21" t="s">
        <v>4</v>
      </c>
      <c r="H40" s="21" t="s">
        <v>5</v>
      </c>
      <c r="I40" s="21" t="s">
        <v>6</v>
      </c>
      <c r="J40" s="21" t="s">
        <v>7</v>
      </c>
      <c r="K40" s="11" t="s">
        <v>4</v>
      </c>
      <c r="L40" s="11" t="s">
        <v>5</v>
      </c>
      <c r="M40" s="11" t="s">
        <v>6</v>
      </c>
      <c r="N40" s="11" t="s">
        <v>7</v>
      </c>
    </row>
    <row r="41" spans="2:14" x14ac:dyDescent="0.2">
      <c r="B41" s="22" t="s">
        <v>23</v>
      </c>
      <c r="C41" s="12">
        <v>1</v>
      </c>
      <c r="D41" s="12">
        <v>1</v>
      </c>
      <c r="E41" s="12">
        <v>1</v>
      </c>
      <c r="F41" s="12">
        <v>1</v>
      </c>
      <c r="G41" s="13">
        <v>0.9</v>
      </c>
      <c r="H41" s="13">
        <v>0.7857142857142857</v>
      </c>
      <c r="I41" s="13">
        <v>0.8571428571428571</v>
      </c>
      <c r="J41" s="13">
        <v>0.5</v>
      </c>
      <c r="K41" s="18">
        <v>0.7</v>
      </c>
      <c r="L41" s="14">
        <v>0.6428571428571429</v>
      </c>
      <c r="M41" s="14">
        <v>0.5714285714285714</v>
      </c>
      <c r="N41" s="14">
        <v>0.33333333333333331</v>
      </c>
    </row>
    <row r="42" spans="2:14" x14ac:dyDescent="0.2">
      <c r="B42" s="1" t="s">
        <v>24</v>
      </c>
      <c r="C42" s="12">
        <v>1</v>
      </c>
      <c r="D42" s="12">
        <v>1</v>
      </c>
      <c r="E42" s="12">
        <v>1</v>
      </c>
      <c r="F42" s="12">
        <v>1</v>
      </c>
      <c r="G42" s="13">
        <v>0.7</v>
      </c>
      <c r="H42" s="13">
        <v>0.9285714285714286</v>
      </c>
      <c r="I42" s="13">
        <v>0.8571428571428571</v>
      </c>
      <c r="J42" s="13">
        <v>0.83333333333333337</v>
      </c>
      <c r="K42" s="18">
        <v>0.5</v>
      </c>
      <c r="L42" s="14">
        <v>0.7142857142857143</v>
      </c>
      <c r="M42" s="14">
        <v>0.6428571428571429</v>
      </c>
      <c r="N42" s="14">
        <v>0.33333333333333331</v>
      </c>
    </row>
    <row r="43" spans="2:14" x14ac:dyDescent="0.2">
      <c r="B43" s="1" t="s">
        <v>25</v>
      </c>
      <c r="C43" s="12">
        <v>1</v>
      </c>
      <c r="D43" s="12">
        <v>1</v>
      </c>
      <c r="E43" s="12">
        <v>1</v>
      </c>
      <c r="F43" s="12">
        <v>1</v>
      </c>
      <c r="G43" s="13">
        <v>0.7</v>
      </c>
      <c r="H43" s="13">
        <v>0.7142857142857143</v>
      </c>
      <c r="I43" s="13">
        <v>0.8571428571428571</v>
      </c>
      <c r="J43" s="13">
        <v>0.5</v>
      </c>
      <c r="K43" s="18">
        <v>0.5</v>
      </c>
      <c r="L43" s="14">
        <v>0.5714285714285714</v>
      </c>
      <c r="M43" s="14">
        <v>0.6428571428571429</v>
      </c>
      <c r="N43" s="14">
        <v>0.33333333333333331</v>
      </c>
    </row>
    <row r="44" spans="2:14" x14ac:dyDescent="0.2">
      <c r="B44" s="22" t="s">
        <v>26</v>
      </c>
      <c r="C44" s="12">
        <v>1</v>
      </c>
      <c r="D44" s="12">
        <v>1</v>
      </c>
      <c r="E44" s="12">
        <v>1</v>
      </c>
      <c r="F44" s="12">
        <v>1</v>
      </c>
      <c r="G44" s="13">
        <v>0.8</v>
      </c>
      <c r="H44" s="13">
        <v>0.6428571428571429</v>
      </c>
      <c r="I44" s="13">
        <v>0.9285714285714286</v>
      </c>
      <c r="J44" s="13">
        <v>0.5</v>
      </c>
      <c r="K44" s="18">
        <v>0.7</v>
      </c>
      <c r="L44" s="14">
        <v>0.5714285714285714</v>
      </c>
      <c r="M44" s="14">
        <v>0.6428571428571429</v>
      </c>
      <c r="N44" s="14">
        <v>0.33333333333333331</v>
      </c>
    </row>
    <row r="45" spans="2:14" x14ac:dyDescent="0.2">
      <c r="B45" s="22" t="s">
        <v>27</v>
      </c>
      <c r="C45" s="12">
        <v>1</v>
      </c>
      <c r="D45" s="12">
        <v>1</v>
      </c>
      <c r="E45" s="12">
        <v>1</v>
      </c>
      <c r="F45" s="12">
        <v>1</v>
      </c>
      <c r="G45" s="13">
        <v>0.9</v>
      </c>
      <c r="H45" s="13">
        <v>0.7857142857142857</v>
      </c>
      <c r="I45" s="13">
        <v>0.8571428571428571</v>
      </c>
      <c r="J45" s="13">
        <v>0.5</v>
      </c>
      <c r="K45" s="18">
        <v>0.7</v>
      </c>
      <c r="L45" s="14">
        <v>0.5714285714285714</v>
      </c>
      <c r="M45" s="14">
        <v>0.6428571428571429</v>
      </c>
      <c r="N45" s="14">
        <v>0.33333333333333331</v>
      </c>
    </row>
    <row r="46" spans="2:14" x14ac:dyDescent="0.2">
      <c r="B46" s="3" t="s">
        <v>126</v>
      </c>
      <c r="C46" s="24">
        <f>AVERAGE(C41:C45)</f>
        <v>1</v>
      </c>
      <c r="D46" s="24">
        <f t="shared" ref="D46:N46" si="3">AVERAGE(D41:D45)</f>
        <v>1</v>
      </c>
      <c r="E46" s="24">
        <f t="shared" si="3"/>
        <v>1</v>
      </c>
      <c r="F46" s="24">
        <f t="shared" si="3"/>
        <v>1</v>
      </c>
      <c r="G46" s="24">
        <f t="shared" si="3"/>
        <v>0.79999999999999993</v>
      </c>
      <c r="H46" s="24">
        <f t="shared" si="3"/>
        <v>0.77142857142857146</v>
      </c>
      <c r="I46" s="24">
        <f t="shared" si="3"/>
        <v>0.87142857142857133</v>
      </c>
      <c r="J46" s="24">
        <f t="shared" si="3"/>
        <v>0.56666666666666665</v>
      </c>
      <c r="K46" s="24">
        <f t="shared" si="3"/>
        <v>0.61999999999999988</v>
      </c>
      <c r="L46" s="24">
        <f t="shared" si="3"/>
        <v>0.61428571428571421</v>
      </c>
      <c r="M46" s="24">
        <f t="shared" si="3"/>
        <v>0.62857142857142856</v>
      </c>
      <c r="N46" s="24">
        <f t="shared" si="3"/>
        <v>0.33333333333333331</v>
      </c>
    </row>
  </sheetData>
  <mergeCells count="18">
    <mergeCell ref="B38:N38"/>
    <mergeCell ref="C39:F39"/>
    <mergeCell ref="G39:J39"/>
    <mergeCell ref="K39:N39"/>
    <mergeCell ref="B27:N27"/>
    <mergeCell ref="C28:F28"/>
    <mergeCell ref="G28:J28"/>
    <mergeCell ref="K28:N28"/>
    <mergeCell ref="B2:N2"/>
    <mergeCell ref="C17:F17"/>
    <mergeCell ref="G17:J17"/>
    <mergeCell ref="K17:N17"/>
    <mergeCell ref="C6:F6"/>
    <mergeCell ref="G6:J6"/>
    <mergeCell ref="K6:N6"/>
    <mergeCell ref="B5:N5"/>
    <mergeCell ref="B16:N16"/>
    <mergeCell ref="B3:N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F73B-1F3E-7041-85D6-7054CB1D53F2}">
  <dimension ref="B2:N46"/>
  <sheetViews>
    <sheetView topLeftCell="A15" workbookViewId="0">
      <selection activeCell="I48" sqref="I48"/>
    </sheetView>
  </sheetViews>
  <sheetFormatPr baseColWidth="10" defaultRowHeight="16" x14ac:dyDescent="0.2"/>
  <cols>
    <col min="1" max="1" width="15.83203125" customWidth="1"/>
    <col min="2" max="2" width="19.5" customWidth="1"/>
  </cols>
  <sheetData>
    <row r="2" spans="2:14" x14ac:dyDescent="0.2">
      <c r="B2" s="99" t="s">
        <v>13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</row>
    <row r="3" spans="2:14" x14ac:dyDescent="0.2">
      <c r="B3" s="64" t="s">
        <v>28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</row>
    <row r="5" spans="2:14" x14ac:dyDescent="0.2">
      <c r="B5" s="98" t="s">
        <v>151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</row>
    <row r="6" spans="2:14" x14ac:dyDescent="0.2">
      <c r="B6" s="19"/>
      <c r="C6" s="81" t="s">
        <v>8</v>
      </c>
      <c r="D6" s="81"/>
      <c r="E6" s="81"/>
      <c r="F6" s="81"/>
      <c r="G6" s="82" t="s">
        <v>9</v>
      </c>
      <c r="H6" s="82"/>
      <c r="I6" s="82"/>
      <c r="J6" s="82"/>
      <c r="K6" s="96" t="s">
        <v>10</v>
      </c>
      <c r="L6" s="96"/>
      <c r="M6" s="96"/>
      <c r="N6" s="97"/>
    </row>
    <row r="7" spans="2:14" x14ac:dyDescent="0.2">
      <c r="B7" s="19" t="s">
        <v>12</v>
      </c>
      <c r="C7" s="20" t="s">
        <v>4</v>
      </c>
      <c r="D7" s="20" t="s">
        <v>5</v>
      </c>
      <c r="E7" s="20" t="s">
        <v>6</v>
      </c>
      <c r="F7" s="20" t="s">
        <v>7</v>
      </c>
      <c r="G7" s="21" t="s">
        <v>4</v>
      </c>
      <c r="H7" s="21" t="s">
        <v>5</v>
      </c>
      <c r="I7" s="21" t="s">
        <v>6</v>
      </c>
      <c r="J7" s="21" t="s">
        <v>7</v>
      </c>
      <c r="K7" s="11" t="s">
        <v>4</v>
      </c>
      <c r="L7" s="11" t="s">
        <v>5</v>
      </c>
      <c r="M7" s="11" t="s">
        <v>6</v>
      </c>
      <c r="N7" s="11" t="s">
        <v>7</v>
      </c>
    </row>
    <row r="8" spans="2:14" x14ac:dyDescent="0.2">
      <c r="B8" t="s">
        <v>42</v>
      </c>
      <c r="C8" s="12">
        <v>1</v>
      </c>
      <c r="D8" s="12">
        <v>1</v>
      </c>
      <c r="E8" s="12">
        <v>1</v>
      </c>
      <c r="F8" s="12">
        <v>1</v>
      </c>
      <c r="G8" s="13">
        <v>0.4</v>
      </c>
      <c r="H8" s="13">
        <v>0.21428571428571427</v>
      </c>
      <c r="I8" s="13">
        <v>0.7142857142857143</v>
      </c>
      <c r="J8" s="13">
        <v>0.33333333333333331</v>
      </c>
      <c r="K8" s="18">
        <v>0.4</v>
      </c>
      <c r="L8" s="14">
        <v>0.14285714285714285</v>
      </c>
      <c r="M8" s="14">
        <v>0.7142857142857143</v>
      </c>
      <c r="N8" s="14">
        <v>0.16666666666666666</v>
      </c>
    </row>
    <row r="9" spans="2:14" x14ac:dyDescent="0.2">
      <c r="B9" s="22" t="s">
        <v>41</v>
      </c>
      <c r="C9" s="12">
        <v>1</v>
      </c>
      <c r="D9" s="12">
        <v>1</v>
      </c>
      <c r="E9" s="12">
        <v>1</v>
      </c>
      <c r="F9" s="12">
        <v>1</v>
      </c>
      <c r="G9" s="13">
        <v>0.3</v>
      </c>
      <c r="H9" s="13">
        <v>0.21428571428571427</v>
      </c>
      <c r="I9" s="13">
        <v>0.7142857142857143</v>
      </c>
      <c r="J9" s="13">
        <v>0.33333333333333331</v>
      </c>
      <c r="K9" s="18">
        <v>0.3</v>
      </c>
      <c r="L9" s="14">
        <v>0.14285714285714285</v>
      </c>
      <c r="M9" s="14">
        <v>0.7142857142857143</v>
      </c>
      <c r="N9" s="14">
        <v>0.16666666666666666</v>
      </c>
    </row>
    <row r="10" spans="2:14" x14ac:dyDescent="0.2">
      <c r="B10" s="22" t="s">
        <v>43</v>
      </c>
      <c r="C10" s="12">
        <v>1</v>
      </c>
      <c r="D10" s="12">
        <v>1</v>
      </c>
      <c r="E10" s="12">
        <v>1</v>
      </c>
      <c r="F10" s="12">
        <v>1</v>
      </c>
      <c r="G10" s="13">
        <v>0.3</v>
      </c>
      <c r="H10" s="13">
        <v>0.21428571428571427</v>
      </c>
      <c r="I10" s="13">
        <v>0.7142857142857143</v>
      </c>
      <c r="J10" s="13">
        <v>0.33333333333333331</v>
      </c>
      <c r="K10" s="18">
        <v>0.3</v>
      </c>
      <c r="L10" s="14">
        <v>0.14285714285714285</v>
      </c>
      <c r="M10" s="14">
        <v>0.7142857142857143</v>
      </c>
      <c r="N10" s="14">
        <v>0.16666666666666666</v>
      </c>
    </row>
    <row r="11" spans="2:14" x14ac:dyDescent="0.2">
      <c r="B11" s="22" t="s">
        <v>44</v>
      </c>
      <c r="C11" s="12">
        <v>1</v>
      </c>
      <c r="D11" s="12">
        <v>1</v>
      </c>
      <c r="E11" s="12">
        <v>1</v>
      </c>
      <c r="F11" s="12">
        <v>1</v>
      </c>
      <c r="G11" s="13">
        <v>0.3</v>
      </c>
      <c r="H11" s="13">
        <v>0.21428571428571427</v>
      </c>
      <c r="I11" s="13">
        <v>0.7142857142857143</v>
      </c>
      <c r="J11" s="13">
        <v>0.33333333333333331</v>
      </c>
      <c r="K11" s="18">
        <v>0.2</v>
      </c>
      <c r="L11" s="14">
        <v>7.1428571428571425E-2</v>
      </c>
      <c r="M11" s="14">
        <v>0.21428571428571427</v>
      </c>
      <c r="N11" s="14">
        <v>0.16666666666666666</v>
      </c>
    </row>
    <row r="12" spans="2:14" x14ac:dyDescent="0.2">
      <c r="B12" s="22" t="s">
        <v>45</v>
      </c>
      <c r="C12" s="12">
        <v>1</v>
      </c>
      <c r="D12" s="12">
        <v>1</v>
      </c>
      <c r="E12" s="12">
        <v>1</v>
      </c>
      <c r="F12" s="12">
        <v>1</v>
      </c>
      <c r="G12" s="13">
        <v>0.3</v>
      </c>
      <c r="H12" s="13">
        <v>0.21428571428571427</v>
      </c>
      <c r="I12" s="13">
        <v>0.7142857142857143</v>
      </c>
      <c r="J12" s="13">
        <v>0.33333333333333331</v>
      </c>
      <c r="K12" s="18">
        <v>0.3</v>
      </c>
      <c r="L12" s="14">
        <v>7.1428571428571425E-2</v>
      </c>
      <c r="M12" s="14">
        <v>0.35714285714285715</v>
      </c>
      <c r="N12" s="14">
        <v>0.16666666666666666</v>
      </c>
    </row>
    <row r="13" spans="2:14" x14ac:dyDescent="0.2">
      <c r="B13" s="3" t="s">
        <v>126</v>
      </c>
      <c r="C13" s="24">
        <f>AVERAGE(C8:C12)</f>
        <v>1</v>
      </c>
      <c r="D13" s="24">
        <f t="shared" ref="D13:N13" si="0">AVERAGE(D8:D12)</f>
        <v>1</v>
      </c>
      <c r="E13" s="24">
        <f t="shared" si="0"/>
        <v>1</v>
      </c>
      <c r="F13" s="24">
        <f t="shared" si="0"/>
        <v>1</v>
      </c>
      <c r="G13" s="24">
        <f t="shared" si="0"/>
        <v>0.32</v>
      </c>
      <c r="H13" s="24">
        <f t="shared" si="0"/>
        <v>0.21428571428571427</v>
      </c>
      <c r="I13" s="24">
        <f t="shared" si="0"/>
        <v>0.7142857142857143</v>
      </c>
      <c r="J13" s="24">
        <f t="shared" si="0"/>
        <v>0.33333333333333331</v>
      </c>
      <c r="K13" s="24">
        <f t="shared" si="0"/>
        <v>0.3</v>
      </c>
      <c r="L13" s="24">
        <f t="shared" si="0"/>
        <v>0.11428571428571428</v>
      </c>
      <c r="M13" s="24">
        <f t="shared" si="0"/>
        <v>0.54285714285714293</v>
      </c>
      <c r="N13" s="24">
        <f t="shared" si="0"/>
        <v>0.16666666666666666</v>
      </c>
    </row>
    <row r="16" spans="2:14" x14ac:dyDescent="0.2">
      <c r="B16" s="98" t="s">
        <v>152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</row>
    <row r="17" spans="2:14" x14ac:dyDescent="0.2">
      <c r="B17" s="19"/>
      <c r="C17" s="81" t="s">
        <v>8</v>
      </c>
      <c r="D17" s="81"/>
      <c r="E17" s="81"/>
      <c r="F17" s="81"/>
      <c r="G17" s="82" t="s">
        <v>9</v>
      </c>
      <c r="H17" s="82"/>
      <c r="I17" s="82"/>
      <c r="J17" s="82"/>
      <c r="K17" s="96" t="s">
        <v>10</v>
      </c>
      <c r="L17" s="96"/>
      <c r="M17" s="96"/>
      <c r="N17" s="97"/>
    </row>
    <row r="18" spans="2:14" x14ac:dyDescent="0.2">
      <c r="B18" s="19" t="s">
        <v>12</v>
      </c>
      <c r="C18" s="20" t="s">
        <v>4</v>
      </c>
      <c r="D18" s="20" t="s">
        <v>5</v>
      </c>
      <c r="E18" s="20" t="s">
        <v>6</v>
      </c>
      <c r="F18" s="20" t="s">
        <v>7</v>
      </c>
      <c r="G18" s="21" t="s">
        <v>4</v>
      </c>
      <c r="H18" s="21" t="s">
        <v>5</v>
      </c>
      <c r="I18" s="21" t="s">
        <v>6</v>
      </c>
      <c r="J18" s="21" t="s">
        <v>7</v>
      </c>
      <c r="K18" s="11" t="s">
        <v>4</v>
      </c>
      <c r="L18" s="11" t="s">
        <v>5</v>
      </c>
      <c r="M18" s="11" t="s">
        <v>6</v>
      </c>
      <c r="N18" s="11" t="s">
        <v>7</v>
      </c>
    </row>
    <row r="19" spans="2:14" x14ac:dyDescent="0.2">
      <c r="B19" s="22" t="s">
        <v>40</v>
      </c>
      <c r="C19" s="12">
        <v>1</v>
      </c>
      <c r="D19" s="12">
        <v>1</v>
      </c>
      <c r="E19" s="12">
        <v>0.9285714285714286</v>
      </c>
      <c r="F19" s="12">
        <v>1</v>
      </c>
      <c r="G19" s="13">
        <v>0.5</v>
      </c>
      <c r="H19" s="13">
        <v>0.9285714285714286</v>
      </c>
      <c r="I19" s="13">
        <v>0.7142857142857143</v>
      </c>
      <c r="J19" s="13">
        <v>0.5</v>
      </c>
      <c r="K19" s="18">
        <v>0.2</v>
      </c>
      <c r="L19" s="14">
        <v>0.35714285714285715</v>
      </c>
      <c r="M19" s="14">
        <v>0.6428571428571429</v>
      </c>
      <c r="N19" s="14">
        <v>0.5</v>
      </c>
    </row>
    <row r="20" spans="2:14" x14ac:dyDescent="0.2">
      <c r="B20" s="22" t="s">
        <v>39</v>
      </c>
      <c r="C20" s="12">
        <v>1</v>
      </c>
      <c r="D20" s="12">
        <v>1</v>
      </c>
      <c r="E20" s="12">
        <v>1</v>
      </c>
      <c r="F20" s="12">
        <v>1</v>
      </c>
      <c r="G20" s="13">
        <v>0.5</v>
      </c>
      <c r="H20" s="13">
        <v>0.8571428571428571</v>
      </c>
      <c r="I20" s="13">
        <v>0.8571428571428571</v>
      </c>
      <c r="J20" s="13">
        <v>0.33333333333333331</v>
      </c>
      <c r="K20" s="18">
        <v>0.3</v>
      </c>
      <c r="L20" s="14">
        <v>0.2857142857142857</v>
      </c>
      <c r="M20" s="14">
        <v>0.6428571428571429</v>
      </c>
      <c r="N20" s="14">
        <v>0.33333333333333331</v>
      </c>
    </row>
    <row r="21" spans="2:14" x14ac:dyDescent="0.2">
      <c r="B21" s="22" t="s">
        <v>36</v>
      </c>
      <c r="C21" s="12">
        <v>1</v>
      </c>
      <c r="D21" s="12">
        <v>1</v>
      </c>
      <c r="E21" s="12">
        <v>0.9285714285714286</v>
      </c>
      <c r="F21" s="12">
        <v>1</v>
      </c>
      <c r="G21" s="13">
        <v>0.6</v>
      </c>
      <c r="H21" s="13">
        <v>0.9285714285714286</v>
      </c>
      <c r="I21" s="13">
        <v>0.7857142857142857</v>
      </c>
      <c r="J21" s="13">
        <v>0.5</v>
      </c>
      <c r="K21" s="18">
        <v>0.6</v>
      </c>
      <c r="L21" s="14">
        <v>0.7857142857142857</v>
      </c>
      <c r="M21" s="14">
        <v>0.7142857142857143</v>
      </c>
      <c r="N21" s="14">
        <v>0.33333333333333331</v>
      </c>
    </row>
    <row r="22" spans="2:14" x14ac:dyDescent="0.2">
      <c r="B22" s="22" t="s">
        <v>37</v>
      </c>
      <c r="C22" s="12">
        <v>1</v>
      </c>
      <c r="D22" s="12">
        <v>1</v>
      </c>
      <c r="E22" s="12">
        <v>0.9285714285714286</v>
      </c>
      <c r="F22" s="12">
        <v>1</v>
      </c>
      <c r="G22" s="13">
        <v>0.5</v>
      </c>
      <c r="H22" s="13">
        <v>0.9285714285714286</v>
      </c>
      <c r="I22" s="13">
        <v>0.7857142857142857</v>
      </c>
      <c r="J22" s="13">
        <v>0.33333333333333331</v>
      </c>
      <c r="K22" s="18">
        <v>0.2</v>
      </c>
      <c r="L22" s="14">
        <v>0.21428571428571427</v>
      </c>
      <c r="M22" s="14">
        <v>0.7142857142857143</v>
      </c>
      <c r="N22" s="14">
        <v>0.33333333333333331</v>
      </c>
    </row>
    <row r="23" spans="2:14" x14ac:dyDescent="0.2">
      <c r="B23" s="22" t="s">
        <v>38</v>
      </c>
      <c r="C23" s="12">
        <v>1</v>
      </c>
      <c r="D23" s="12">
        <v>1</v>
      </c>
      <c r="E23" s="12">
        <v>1</v>
      </c>
      <c r="F23" s="12">
        <v>1</v>
      </c>
      <c r="G23" s="13">
        <v>0.5</v>
      </c>
      <c r="H23" s="13">
        <v>0.9285714285714286</v>
      </c>
      <c r="I23" s="13">
        <v>0.8571428571428571</v>
      </c>
      <c r="J23" s="13">
        <v>0.33333333333333331</v>
      </c>
      <c r="K23" s="18">
        <v>0.2</v>
      </c>
      <c r="L23" s="14">
        <v>0.35714285714285715</v>
      </c>
      <c r="M23" s="14">
        <v>0.7857142857142857</v>
      </c>
      <c r="N23" s="14">
        <v>0.33333333333333331</v>
      </c>
    </row>
    <row r="24" spans="2:14" x14ac:dyDescent="0.2">
      <c r="B24" s="3" t="s">
        <v>126</v>
      </c>
      <c r="C24" s="24">
        <f>AVERAGE(C19:C23)</f>
        <v>1</v>
      </c>
      <c r="D24" s="24">
        <f t="shared" ref="D24:N24" si="1">AVERAGE(D19:D23)</f>
        <v>1</v>
      </c>
      <c r="E24" s="24">
        <f t="shared" si="1"/>
        <v>0.95714285714285707</v>
      </c>
      <c r="F24" s="24">
        <f t="shared" si="1"/>
        <v>1</v>
      </c>
      <c r="G24" s="24">
        <f t="shared" si="1"/>
        <v>0.52</v>
      </c>
      <c r="H24" s="24">
        <f t="shared" si="1"/>
        <v>0.91428571428571437</v>
      </c>
      <c r="I24" s="24">
        <f t="shared" si="1"/>
        <v>0.8</v>
      </c>
      <c r="J24" s="24">
        <f t="shared" si="1"/>
        <v>0.39999999999999997</v>
      </c>
      <c r="K24" s="24">
        <f t="shared" si="1"/>
        <v>0.3</v>
      </c>
      <c r="L24" s="24">
        <f t="shared" si="1"/>
        <v>0.39999999999999997</v>
      </c>
      <c r="M24" s="24">
        <f t="shared" si="1"/>
        <v>0.7</v>
      </c>
      <c r="N24" s="24">
        <f t="shared" si="1"/>
        <v>0.36666666666666659</v>
      </c>
    </row>
    <row r="27" spans="2:14" x14ac:dyDescent="0.2">
      <c r="B27" s="98" t="s">
        <v>153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</row>
    <row r="28" spans="2:14" x14ac:dyDescent="0.2">
      <c r="B28" s="19"/>
      <c r="C28" s="81" t="s">
        <v>8</v>
      </c>
      <c r="D28" s="81"/>
      <c r="E28" s="81"/>
      <c r="F28" s="81"/>
      <c r="G28" s="82" t="s">
        <v>9</v>
      </c>
      <c r="H28" s="82"/>
      <c r="I28" s="82"/>
      <c r="J28" s="82"/>
      <c r="K28" s="96" t="s">
        <v>10</v>
      </c>
      <c r="L28" s="96"/>
      <c r="M28" s="96"/>
      <c r="N28" s="97"/>
    </row>
    <row r="29" spans="2:14" x14ac:dyDescent="0.2">
      <c r="B29" s="19" t="s">
        <v>12</v>
      </c>
      <c r="C29" s="20" t="s">
        <v>4</v>
      </c>
      <c r="D29" s="20" t="s">
        <v>5</v>
      </c>
      <c r="E29" s="20" t="s">
        <v>6</v>
      </c>
      <c r="F29" s="20" t="s">
        <v>7</v>
      </c>
      <c r="G29" s="21" t="s">
        <v>4</v>
      </c>
      <c r="H29" s="21" t="s">
        <v>5</v>
      </c>
      <c r="I29" s="21" t="s">
        <v>6</v>
      </c>
      <c r="J29" s="21" t="s">
        <v>7</v>
      </c>
      <c r="K29" s="11" t="s">
        <v>4</v>
      </c>
      <c r="L29" s="11" t="s">
        <v>5</v>
      </c>
      <c r="M29" s="11" t="s">
        <v>6</v>
      </c>
      <c r="N29" s="11" t="s">
        <v>7</v>
      </c>
    </row>
    <row r="30" spans="2:14" x14ac:dyDescent="0.2">
      <c r="B30" t="s">
        <v>42</v>
      </c>
      <c r="C30" s="12">
        <v>1</v>
      </c>
      <c r="D30" s="12">
        <v>1</v>
      </c>
      <c r="E30" s="12">
        <v>1</v>
      </c>
      <c r="F30" s="12">
        <v>1</v>
      </c>
      <c r="G30" s="13">
        <v>0.4</v>
      </c>
      <c r="H30" s="13">
        <v>0.35714285714285715</v>
      </c>
      <c r="I30" s="13">
        <v>0.7857142857142857</v>
      </c>
      <c r="J30" s="13">
        <v>0.33333333333333331</v>
      </c>
      <c r="K30" s="18">
        <v>0.4</v>
      </c>
      <c r="L30" s="14">
        <v>0.2857142857142857</v>
      </c>
      <c r="M30" s="14">
        <v>0.7142857142857143</v>
      </c>
      <c r="N30" s="14">
        <v>0.16666666666666666</v>
      </c>
    </row>
    <row r="31" spans="2:14" x14ac:dyDescent="0.2">
      <c r="B31" s="22" t="s">
        <v>41</v>
      </c>
      <c r="C31" s="12">
        <v>1</v>
      </c>
      <c r="D31" s="12">
        <v>1</v>
      </c>
      <c r="E31" s="12">
        <v>1</v>
      </c>
      <c r="F31" s="12">
        <v>1</v>
      </c>
      <c r="G31" s="13">
        <v>0.3</v>
      </c>
      <c r="H31" s="13">
        <v>0.42857142857142855</v>
      </c>
      <c r="I31" s="13">
        <v>0.7142857142857143</v>
      </c>
      <c r="J31" s="13">
        <v>0.5</v>
      </c>
      <c r="K31" s="18">
        <v>0.3</v>
      </c>
      <c r="L31" s="14">
        <v>0.2857142857142857</v>
      </c>
      <c r="M31" s="14">
        <v>0.7142857142857143</v>
      </c>
      <c r="N31" s="14">
        <v>0.16666666666666666</v>
      </c>
    </row>
    <row r="32" spans="2:14" x14ac:dyDescent="0.2">
      <c r="B32" s="22" t="s">
        <v>43</v>
      </c>
      <c r="C32" s="12">
        <v>1</v>
      </c>
      <c r="D32" s="12">
        <v>1</v>
      </c>
      <c r="E32" s="12">
        <v>1</v>
      </c>
      <c r="F32" s="12">
        <v>1</v>
      </c>
      <c r="G32" s="13">
        <v>0.4</v>
      </c>
      <c r="H32" s="13">
        <v>0.35714285714285715</v>
      </c>
      <c r="I32" s="13">
        <v>0.8571428571428571</v>
      </c>
      <c r="J32" s="13">
        <v>0.33333333333333331</v>
      </c>
      <c r="K32" s="18">
        <v>0.3</v>
      </c>
      <c r="L32" s="14">
        <v>0.2857142857142857</v>
      </c>
      <c r="M32" s="14">
        <v>0.7857142857142857</v>
      </c>
      <c r="N32" s="14">
        <v>0.16666666666666666</v>
      </c>
    </row>
    <row r="33" spans="2:14" x14ac:dyDescent="0.2">
      <c r="B33" s="22" t="s">
        <v>44</v>
      </c>
      <c r="C33" s="12">
        <v>1</v>
      </c>
      <c r="D33" s="12">
        <v>1</v>
      </c>
      <c r="E33" s="12">
        <v>1</v>
      </c>
      <c r="F33" s="12">
        <v>1</v>
      </c>
      <c r="G33" s="13">
        <v>0.3</v>
      </c>
      <c r="H33" s="13">
        <v>0.42857142857142855</v>
      </c>
      <c r="I33" s="13">
        <v>0.7857142857142857</v>
      </c>
      <c r="J33" s="13">
        <v>0.33333333333333331</v>
      </c>
      <c r="K33" s="18">
        <v>0.3</v>
      </c>
      <c r="L33" s="14">
        <v>0.42857142857142855</v>
      </c>
      <c r="M33" s="14">
        <v>0.7857142857142857</v>
      </c>
      <c r="N33" s="14">
        <v>0.16666666666666666</v>
      </c>
    </row>
    <row r="34" spans="2:14" x14ac:dyDescent="0.2">
      <c r="B34" s="22" t="s">
        <v>45</v>
      </c>
      <c r="C34" s="12">
        <v>1</v>
      </c>
      <c r="D34" s="12">
        <v>1</v>
      </c>
      <c r="E34" s="12">
        <v>1</v>
      </c>
      <c r="F34" s="12">
        <v>1</v>
      </c>
      <c r="G34" s="13">
        <v>0.3</v>
      </c>
      <c r="H34" s="13">
        <v>0.35714285714285715</v>
      </c>
      <c r="I34" s="13">
        <v>0.7142857142857143</v>
      </c>
      <c r="J34" s="13">
        <v>0.33333333333333331</v>
      </c>
      <c r="K34" s="18">
        <v>0.3</v>
      </c>
      <c r="L34" s="14">
        <v>0.2857142857142857</v>
      </c>
      <c r="M34" s="14">
        <v>0.7142857142857143</v>
      </c>
      <c r="N34" s="14">
        <v>0.16666666666666666</v>
      </c>
    </row>
    <row r="35" spans="2:14" x14ac:dyDescent="0.2">
      <c r="B35" s="3" t="s">
        <v>126</v>
      </c>
      <c r="C35" s="24">
        <f>AVERAGE(C30:C34)</f>
        <v>1</v>
      </c>
      <c r="D35" s="24">
        <f t="shared" ref="D35:N35" si="2">AVERAGE(D30:D34)</f>
        <v>1</v>
      </c>
      <c r="E35" s="24">
        <f t="shared" si="2"/>
        <v>1</v>
      </c>
      <c r="F35" s="24">
        <f t="shared" si="2"/>
        <v>1</v>
      </c>
      <c r="G35" s="24">
        <f t="shared" si="2"/>
        <v>0.34</v>
      </c>
      <c r="H35" s="24">
        <f t="shared" si="2"/>
        <v>0.38571428571428573</v>
      </c>
      <c r="I35" s="24">
        <f t="shared" si="2"/>
        <v>0.77142857142857146</v>
      </c>
      <c r="J35" s="24">
        <f t="shared" si="2"/>
        <v>0.36666666666666659</v>
      </c>
      <c r="K35" s="24">
        <f t="shared" si="2"/>
        <v>0.32</v>
      </c>
      <c r="L35" s="24">
        <f t="shared" si="2"/>
        <v>0.31428571428571422</v>
      </c>
      <c r="M35" s="24">
        <f t="shared" si="2"/>
        <v>0.74285714285714288</v>
      </c>
      <c r="N35" s="24">
        <f t="shared" si="2"/>
        <v>0.16666666666666666</v>
      </c>
    </row>
    <row r="38" spans="2:14" x14ac:dyDescent="0.2">
      <c r="B38" s="98" t="s">
        <v>154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</row>
    <row r="39" spans="2:14" x14ac:dyDescent="0.2">
      <c r="B39" s="19"/>
      <c r="C39" s="81" t="s">
        <v>8</v>
      </c>
      <c r="D39" s="81"/>
      <c r="E39" s="81"/>
      <c r="F39" s="81"/>
      <c r="G39" s="82" t="s">
        <v>9</v>
      </c>
      <c r="H39" s="82"/>
      <c r="I39" s="82"/>
      <c r="J39" s="82"/>
      <c r="K39" s="96" t="s">
        <v>10</v>
      </c>
      <c r="L39" s="96"/>
      <c r="M39" s="96"/>
      <c r="N39" s="97"/>
    </row>
    <row r="40" spans="2:14" x14ac:dyDescent="0.2">
      <c r="B40" s="19" t="s">
        <v>12</v>
      </c>
      <c r="C40" s="20" t="s">
        <v>4</v>
      </c>
      <c r="D40" s="20" t="s">
        <v>5</v>
      </c>
      <c r="E40" s="20" t="s">
        <v>6</v>
      </c>
      <c r="F40" s="20" t="s">
        <v>7</v>
      </c>
      <c r="G40" s="21" t="s">
        <v>4</v>
      </c>
      <c r="H40" s="21" t="s">
        <v>5</v>
      </c>
      <c r="I40" s="21" t="s">
        <v>6</v>
      </c>
      <c r="J40" s="21" t="s">
        <v>7</v>
      </c>
      <c r="K40" s="11" t="s">
        <v>4</v>
      </c>
      <c r="L40" s="11" t="s">
        <v>5</v>
      </c>
      <c r="M40" s="11" t="s">
        <v>6</v>
      </c>
      <c r="N40" s="11" t="s">
        <v>7</v>
      </c>
    </row>
    <row r="41" spans="2:14" x14ac:dyDescent="0.2">
      <c r="B41" s="22" t="s">
        <v>40</v>
      </c>
      <c r="C41" s="12">
        <v>1</v>
      </c>
      <c r="D41" s="12">
        <v>1</v>
      </c>
      <c r="E41" s="12">
        <v>1</v>
      </c>
      <c r="F41" s="12">
        <v>1</v>
      </c>
      <c r="G41" s="13">
        <v>0.5</v>
      </c>
      <c r="H41" s="13">
        <v>1</v>
      </c>
      <c r="I41" s="13">
        <v>0.7857142857142857</v>
      </c>
      <c r="J41" s="13">
        <v>0.83333333333333337</v>
      </c>
      <c r="K41" s="18">
        <v>0.5</v>
      </c>
      <c r="L41" s="14">
        <v>0.8571428571428571</v>
      </c>
      <c r="M41" s="14">
        <v>0.7142857142857143</v>
      </c>
      <c r="N41" s="14">
        <v>0.5</v>
      </c>
    </row>
    <row r="42" spans="2:14" x14ac:dyDescent="0.2">
      <c r="B42" s="22" t="s">
        <v>39</v>
      </c>
      <c r="C42" s="12">
        <v>1</v>
      </c>
      <c r="D42" s="12">
        <v>1</v>
      </c>
      <c r="E42" s="12">
        <v>1</v>
      </c>
      <c r="F42" s="12">
        <v>1</v>
      </c>
      <c r="G42" s="13">
        <v>0.7</v>
      </c>
      <c r="H42" s="13">
        <v>0.9285714285714286</v>
      </c>
      <c r="I42" s="13">
        <v>0.9285714285714286</v>
      </c>
      <c r="J42" s="13">
        <v>0.83333333333333337</v>
      </c>
      <c r="K42" s="18">
        <v>0.5</v>
      </c>
      <c r="L42" s="14">
        <v>0.8571428571428571</v>
      </c>
      <c r="M42" s="14">
        <v>0.7857142857142857</v>
      </c>
      <c r="N42" s="14">
        <v>0.5</v>
      </c>
    </row>
    <row r="43" spans="2:14" x14ac:dyDescent="0.2">
      <c r="B43" s="22" t="s">
        <v>36</v>
      </c>
      <c r="C43" s="12">
        <v>1</v>
      </c>
      <c r="D43" s="12">
        <v>1</v>
      </c>
      <c r="E43" s="12">
        <v>1</v>
      </c>
      <c r="F43" s="12">
        <v>1</v>
      </c>
      <c r="G43" s="13">
        <v>0.7</v>
      </c>
      <c r="H43" s="13">
        <v>1</v>
      </c>
      <c r="I43" s="13">
        <v>0.8571428571428571</v>
      </c>
      <c r="J43" s="13">
        <v>0.83333333333333337</v>
      </c>
      <c r="K43" s="18">
        <v>0.6</v>
      </c>
      <c r="L43" s="14">
        <v>0.8571428571428571</v>
      </c>
      <c r="M43" s="14">
        <v>0.7857142857142857</v>
      </c>
      <c r="N43" s="14">
        <v>0.5</v>
      </c>
    </row>
    <row r="44" spans="2:14" x14ac:dyDescent="0.2">
      <c r="B44" s="22" t="s">
        <v>37</v>
      </c>
      <c r="C44" s="12">
        <v>1</v>
      </c>
      <c r="D44" s="12">
        <v>1</v>
      </c>
      <c r="E44" s="12">
        <v>1</v>
      </c>
      <c r="F44" s="12">
        <v>1</v>
      </c>
      <c r="G44" s="13">
        <v>0.5</v>
      </c>
      <c r="H44" s="13">
        <v>1</v>
      </c>
      <c r="I44" s="13">
        <v>0.8571428571428571</v>
      </c>
      <c r="J44" s="13">
        <v>0.66666666666666663</v>
      </c>
      <c r="K44" s="18">
        <v>0.5</v>
      </c>
      <c r="L44" s="14">
        <v>0.8571428571428571</v>
      </c>
      <c r="M44" s="14">
        <v>0.7857142857142857</v>
      </c>
      <c r="N44" s="14">
        <v>0.5</v>
      </c>
    </row>
    <row r="45" spans="2:14" x14ac:dyDescent="0.2">
      <c r="B45" s="22" t="s">
        <v>38</v>
      </c>
      <c r="C45" s="12">
        <v>1</v>
      </c>
      <c r="D45" s="12">
        <v>1</v>
      </c>
      <c r="E45" s="12">
        <v>1</v>
      </c>
      <c r="F45" s="12">
        <v>1</v>
      </c>
      <c r="G45" s="13">
        <v>0.6</v>
      </c>
      <c r="H45" s="13">
        <v>1</v>
      </c>
      <c r="I45" s="13">
        <v>0.8571428571428571</v>
      </c>
      <c r="J45" s="13">
        <v>0.83333333333333337</v>
      </c>
      <c r="K45" s="18">
        <v>0.5</v>
      </c>
      <c r="L45" s="14">
        <v>0.8571428571428571</v>
      </c>
      <c r="M45" s="14">
        <v>0.7857142857142857</v>
      </c>
      <c r="N45" s="14">
        <v>0.5</v>
      </c>
    </row>
    <row r="46" spans="2:14" x14ac:dyDescent="0.2">
      <c r="B46" s="3" t="s">
        <v>126</v>
      </c>
      <c r="C46" s="24">
        <f>AVERAGE(C41:C45)</f>
        <v>1</v>
      </c>
      <c r="D46" s="24">
        <f t="shared" ref="D46:N46" si="3">AVERAGE(D41:D45)</f>
        <v>1</v>
      </c>
      <c r="E46" s="24">
        <f t="shared" si="3"/>
        <v>1</v>
      </c>
      <c r="F46" s="24">
        <f t="shared" si="3"/>
        <v>1</v>
      </c>
      <c r="G46" s="24">
        <f t="shared" si="3"/>
        <v>0.6</v>
      </c>
      <c r="H46" s="24">
        <f t="shared" si="3"/>
        <v>0.98571428571428577</v>
      </c>
      <c r="I46" s="24">
        <f t="shared" si="3"/>
        <v>0.8571428571428571</v>
      </c>
      <c r="J46" s="24">
        <f t="shared" si="3"/>
        <v>0.8</v>
      </c>
      <c r="K46" s="24">
        <f t="shared" si="3"/>
        <v>0.52</v>
      </c>
      <c r="L46" s="24">
        <f t="shared" si="3"/>
        <v>0.8571428571428571</v>
      </c>
      <c r="M46" s="24">
        <f t="shared" si="3"/>
        <v>0.77142857142857135</v>
      </c>
      <c r="N46" s="24">
        <f t="shared" si="3"/>
        <v>0.5</v>
      </c>
    </row>
  </sheetData>
  <mergeCells count="18">
    <mergeCell ref="B38:N38"/>
    <mergeCell ref="C39:F39"/>
    <mergeCell ref="G39:J39"/>
    <mergeCell ref="K39:N39"/>
    <mergeCell ref="B3:N3"/>
    <mergeCell ref="B2:N2"/>
    <mergeCell ref="C28:F28"/>
    <mergeCell ref="G28:J28"/>
    <mergeCell ref="K28:N28"/>
    <mergeCell ref="B16:N16"/>
    <mergeCell ref="C17:F17"/>
    <mergeCell ref="G17:J17"/>
    <mergeCell ref="K17:N17"/>
    <mergeCell ref="B27:N27"/>
    <mergeCell ref="B5:N5"/>
    <mergeCell ref="C6:F6"/>
    <mergeCell ref="G6:J6"/>
    <mergeCell ref="K6:N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F1194-C703-044C-8F70-DEC13C80FFC1}">
  <dimension ref="B2:O46"/>
  <sheetViews>
    <sheetView topLeftCell="A22" workbookViewId="0">
      <selection activeCell="J40" sqref="J40"/>
    </sheetView>
  </sheetViews>
  <sheetFormatPr baseColWidth="10" defaultRowHeight="16" x14ac:dyDescent="0.2"/>
  <cols>
    <col min="1" max="1" width="15.6640625" customWidth="1"/>
    <col min="2" max="2" width="16.1640625" customWidth="1"/>
  </cols>
  <sheetData>
    <row r="2" spans="2:14" x14ac:dyDescent="0.2">
      <c r="B2" s="99" t="s">
        <v>17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</row>
    <row r="3" spans="2:14" x14ac:dyDescent="0.2">
      <c r="B3" s="64" t="s">
        <v>28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</row>
    <row r="5" spans="2:14" x14ac:dyDescent="0.2">
      <c r="B5" s="98" t="s">
        <v>151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</row>
    <row r="6" spans="2:14" x14ac:dyDescent="0.2">
      <c r="B6" s="19"/>
      <c r="C6" s="81" t="s">
        <v>8</v>
      </c>
      <c r="D6" s="81"/>
      <c r="E6" s="81"/>
      <c r="F6" s="81"/>
      <c r="G6" s="82" t="s">
        <v>9</v>
      </c>
      <c r="H6" s="82"/>
      <c r="I6" s="82"/>
      <c r="J6" s="82"/>
      <c r="K6" s="96" t="s">
        <v>10</v>
      </c>
      <c r="L6" s="96"/>
      <c r="M6" s="96"/>
      <c r="N6" s="97"/>
    </row>
    <row r="7" spans="2:14" x14ac:dyDescent="0.2">
      <c r="B7" s="19" t="s">
        <v>12</v>
      </c>
      <c r="C7" s="20" t="s">
        <v>4</v>
      </c>
      <c r="D7" s="20" t="s">
        <v>5</v>
      </c>
      <c r="E7" s="20" t="s">
        <v>6</v>
      </c>
      <c r="F7" s="20" t="s">
        <v>7</v>
      </c>
      <c r="G7" s="21" t="s">
        <v>4</v>
      </c>
      <c r="H7" s="21" t="s">
        <v>5</v>
      </c>
      <c r="I7" s="21" t="s">
        <v>6</v>
      </c>
      <c r="J7" s="21" t="s">
        <v>7</v>
      </c>
      <c r="K7" s="11" t="s">
        <v>4</v>
      </c>
      <c r="L7" s="11" t="s">
        <v>5</v>
      </c>
      <c r="M7" s="11" t="s">
        <v>6</v>
      </c>
      <c r="N7" s="11" t="s">
        <v>7</v>
      </c>
    </row>
    <row r="8" spans="2:14" x14ac:dyDescent="0.2">
      <c r="B8" s="22" t="s">
        <v>55</v>
      </c>
      <c r="C8" s="12">
        <v>0.8</v>
      </c>
      <c r="D8" s="12">
        <v>0.7142857142857143</v>
      </c>
      <c r="E8" s="12">
        <v>0.7142857142857143</v>
      </c>
      <c r="F8" s="12">
        <v>0.83333333333333337</v>
      </c>
      <c r="G8" s="13">
        <v>0.3</v>
      </c>
      <c r="H8" s="13">
        <v>0.21428571428571427</v>
      </c>
      <c r="I8" s="13">
        <v>0.6428571428571429</v>
      </c>
      <c r="J8" s="13">
        <v>0.33333333333333331</v>
      </c>
      <c r="K8" s="18">
        <v>0.2</v>
      </c>
      <c r="L8" s="14">
        <v>0.14285714285714285</v>
      </c>
      <c r="M8" s="14">
        <v>0.5714285714285714</v>
      </c>
      <c r="N8" s="14">
        <v>0.16666666666666666</v>
      </c>
    </row>
    <row r="9" spans="2:14" x14ac:dyDescent="0.2">
      <c r="B9" s="22" t="s">
        <v>58</v>
      </c>
      <c r="C9" s="12">
        <v>0.8</v>
      </c>
      <c r="D9" s="12">
        <v>0.6428571428571429</v>
      </c>
      <c r="E9" s="12">
        <v>0.6428571428571429</v>
      </c>
      <c r="F9" s="12">
        <v>0.66666666666666663</v>
      </c>
      <c r="G9" s="13">
        <v>0.2</v>
      </c>
      <c r="H9" s="13">
        <v>0.14285714285714285</v>
      </c>
      <c r="I9" s="13">
        <v>0.42857142857142855</v>
      </c>
      <c r="J9" s="13">
        <v>0.16666666666666666</v>
      </c>
      <c r="K9" s="18">
        <v>0.2</v>
      </c>
      <c r="L9" s="14">
        <v>0.14285714285714285</v>
      </c>
      <c r="M9" s="14">
        <v>0.42857142857142855</v>
      </c>
      <c r="N9" s="14">
        <v>0.16666666666666666</v>
      </c>
    </row>
    <row r="10" spans="2:14" x14ac:dyDescent="0.2">
      <c r="B10" s="22" t="s">
        <v>59</v>
      </c>
      <c r="C10" s="12">
        <v>0.8</v>
      </c>
      <c r="D10" s="12">
        <v>1</v>
      </c>
      <c r="E10" s="12">
        <v>0.6428571428571429</v>
      </c>
      <c r="F10" s="12">
        <v>0.66666666666666663</v>
      </c>
      <c r="G10" s="13">
        <v>0.3</v>
      </c>
      <c r="H10" s="13">
        <v>0.2857142857142857</v>
      </c>
      <c r="I10" s="13">
        <v>0.5714285714285714</v>
      </c>
      <c r="J10" s="13">
        <v>0</v>
      </c>
      <c r="K10" s="18">
        <v>0.3</v>
      </c>
      <c r="L10" s="14">
        <v>0.14285714285714285</v>
      </c>
      <c r="M10" s="14">
        <v>0.5</v>
      </c>
      <c r="N10" s="14">
        <v>0</v>
      </c>
    </row>
    <row r="11" spans="2:14" x14ac:dyDescent="0.2">
      <c r="B11" s="22" t="s">
        <v>60</v>
      </c>
      <c r="C11" s="12">
        <v>0.4</v>
      </c>
      <c r="D11" s="12">
        <v>0.6428571428571429</v>
      </c>
      <c r="E11" s="12">
        <v>0.5</v>
      </c>
      <c r="F11" s="12">
        <v>0.33333333333333331</v>
      </c>
      <c r="G11" s="13">
        <v>0.4</v>
      </c>
      <c r="H11" s="13">
        <v>0.21428571428571427</v>
      </c>
      <c r="I11" s="13">
        <v>0.35714285714285715</v>
      </c>
      <c r="J11" s="13">
        <v>0.16666666666666666</v>
      </c>
      <c r="K11" s="18">
        <v>0.2</v>
      </c>
      <c r="L11" s="14">
        <v>0</v>
      </c>
      <c r="M11" s="14">
        <v>0.21428571428571427</v>
      </c>
      <c r="N11" s="14">
        <v>0.16666666666666666</v>
      </c>
    </row>
    <row r="12" spans="2:14" x14ac:dyDescent="0.2">
      <c r="B12" s="22" t="s">
        <v>61</v>
      </c>
      <c r="C12" s="12">
        <v>0.6</v>
      </c>
      <c r="D12" s="12">
        <v>0.6428571428571429</v>
      </c>
      <c r="E12" s="12">
        <v>0.7857142857142857</v>
      </c>
      <c r="F12" s="12">
        <v>0.5</v>
      </c>
      <c r="G12" s="13">
        <v>0.3</v>
      </c>
      <c r="H12" s="13">
        <v>0.14285714285714285</v>
      </c>
      <c r="I12" s="13">
        <v>0.6428571428571429</v>
      </c>
      <c r="J12" s="13">
        <v>0</v>
      </c>
      <c r="K12" s="18">
        <v>0.1</v>
      </c>
      <c r="L12" s="14">
        <v>0.14285714285714285</v>
      </c>
      <c r="M12" s="14">
        <v>0.21428571428571427</v>
      </c>
      <c r="N12" s="14">
        <v>0</v>
      </c>
    </row>
    <row r="13" spans="2:14" x14ac:dyDescent="0.2">
      <c r="B13" s="3" t="s">
        <v>126</v>
      </c>
      <c r="C13" s="24">
        <f>AVERAGE(C8:C12)</f>
        <v>0.68</v>
      </c>
      <c r="D13" s="24">
        <f t="shared" ref="D13:N13" si="0">AVERAGE(D8:D12)</f>
        <v>0.72857142857142854</v>
      </c>
      <c r="E13" s="24">
        <f t="shared" si="0"/>
        <v>0.65714285714285714</v>
      </c>
      <c r="F13" s="24">
        <f t="shared" si="0"/>
        <v>0.6</v>
      </c>
      <c r="G13" s="24">
        <f t="shared" si="0"/>
        <v>0.30000000000000004</v>
      </c>
      <c r="H13" s="24">
        <f t="shared" si="0"/>
        <v>0.2</v>
      </c>
      <c r="I13" s="24">
        <f t="shared" si="0"/>
        <v>0.52857142857142858</v>
      </c>
      <c r="J13" s="24">
        <f t="shared" si="0"/>
        <v>0.13333333333333333</v>
      </c>
      <c r="K13" s="24">
        <f t="shared" si="0"/>
        <v>0.19999999999999998</v>
      </c>
      <c r="L13" s="24">
        <f t="shared" si="0"/>
        <v>0.11428571428571428</v>
      </c>
      <c r="M13" s="24">
        <f t="shared" si="0"/>
        <v>0.38571428571428568</v>
      </c>
      <c r="N13" s="24">
        <f t="shared" si="0"/>
        <v>0.1</v>
      </c>
    </row>
    <row r="16" spans="2:14" x14ac:dyDescent="0.2">
      <c r="B16" s="98" t="s">
        <v>152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</row>
    <row r="17" spans="2:15" x14ac:dyDescent="0.2">
      <c r="B17" s="19"/>
      <c r="C17" s="81" t="s">
        <v>8</v>
      </c>
      <c r="D17" s="81"/>
      <c r="E17" s="81"/>
      <c r="F17" s="81"/>
      <c r="G17" s="82" t="s">
        <v>9</v>
      </c>
      <c r="H17" s="82"/>
      <c r="I17" s="82"/>
      <c r="J17" s="82"/>
      <c r="K17" s="96" t="s">
        <v>10</v>
      </c>
      <c r="L17" s="96"/>
      <c r="M17" s="96"/>
      <c r="N17" s="97"/>
    </row>
    <row r="18" spans="2:15" x14ac:dyDescent="0.2">
      <c r="B18" s="19" t="s">
        <v>12</v>
      </c>
      <c r="C18" s="20" t="s">
        <v>4</v>
      </c>
      <c r="D18" s="20" t="s">
        <v>5</v>
      </c>
      <c r="E18" s="20" t="s">
        <v>6</v>
      </c>
      <c r="F18" s="20" t="s">
        <v>7</v>
      </c>
      <c r="G18" s="21" t="s">
        <v>4</v>
      </c>
      <c r="H18" s="21" t="s">
        <v>5</v>
      </c>
      <c r="I18" s="21" t="s">
        <v>6</v>
      </c>
      <c r="J18" s="21" t="s">
        <v>7</v>
      </c>
      <c r="K18" s="11" t="s">
        <v>4</v>
      </c>
      <c r="L18" s="11" t="s">
        <v>5</v>
      </c>
      <c r="M18" s="11" t="s">
        <v>6</v>
      </c>
      <c r="N18" s="11" t="s">
        <v>7</v>
      </c>
    </row>
    <row r="19" spans="2:15" x14ac:dyDescent="0.2">
      <c r="B19" s="22" t="s">
        <v>51</v>
      </c>
      <c r="C19" s="12">
        <v>0.8</v>
      </c>
      <c r="D19" s="12">
        <v>0.5</v>
      </c>
      <c r="E19" s="12">
        <v>0.7857142857142857</v>
      </c>
      <c r="F19" s="12">
        <v>0.66666666666666663</v>
      </c>
      <c r="G19" s="13">
        <v>0.4</v>
      </c>
      <c r="H19" s="13">
        <v>0.35714285714285715</v>
      </c>
      <c r="I19" s="13">
        <v>0.7142857142857143</v>
      </c>
      <c r="J19" s="13">
        <v>0.5</v>
      </c>
      <c r="K19" s="18">
        <v>0.2</v>
      </c>
      <c r="L19" s="14">
        <v>0.14285714285714285</v>
      </c>
      <c r="M19" s="14">
        <v>0.5714285714285714</v>
      </c>
      <c r="N19" s="14">
        <v>0.16666666666666666</v>
      </c>
    </row>
    <row r="20" spans="2:15" x14ac:dyDescent="0.2">
      <c r="B20" s="22" t="s">
        <v>52</v>
      </c>
      <c r="C20" s="12">
        <v>0.6</v>
      </c>
      <c r="D20" s="12">
        <v>0.7857142857142857</v>
      </c>
      <c r="E20" s="12">
        <v>0.7857142857142857</v>
      </c>
      <c r="F20" s="12">
        <v>0.66666666666666663</v>
      </c>
      <c r="G20" s="13">
        <v>0.4</v>
      </c>
      <c r="H20" s="13">
        <v>0.6428571428571429</v>
      </c>
      <c r="I20" s="13">
        <v>0.7142857142857143</v>
      </c>
      <c r="J20" s="13">
        <v>0.16666666666666666</v>
      </c>
      <c r="K20" s="18">
        <v>0.3</v>
      </c>
      <c r="L20" s="14">
        <v>0.5</v>
      </c>
      <c r="M20" s="14">
        <v>0.6428571428571429</v>
      </c>
      <c r="N20" s="14">
        <v>0.16666666666666666</v>
      </c>
    </row>
    <row r="21" spans="2:15" x14ac:dyDescent="0.2">
      <c r="B21" s="45" t="s">
        <v>70</v>
      </c>
      <c r="C21" s="31">
        <v>0.9</v>
      </c>
      <c r="D21" s="31">
        <v>0.8571428571428571</v>
      </c>
      <c r="E21" s="31">
        <v>0.7857142857142857</v>
      </c>
      <c r="F21" s="31">
        <v>0.83333333333333337</v>
      </c>
      <c r="G21" s="32">
        <v>0.4</v>
      </c>
      <c r="H21" s="32">
        <v>0.7142857142857143</v>
      </c>
      <c r="I21" s="32">
        <v>0.6428571428571429</v>
      </c>
      <c r="J21" s="32">
        <v>0.5</v>
      </c>
      <c r="K21" s="33">
        <v>0.3</v>
      </c>
      <c r="L21" s="34">
        <v>0.5</v>
      </c>
      <c r="M21" s="34">
        <v>0.5714285714285714</v>
      </c>
      <c r="N21" s="34">
        <v>0.16666666666666666</v>
      </c>
      <c r="O21" s="30"/>
    </row>
    <row r="22" spans="2:15" x14ac:dyDescent="0.2">
      <c r="B22" s="22" t="s">
        <v>53</v>
      </c>
      <c r="C22" s="12">
        <v>0.7</v>
      </c>
      <c r="D22" s="12">
        <v>0.7857142857142857</v>
      </c>
      <c r="E22" s="12">
        <v>0.7142857142857143</v>
      </c>
      <c r="F22" s="12">
        <v>0.5</v>
      </c>
      <c r="G22" s="13">
        <v>0.3</v>
      </c>
      <c r="H22" s="13">
        <v>0.7142857142857143</v>
      </c>
      <c r="I22" s="13">
        <v>0.42857142857142855</v>
      </c>
      <c r="J22" s="13">
        <v>0.16666666666666666</v>
      </c>
      <c r="K22" s="18">
        <v>0.3</v>
      </c>
      <c r="L22" s="14">
        <v>0.5714285714285714</v>
      </c>
      <c r="M22" s="14">
        <v>0.42857142857142855</v>
      </c>
      <c r="N22" s="14">
        <v>0.16666666666666666</v>
      </c>
    </row>
    <row r="23" spans="2:15" x14ac:dyDescent="0.2">
      <c r="B23" s="22" t="s">
        <v>54</v>
      </c>
      <c r="C23" s="12">
        <v>0.8</v>
      </c>
      <c r="D23" s="12">
        <v>0.7142857142857143</v>
      </c>
      <c r="E23" s="12">
        <v>1</v>
      </c>
      <c r="F23" s="12">
        <v>0.5</v>
      </c>
      <c r="G23" s="13">
        <v>0.6</v>
      </c>
      <c r="H23" s="13">
        <v>0.6428571428571429</v>
      </c>
      <c r="I23" s="13">
        <v>0.7142857142857143</v>
      </c>
      <c r="J23" s="13">
        <v>0.16666666666666666</v>
      </c>
      <c r="K23" s="18">
        <v>0.3</v>
      </c>
      <c r="L23" s="14">
        <v>7.1428571428571425E-2</v>
      </c>
      <c r="M23" s="14">
        <v>0.5714285714285714</v>
      </c>
      <c r="N23" s="14">
        <v>0.16666666666666666</v>
      </c>
    </row>
    <row r="24" spans="2:15" x14ac:dyDescent="0.2">
      <c r="B24" s="3" t="s">
        <v>126</v>
      </c>
      <c r="C24" s="24">
        <f>AVERAGE(C19:C23)</f>
        <v>0.76</v>
      </c>
      <c r="D24" s="24">
        <f t="shared" ref="D24:N24" si="1">AVERAGE(D19:D23)</f>
        <v>0.72857142857142854</v>
      </c>
      <c r="E24" s="24">
        <f t="shared" si="1"/>
        <v>0.81428571428571428</v>
      </c>
      <c r="F24" s="24">
        <f t="shared" si="1"/>
        <v>0.6333333333333333</v>
      </c>
      <c r="G24" s="24">
        <f t="shared" si="1"/>
        <v>0.42000000000000004</v>
      </c>
      <c r="H24" s="24">
        <f t="shared" si="1"/>
        <v>0.61428571428571432</v>
      </c>
      <c r="I24" s="24">
        <f t="shared" si="1"/>
        <v>0.6428571428571429</v>
      </c>
      <c r="J24" s="24">
        <f t="shared" si="1"/>
        <v>0.3</v>
      </c>
      <c r="K24" s="24">
        <f t="shared" si="1"/>
        <v>0.28000000000000003</v>
      </c>
      <c r="L24" s="24">
        <f t="shared" si="1"/>
        <v>0.3571428571428571</v>
      </c>
      <c r="M24" s="24">
        <f t="shared" si="1"/>
        <v>0.55714285714285716</v>
      </c>
      <c r="N24" s="24">
        <f t="shared" si="1"/>
        <v>0.16666666666666666</v>
      </c>
    </row>
    <row r="27" spans="2:15" x14ac:dyDescent="0.2">
      <c r="B27" s="98" t="s">
        <v>153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</row>
    <row r="28" spans="2:15" x14ac:dyDescent="0.2">
      <c r="B28" s="19"/>
      <c r="C28" s="81" t="s">
        <v>8</v>
      </c>
      <c r="D28" s="81"/>
      <c r="E28" s="81"/>
      <c r="F28" s="81"/>
      <c r="G28" s="82" t="s">
        <v>9</v>
      </c>
      <c r="H28" s="82"/>
      <c r="I28" s="82"/>
      <c r="J28" s="82"/>
      <c r="K28" s="96" t="s">
        <v>10</v>
      </c>
      <c r="L28" s="96"/>
      <c r="M28" s="96"/>
      <c r="N28" s="97"/>
    </row>
    <row r="29" spans="2:15" x14ac:dyDescent="0.2">
      <c r="B29" s="19" t="s">
        <v>12</v>
      </c>
      <c r="C29" s="20" t="s">
        <v>4</v>
      </c>
      <c r="D29" s="20" t="s">
        <v>5</v>
      </c>
      <c r="E29" s="20" t="s">
        <v>6</v>
      </c>
      <c r="F29" s="20" t="s">
        <v>7</v>
      </c>
      <c r="G29" s="21" t="s">
        <v>4</v>
      </c>
      <c r="H29" s="21" t="s">
        <v>5</v>
      </c>
      <c r="I29" s="21" t="s">
        <v>6</v>
      </c>
      <c r="J29" s="21" t="s">
        <v>7</v>
      </c>
      <c r="K29" s="11" t="s">
        <v>4</v>
      </c>
      <c r="L29" s="11" t="s">
        <v>5</v>
      </c>
      <c r="M29" s="11" t="s">
        <v>6</v>
      </c>
      <c r="N29" s="11" t="s">
        <v>7</v>
      </c>
    </row>
    <row r="30" spans="2:15" x14ac:dyDescent="0.2">
      <c r="B30" s="22" t="s">
        <v>55</v>
      </c>
      <c r="C30" s="12">
        <v>1</v>
      </c>
      <c r="D30" s="12">
        <v>1</v>
      </c>
      <c r="E30" s="12">
        <v>0.9285714285714286</v>
      </c>
      <c r="F30" s="12">
        <v>1</v>
      </c>
      <c r="G30" s="13">
        <v>0.5</v>
      </c>
      <c r="H30" s="13">
        <v>0.35714285714285715</v>
      </c>
      <c r="I30" s="13">
        <v>0.7857142857142857</v>
      </c>
      <c r="J30" s="13">
        <v>0.33333333333333331</v>
      </c>
      <c r="K30" s="18">
        <v>0.4</v>
      </c>
      <c r="L30" s="14">
        <v>0.21428571428571427</v>
      </c>
      <c r="M30" s="14">
        <v>0.7142857142857143</v>
      </c>
      <c r="N30" s="14">
        <v>0.16666666666666666</v>
      </c>
    </row>
    <row r="31" spans="2:15" x14ac:dyDescent="0.2">
      <c r="B31" s="22" t="s">
        <v>58</v>
      </c>
      <c r="C31" s="12">
        <v>1</v>
      </c>
      <c r="D31" s="12">
        <v>1</v>
      </c>
      <c r="E31" s="12">
        <v>1</v>
      </c>
      <c r="F31" s="12">
        <v>1</v>
      </c>
      <c r="G31" s="13">
        <v>0.6</v>
      </c>
      <c r="H31" s="13">
        <v>0.2857142857142857</v>
      </c>
      <c r="I31" s="13">
        <v>0.7857142857142857</v>
      </c>
      <c r="J31" s="13">
        <v>0.16666666666666666</v>
      </c>
      <c r="K31" s="18">
        <v>0.4</v>
      </c>
      <c r="L31" s="14">
        <v>0.14285714285714285</v>
      </c>
      <c r="M31" s="14">
        <v>0.7857142857142857</v>
      </c>
      <c r="N31" s="14">
        <v>0.16666666666666666</v>
      </c>
    </row>
    <row r="32" spans="2:15" x14ac:dyDescent="0.2">
      <c r="B32" s="22" t="s">
        <v>59</v>
      </c>
      <c r="C32" s="12">
        <v>0.9</v>
      </c>
      <c r="D32" s="12">
        <v>1</v>
      </c>
      <c r="E32" s="12">
        <v>0.9285714285714286</v>
      </c>
      <c r="F32" s="12">
        <v>1</v>
      </c>
      <c r="G32" s="13">
        <v>0.5</v>
      </c>
      <c r="H32" s="13">
        <v>0.5</v>
      </c>
      <c r="I32" s="13">
        <v>0.7857142857142857</v>
      </c>
      <c r="J32" s="13">
        <v>0.16666666666666666</v>
      </c>
      <c r="K32" s="18">
        <v>0.4</v>
      </c>
      <c r="L32" s="14">
        <v>0.35714285714285715</v>
      </c>
      <c r="M32" s="14">
        <v>0.6428571428571429</v>
      </c>
      <c r="N32" s="14">
        <v>0.16666666666666666</v>
      </c>
    </row>
    <row r="33" spans="2:14" x14ac:dyDescent="0.2">
      <c r="B33" s="22" t="s">
        <v>60</v>
      </c>
      <c r="C33" s="12">
        <v>1</v>
      </c>
      <c r="D33" s="12">
        <v>1</v>
      </c>
      <c r="E33" s="12">
        <v>0.9285714285714286</v>
      </c>
      <c r="F33" s="12">
        <v>1</v>
      </c>
      <c r="G33" s="13">
        <v>0.4</v>
      </c>
      <c r="H33" s="13">
        <v>0.42857142857142855</v>
      </c>
      <c r="I33" s="13">
        <v>0.7142857142857143</v>
      </c>
      <c r="J33" s="13">
        <v>0.33333333333333331</v>
      </c>
      <c r="K33" s="18">
        <v>0.4</v>
      </c>
      <c r="L33" s="14">
        <v>0.35714285714285715</v>
      </c>
      <c r="M33" s="14">
        <v>0.7142857142857143</v>
      </c>
      <c r="N33" s="14">
        <v>0.16666666666666666</v>
      </c>
    </row>
    <row r="34" spans="2:14" x14ac:dyDescent="0.2">
      <c r="B34" s="22" t="s">
        <v>61</v>
      </c>
      <c r="C34" s="12">
        <v>1</v>
      </c>
      <c r="D34" s="12">
        <v>1</v>
      </c>
      <c r="E34" s="12">
        <v>1</v>
      </c>
      <c r="F34" s="12">
        <v>0.83333333333333337</v>
      </c>
      <c r="G34" s="13">
        <v>0.5</v>
      </c>
      <c r="H34" s="13">
        <v>0.2857142857142857</v>
      </c>
      <c r="I34" s="13">
        <v>0.8571428571428571</v>
      </c>
      <c r="J34" s="13">
        <v>0.33333333333333331</v>
      </c>
      <c r="K34" s="18">
        <v>0.5</v>
      </c>
      <c r="L34" s="14">
        <v>0.21428571428571427</v>
      </c>
      <c r="M34" s="14">
        <v>0.7142857142857143</v>
      </c>
      <c r="N34" s="14">
        <v>0.16666666666666666</v>
      </c>
    </row>
    <row r="35" spans="2:14" x14ac:dyDescent="0.2">
      <c r="B35" s="3" t="s">
        <v>126</v>
      </c>
      <c r="C35" s="24">
        <f>AVERAGE(C30:C34)</f>
        <v>0.98000000000000009</v>
      </c>
      <c r="D35" s="24">
        <f t="shared" ref="D35:N35" si="2">AVERAGE(D30:D34)</f>
        <v>1</v>
      </c>
      <c r="E35" s="24">
        <f t="shared" si="2"/>
        <v>0.95714285714285707</v>
      </c>
      <c r="F35" s="24">
        <f t="shared" si="2"/>
        <v>0.96666666666666656</v>
      </c>
      <c r="G35" s="24">
        <f t="shared" si="2"/>
        <v>0.5</v>
      </c>
      <c r="H35" s="24">
        <f t="shared" si="2"/>
        <v>0.37142857142857144</v>
      </c>
      <c r="I35" s="24">
        <f t="shared" si="2"/>
        <v>0.78571428571428581</v>
      </c>
      <c r="J35" s="24">
        <f t="shared" si="2"/>
        <v>0.26666666666666666</v>
      </c>
      <c r="K35" s="24">
        <f t="shared" si="2"/>
        <v>0.42000000000000004</v>
      </c>
      <c r="L35" s="24">
        <f t="shared" si="2"/>
        <v>0.25714285714285712</v>
      </c>
      <c r="M35" s="24">
        <f t="shared" si="2"/>
        <v>0.7142857142857143</v>
      </c>
      <c r="N35" s="24">
        <f t="shared" si="2"/>
        <v>0.16666666666666666</v>
      </c>
    </row>
    <row r="38" spans="2:14" x14ac:dyDescent="0.2">
      <c r="B38" s="98" t="s">
        <v>154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</row>
    <row r="39" spans="2:14" x14ac:dyDescent="0.2">
      <c r="B39" s="19"/>
      <c r="C39" s="81" t="s">
        <v>8</v>
      </c>
      <c r="D39" s="81"/>
      <c r="E39" s="81"/>
      <c r="F39" s="81"/>
      <c r="G39" s="82" t="s">
        <v>9</v>
      </c>
      <c r="H39" s="82"/>
      <c r="I39" s="82"/>
      <c r="J39" s="82"/>
      <c r="K39" s="96" t="s">
        <v>10</v>
      </c>
      <c r="L39" s="96"/>
      <c r="M39" s="96"/>
      <c r="N39" s="97"/>
    </row>
    <row r="40" spans="2:14" x14ac:dyDescent="0.2">
      <c r="B40" s="19" t="s">
        <v>12</v>
      </c>
      <c r="C40" s="20" t="s">
        <v>4</v>
      </c>
      <c r="D40" s="20" t="s">
        <v>5</v>
      </c>
      <c r="E40" s="20" t="s">
        <v>6</v>
      </c>
      <c r="F40" s="20" t="s">
        <v>7</v>
      </c>
      <c r="G40" s="21" t="s">
        <v>4</v>
      </c>
      <c r="H40" s="21" t="s">
        <v>5</v>
      </c>
      <c r="I40" s="21" t="s">
        <v>6</v>
      </c>
      <c r="J40" s="21" t="s">
        <v>7</v>
      </c>
      <c r="K40" s="11" t="s">
        <v>4</v>
      </c>
      <c r="L40" s="11" t="s">
        <v>5</v>
      </c>
      <c r="M40" s="11" t="s">
        <v>6</v>
      </c>
      <c r="N40" s="11" t="s">
        <v>7</v>
      </c>
    </row>
    <row r="41" spans="2:14" x14ac:dyDescent="0.2">
      <c r="B41" s="22" t="s">
        <v>51</v>
      </c>
      <c r="C41" s="12">
        <v>1</v>
      </c>
      <c r="D41" s="12">
        <v>1</v>
      </c>
      <c r="E41" s="12">
        <v>0.9285714285714286</v>
      </c>
      <c r="F41" s="12">
        <v>1</v>
      </c>
      <c r="G41" s="13">
        <v>0.5</v>
      </c>
      <c r="H41" s="13">
        <v>0.9285714285714286</v>
      </c>
      <c r="I41" s="13">
        <v>0.8571428571428571</v>
      </c>
      <c r="J41" s="13">
        <v>0.66666666666666663</v>
      </c>
      <c r="K41" s="18">
        <v>0.5</v>
      </c>
      <c r="L41" s="14">
        <v>0.7857142857142857</v>
      </c>
      <c r="M41" s="14">
        <v>0.7142857142857143</v>
      </c>
      <c r="N41" s="14">
        <v>0.33333333333333331</v>
      </c>
    </row>
    <row r="42" spans="2:14" x14ac:dyDescent="0.2">
      <c r="B42" s="22" t="s">
        <v>52</v>
      </c>
      <c r="C42" s="12">
        <v>1</v>
      </c>
      <c r="D42" s="12">
        <v>0.9285714285714286</v>
      </c>
      <c r="E42" s="12">
        <v>1</v>
      </c>
      <c r="F42" s="12">
        <v>1</v>
      </c>
      <c r="G42" s="13">
        <v>0.7</v>
      </c>
      <c r="H42" s="13">
        <v>0.8571428571428571</v>
      </c>
      <c r="I42" s="13">
        <v>0.9285714285714286</v>
      </c>
      <c r="J42" s="13">
        <v>0.66666666666666663</v>
      </c>
      <c r="K42" s="18">
        <v>0.7</v>
      </c>
      <c r="L42" s="14">
        <v>0.7142857142857143</v>
      </c>
      <c r="M42" s="14">
        <v>0.7857142857142857</v>
      </c>
      <c r="N42" s="14">
        <v>0.33333333333333331</v>
      </c>
    </row>
    <row r="43" spans="2:14" x14ac:dyDescent="0.2">
      <c r="B43" s="22" t="s">
        <v>70</v>
      </c>
      <c r="C43" s="12">
        <v>1</v>
      </c>
      <c r="D43" s="12">
        <v>1</v>
      </c>
      <c r="E43" s="12">
        <v>1</v>
      </c>
      <c r="F43" s="12">
        <v>1</v>
      </c>
      <c r="G43" s="13">
        <v>0.5</v>
      </c>
      <c r="H43" s="13">
        <v>0.8571428571428571</v>
      </c>
      <c r="I43" s="13">
        <v>0.7857142857142857</v>
      </c>
      <c r="J43" s="13">
        <v>0.5</v>
      </c>
      <c r="K43" s="18">
        <v>0.5</v>
      </c>
      <c r="L43" s="14">
        <v>0.7857142857142857</v>
      </c>
      <c r="M43" s="14">
        <v>0.7857142857142857</v>
      </c>
      <c r="N43" s="14">
        <v>0.33333333333333331</v>
      </c>
    </row>
    <row r="44" spans="2:14" x14ac:dyDescent="0.2">
      <c r="B44" s="22" t="s">
        <v>53</v>
      </c>
      <c r="C44" s="12">
        <v>1</v>
      </c>
      <c r="D44" s="12">
        <v>1</v>
      </c>
      <c r="E44" s="12">
        <v>1</v>
      </c>
      <c r="F44" s="12">
        <v>1</v>
      </c>
      <c r="G44" s="13">
        <v>0.5</v>
      </c>
      <c r="H44" s="13">
        <v>0.9285714285714286</v>
      </c>
      <c r="I44" s="13">
        <v>0.8571428571428571</v>
      </c>
      <c r="J44" s="13">
        <v>0.5</v>
      </c>
      <c r="K44" s="18">
        <v>0.5</v>
      </c>
      <c r="L44" s="14">
        <v>0.7857142857142857</v>
      </c>
      <c r="M44" s="14">
        <v>0.7857142857142857</v>
      </c>
      <c r="N44" s="14">
        <v>0.33333333333333331</v>
      </c>
    </row>
    <row r="45" spans="2:14" x14ac:dyDescent="0.2">
      <c r="B45" s="22" t="s">
        <v>54</v>
      </c>
      <c r="C45" s="12">
        <v>1</v>
      </c>
      <c r="D45" s="12">
        <v>1</v>
      </c>
      <c r="E45" s="12">
        <v>1</v>
      </c>
      <c r="F45" s="12">
        <v>1</v>
      </c>
      <c r="G45" s="13">
        <v>0.7</v>
      </c>
      <c r="H45" s="13">
        <v>1</v>
      </c>
      <c r="I45" s="13">
        <v>0.8571428571428571</v>
      </c>
      <c r="J45" s="13">
        <v>0.33333333333333331</v>
      </c>
      <c r="K45" s="18">
        <v>0.7</v>
      </c>
      <c r="L45" s="14">
        <v>0.8571428571428571</v>
      </c>
      <c r="M45" s="14">
        <v>0.7857142857142857</v>
      </c>
      <c r="N45" s="14">
        <v>0.16666666666666666</v>
      </c>
    </row>
    <row r="46" spans="2:14" x14ac:dyDescent="0.2">
      <c r="B46" s="3" t="s">
        <v>126</v>
      </c>
      <c r="C46" s="24">
        <f>AVERAGE(C41:C45)</f>
        <v>1</v>
      </c>
      <c r="D46" s="24">
        <f t="shared" ref="D46:N46" si="3">AVERAGE(D41:D45)</f>
        <v>0.98571428571428577</v>
      </c>
      <c r="E46" s="24">
        <f t="shared" si="3"/>
        <v>0.98571428571428577</v>
      </c>
      <c r="F46" s="24">
        <f t="shared" si="3"/>
        <v>1</v>
      </c>
      <c r="G46" s="24">
        <f t="shared" si="3"/>
        <v>0.58000000000000007</v>
      </c>
      <c r="H46" s="24">
        <f t="shared" si="3"/>
        <v>0.91428571428571426</v>
      </c>
      <c r="I46" s="24">
        <f t="shared" si="3"/>
        <v>0.8571428571428571</v>
      </c>
      <c r="J46" s="24">
        <f t="shared" si="3"/>
        <v>0.53333333333333333</v>
      </c>
      <c r="K46" s="24">
        <f t="shared" si="3"/>
        <v>0.58000000000000007</v>
      </c>
      <c r="L46" s="24">
        <f t="shared" si="3"/>
        <v>0.7857142857142857</v>
      </c>
      <c r="M46" s="24">
        <f t="shared" si="3"/>
        <v>0.77142857142857135</v>
      </c>
      <c r="N46" s="24">
        <f t="shared" si="3"/>
        <v>0.3</v>
      </c>
    </row>
  </sheetData>
  <mergeCells count="18">
    <mergeCell ref="B2:N2"/>
    <mergeCell ref="B3:N3"/>
    <mergeCell ref="B5:N5"/>
    <mergeCell ref="C6:F6"/>
    <mergeCell ref="G6:J6"/>
    <mergeCell ref="K6:N6"/>
    <mergeCell ref="B38:N38"/>
    <mergeCell ref="C39:F39"/>
    <mergeCell ref="G39:J39"/>
    <mergeCell ref="K39:N39"/>
    <mergeCell ref="B16:N16"/>
    <mergeCell ref="C17:F17"/>
    <mergeCell ref="G17:J17"/>
    <mergeCell ref="K17:N17"/>
    <mergeCell ref="B27:N27"/>
    <mergeCell ref="C28:F28"/>
    <mergeCell ref="G28:J28"/>
    <mergeCell ref="K28:N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8F01-BFFF-8248-8C7D-A5F8613DE31A}">
  <dimension ref="A1:N46"/>
  <sheetViews>
    <sheetView topLeftCell="A19" workbookViewId="0">
      <selection activeCell="L51" sqref="L51"/>
    </sheetView>
  </sheetViews>
  <sheetFormatPr baseColWidth="10" defaultRowHeight="16" x14ac:dyDescent="0.2"/>
  <cols>
    <col min="1" max="1" width="16.6640625" customWidth="1"/>
    <col min="2" max="2" width="18" customWidth="1"/>
  </cols>
  <sheetData>
    <row r="1" spans="1:14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x14ac:dyDescent="0.2">
      <c r="A2" s="23"/>
      <c r="B2" s="101" t="s">
        <v>16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3"/>
    </row>
    <row r="3" spans="1:14" x14ac:dyDescent="0.2">
      <c r="A3" s="23"/>
      <c r="B3" s="115" t="s">
        <v>28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7"/>
    </row>
    <row r="4" spans="1:14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 x14ac:dyDescent="0.2">
      <c r="A5" s="23"/>
      <c r="B5" s="105" t="s">
        <v>147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7"/>
    </row>
    <row r="6" spans="1:14" x14ac:dyDescent="0.2">
      <c r="A6" s="23"/>
      <c r="B6" s="8"/>
      <c r="C6" s="108" t="s">
        <v>8</v>
      </c>
      <c r="D6" s="109"/>
      <c r="E6" s="109"/>
      <c r="F6" s="110"/>
      <c r="G6" s="111" t="s">
        <v>9</v>
      </c>
      <c r="H6" s="112"/>
      <c r="I6" s="112"/>
      <c r="J6" s="113"/>
      <c r="K6" s="114" t="s">
        <v>10</v>
      </c>
      <c r="L6" s="96"/>
      <c r="M6" s="96"/>
      <c r="N6" s="97"/>
    </row>
    <row r="7" spans="1:14" x14ac:dyDescent="0.2">
      <c r="A7" s="23"/>
      <c r="B7" s="8" t="s">
        <v>12</v>
      </c>
      <c r="C7" s="9" t="s">
        <v>4</v>
      </c>
      <c r="D7" s="9" t="s">
        <v>5</v>
      </c>
      <c r="E7" s="9" t="s">
        <v>6</v>
      </c>
      <c r="F7" s="9" t="s">
        <v>7</v>
      </c>
      <c r="G7" s="10" t="s">
        <v>4</v>
      </c>
      <c r="H7" s="10" t="s">
        <v>5</v>
      </c>
      <c r="I7" s="10" t="s">
        <v>6</v>
      </c>
      <c r="J7" s="10" t="s">
        <v>7</v>
      </c>
      <c r="K7" s="11" t="s">
        <v>4</v>
      </c>
      <c r="L7" s="11" t="s">
        <v>5</v>
      </c>
      <c r="M7" s="11" t="s">
        <v>6</v>
      </c>
      <c r="N7" s="11" t="s">
        <v>7</v>
      </c>
    </row>
    <row r="8" spans="1:14" x14ac:dyDescent="0.2">
      <c r="A8" s="23"/>
      <c r="B8" s="2" t="s">
        <v>56</v>
      </c>
      <c r="C8" s="25">
        <v>0.9</v>
      </c>
      <c r="D8" s="25">
        <v>1</v>
      </c>
      <c r="E8" s="25">
        <v>0.7142857142857143</v>
      </c>
      <c r="F8" s="25">
        <v>0.66666666666666663</v>
      </c>
      <c r="G8" s="26">
        <v>0.5</v>
      </c>
      <c r="H8" s="26">
        <v>0.2857142857142857</v>
      </c>
      <c r="I8" s="26">
        <v>0.5714285714285714</v>
      </c>
      <c r="J8" s="26">
        <v>0.16666666666666666</v>
      </c>
      <c r="K8" s="27">
        <v>0.5</v>
      </c>
      <c r="L8" s="27">
        <v>0.21428571428571427</v>
      </c>
      <c r="M8" s="27">
        <v>0.5714285714285714</v>
      </c>
      <c r="N8" s="27">
        <v>0.16666666666666666</v>
      </c>
    </row>
    <row r="9" spans="1:14" x14ac:dyDescent="0.2">
      <c r="A9" s="23"/>
      <c r="B9" s="2" t="s">
        <v>62</v>
      </c>
      <c r="C9" s="25">
        <v>0.9</v>
      </c>
      <c r="D9" s="25">
        <v>1</v>
      </c>
      <c r="E9" s="25">
        <v>0.9285714285714286</v>
      </c>
      <c r="F9" s="25">
        <v>0.66666666666666663</v>
      </c>
      <c r="G9" s="26">
        <v>0.5</v>
      </c>
      <c r="H9" s="26">
        <v>0.2857142857142857</v>
      </c>
      <c r="I9" s="26">
        <v>0.6428571428571429</v>
      </c>
      <c r="J9" s="26">
        <v>0.16666666666666666</v>
      </c>
      <c r="K9" s="27">
        <v>0.5</v>
      </c>
      <c r="L9" s="27">
        <v>0.21428571428571427</v>
      </c>
      <c r="M9" s="27">
        <v>0.6428571428571429</v>
      </c>
      <c r="N9" s="27">
        <v>0.16666666666666666</v>
      </c>
    </row>
    <row r="10" spans="1:14" x14ac:dyDescent="0.2">
      <c r="A10" s="23"/>
      <c r="B10" s="2" t="s">
        <v>63</v>
      </c>
      <c r="C10" s="25">
        <v>1</v>
      </c>
      <c r="D10" s="25">
        <v>1</v>
      </c>
      <c r="E10" s="25">
        <v>0.9285714285714286</v>
      </c>
      <c r="F10" s="25">
        <v>1</v>
      </c>
      <c r="G10" s="26">
        <v>0.5</v>
      </c>
      <c r="H10" s="26">
        <v>0.2857142857142857</v>
      </c>
      <c r="I10" s="26">
        <v>0.6428571428571429</v>
      </c>
      <c r="J10" s="26">
        <v>0.16666666666666666</v>
      </c>
      <c r="K10" s="27">
        <v>0.4</v>
      </c>
      <c r="L10" s="27">
        <v>0.21428571428571427</v>
      </c>
      <c r="M10" s="27">
        <v>0.6428571428571429</v>
      </c>
      <c r="N10" s="27">
        <v>0.16666666666666666</v>
      </c>
    </row>
    <row r="11" spans="1:14" x14ac:dyDescent="0.2">
      <c r="A11" s="23"/>
      <c r="B11" s="2" t="s">
        <v>64</v>
      </c>
      <c r="C11" s="25">
        <v>0.9</v>
      </c>
      <c r="D11" s="25">
        <v>1</v>
      </c>
      <c r="E11" s="25">
        <v>0.9285714285714286</v>
      </c>
      <c r="F11" s="25">
        <v>1</v>
      </c>
      <c r="G11" s="26">
        <v>0.5</v>
      </c>
      <c r="H11" s="26">
        <v>0.2857142857142857</v>
      </c>
      <c r="I11" s="26">
        <v>0.6428571428571429</v>
      </c>
      <c r="J11" s="26">
        <v>0.16666666666666666</v>
      </c>
      <c r="K11" s="27">
        <v>0.3</v>
      </c>
      <c r="L11" s="27">
        <v>0</v>
      </c>
      <c r="M11" s="27">
        <v>0.2857142857142857</v>
      </c>
      <c r="N11" s="27">
        <v>0.16666666666666666</v>
      </c>
    </row>
    <row r="12" spans="1:14" x14ac:dyDescent="0.2">
      <c r="A12" s="23"/>
      <c r="B12" s="2" t="s">
        <v>65</v>
      </c>
      <c r="C12" s="25">
        <v>0.9</v>
      </c>
      <c r="D12" s="25">
        <v>1</v>
      </c>
      <c r="E12" s="25">
        <v>0.8571428571428571</v>
      </c>
      <c r="F12" s="25">
        <v>0.83333333333333337</v>
      </c>
      <c r="G12" s="26">
        <v>0.5</v>
      </c>
      <c r="H12" s="26">
        <v>0.2857142857142857</v>
      </c>
      <c r="I12" s="26">
        <v>0.6428571428571429</v>
      </c>
      <c r="J12" s="26">
        <v>0.16666666666666666</v>
      </c>
      <c r="K12" s="27">
        <v>0.4</v>
      </c>
      <c r="L12" s="27">
        <v>7.1428571428571425E-2</v>
      </c>
      <c r="M12" s="27">
        <v>0.5714285714285714</v>
      </c>
      <c r="N12" s="27">
        <v>0.16666666666666666</v>
      </c>
    </row>
    <row r="13" spans="1:14" x14ac:dyDescent="0.2">
      <c r="A13" s="23"/>
      <c r="B13" s="3" t="s">
        <v>126</v>
      </c>
      <c r="C13" s="28">
        <f>AVERAGE(C8:C12)</f>
        <v>0.91999999999999993</v>
      </c>
      <c r="D13" s="28">
        <f t="shared" ref="D13:N13" si="0">AVERAGE(D8:D12)</f>
        <v>1</v>
      </c>
      <c r="E13" s="28">
        <f t="shared" si="0"/>
        <v>0.87142857142857133</v>
      </c>
      <c r="F13" s="28">
        <f t="shared" si="0"/>
        <v>0.83333333333333326</v>
      </c>
      <c r="G13" s="28">
        <f t="shared" si="0"/>
        <v>0.5</v>
      </c>
      <c r="H13" s="28">
        <f t="shared" si="0"/>
        <v>0.2857142857142857</v>
      </c>
      <c r="I13" s="28">
        <f t="shared" si="0"/>
        <v>0.62857142857142856</v>
      </c>
      <c r="J13" s="28">
        <f t="shared" si="0"/>
        <v>0.16666666666666666</v>
      </c>
      <c r="K13" s="28">
        <f t="shared" si="0"/>
        <v>0.42000000000000004</v>
      </c>
      <c r="L13" s="28">
        <f t="shared" si="0"/>
        <v>0.14285714285714285</v>
      </c>
      <c r="M13" s="28">
        <f t="shared" si="0"/>
        <v>0.54285714285714293</v>
      </c>
      <c r="N13" s="28">
        <f t="shared" si="0"/>
        <v>0.16666666666666666</v>
      </c>
    </row>
    <row r="14" spans="1:14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</row>
    <row r="15" spans="1:14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</row>
    <row r="16" spans="1:14" x14ac:dyDescent="0.2">
      <c r="A16" s="23"/>
      <c r="B16" s="105" t="s">
        <v>148</v>
      </c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7"/>
    </row>
    <row r="17" spans="1:14" x14ac:dyDescent="0.2">
      <c r="A17" s="23"/>
      <c r="B17" s="8"/>
      <c r="C17" s="108" t="s">
        <v>8</v>
      </c>
      <c r="D17" s="109"/>
      <c r="E17" s="109"/>
      <c r="F17" s="110"/>
      <c r="G17" s="111" t="s">
        <v>9</v>
      </c>
      <c r="H17" s="112"/>
      <c r="I17" s="112"/>
      <c r="J17" s="113"/>
      <c r="K17" s="114" t="s">
        <v>10</v>
      </c>
      <c r="L17" s="96"/>
      <c r="M17" s="96"/>
      <c r="N17" s="97"/>
    </row>
    <row r="18" spans="1:14" x14ac:dyDescent="0.2">
      <c r="A18" s="23"/>
      <c r="B18" s="8" t="s">
        <v>12</v>
      </c>
      <c r="C18" s="9" t="s">
        <v>4</v>
      </c>
      <c r="D18" s="9" t="s">
        <v>5</v>
      </c>
      <c r="E18" s="9" t="s">
        <v>6</v>
      </c>
      <c r="F18" s="9" t="s">
        <v>7</v>
      </c>
      <c r="G18" s="10" t="s">
        <v>4</v>
      </c>
      <c r="H18" s="10" t="s">
        <v>5</v>
      </c>
      <c r="I18" s="10" t="s">
        <v>6</v>
      </c>
      <c r="J18" s="10" t="s">
        <v>7</v>
      </c>
      <c r="K18" s="11" t="s">
        <v>4</v>
      </c>
      <c r="L18" s="11" t="s">
        <v>5</v>
      </c>
      <c r="M18" s="11" t="s">
        <v>6</v>
      </c>
      <c r="N18" s="11" t="s">
        <v>7</v>
      </c>
    </row>
    <row r="19" spans="1:14" x14ac:dyDescent="0.2">
      <c r="A19" s="23"/>
      <c r="B19" s="2" t="s">
        <v>57</v>
      </c>
      <c r="C19" s="25">
        <v>0.9</v>
      </c>
      <c r="D19" s="25">
        <v>1</v>
      </c>
      <c r="E19" s="25">
        <v>0.7857142857142857</v>
      </c>
      <c r="F19" s="25">
        <v>0.83333333333333337</v>
      </c>
      <c r="G19" s="26">
        <v>0.6</v>
      </c>
      <c r="H19" s="26">
        <v>0.8571428571428571</v>
      </c>
      <c r="I19" s="26">
        <v>0.7142857142857143</v>
      </c>
      <c r="J19" s="26">
        <v>0.33333333333333331</v>
      </c>
      <c r="K19" s="27">
        <v>0.3</v>
      </c>
      <c r="L19" s="27">
        <v>0.6428571428571429</v>
      </c>
      <c r="M19" s="27">
        <v>0.7142857142857143</v>
      </c>
      <c r="N19" s="27">
        <v>0.33333333333333331</v>
      </c>
    </row>
    <row r="20" spans="1:14" x14ac:dyDescent="0.2">
      <c r="A20" s="23"/>
      <c r="B20" s="2" t="s">
        <v>66</v>
      </c>
      <c r="C20" s="25">
        <v>0.9</v>
      </c>
      <c r="D20" s="25">
        <v>1</v>
      </c>
      <c r="E20" s="25">
        <v>0.7857142857142857</v>
      </c>
      <c r="F20" s="25">
        <v>0.66666666666666663</v>
      </c>
      <c r="G20" s="26">
        <v>0.6</v>
      </c>
      <c r="H20" s="26">
        <v>0.8571428571428571</v>
      </c>
      <c r="I20" s="26">
        <v>0.7142857142857143</v>
      </c>
      <c r="J20" s="26">
        <v>0.33333333333333331</v>
      </c>
      <c r="K20" s="27">
        <v>0.6</v>
      </c>
      <c r="L20" s="27">
        <v>0.7142857142857143</v>
      </c>
      <c r="M20" s="27">
        <v>0.7142857142857143</v>
      </c>
      <c r="N20" s="27">
        <v>0.33333333333333331</v>
      </c>
    </row>
    <row r="21" spans="1:14" x14ac:dyDescent="0.2">
      <c r="A21" s="23"/>
      <c r="B21" s="2" t="s">
        <v>67</v>
      </c>
      <c r="C21" s="25">
        <v>0.9</v>
      </c>
      <c r="D21" s="25">
        <v>0.9285714285714286</v>
      </c>
      <c r="E21" s="25">
        <v>0.8571428571428571</v>
      </c>
      <c r="F21" s="25">
        <v>0.66666666666666663</v>
      </c>
      <c r="G21" s="26">
        <v>0.6</v>
      </c>
      <c r="H21" s="26">
        <v>0.7857142857142857</v>
      </c>
      <c r="I21" s="26">
        <v>0.7142857142857143</v>
      </c>
      <c r="J21" s="26">
        <v>0.16666666666666666</v>
      </c>
      <c r="K21" s="27">
        <v>0.6</v>
      </c>
      <c r="L21" s="27">
        <v>0.7142857142857143</v>
      </c>
      <c r="M21" s="27">
        <v>0.7142857142857143</v>
      </c>
      <c r="N21" s="27">
        <v>0.16666666666666666</v>
      </c>
    </row>
    <row r="22" spans="1:14" x14ac:dyDescent="0.2">
      <c r="A22" s="23"/>
      <c r="B22" s="2" t="s">
        <v>68</v>
      </c>
      <c r="C22" s="25">
        <v>0.9</v>
      </c>
      <c r="D22" s="25">
        <v>0.9285714285714286</v>
      </c>
      <c r="E22" s="25">
        <v>0.7142857142857143</v>
      </c>
      <c r="F22" s="25">
        <v>0.83333333333333337</v>
      </c>
      <c r="G22" s="26">
        <v>0.6</v>
      </c>
      <c r="H22" s="26">
        <v>0.7142857142857143</v>
      </c>
      <c r="I22" s="26">
        <v>0.5714285714285714</v>
      </c>
      <c r="J22" s="26">
        <v>0.33333333333333331</v>
      </c>
      <c r="K22" s="27">
        <v>0.6</v>
      </c>
      <c r="L22" s="27">
        <v>0.6428571428571429</v>
      </c>
      <c r="M22" s="27">
        <v>0.5714285714285714</v>
      </c>
      <c r="N22" s="27">
        <v>0.33333333333333331</v>
      </c>
    </row>
    <row r="23" spans="1:14" x14ac:dyDescent="0.2">
      <c r="A23" s="23"/>
      <c r="B23" s="2" t="s">
        <v>69</v>
      </c>
      <c r="C23" s="25">
        <v>0.9</v>
      </c>
      <c r="D23" s="25">
        <v>0.9285714285714286</v>
      </c>
      <c r="E23" s="25">
        <v>0.7142857142857143</v>
      </c>
      <c r="F23" s="25">
        <v>0.66666666666666663</v>
      </c>
      <c r="G23" s="26">
        <v>0.6</v>
      </c>
      <c r="H23" s="26">
        <v>0.7857142857142857</v>
      </c>
      <c r="I23" s="26">
        <v>0.6428571428571429</v>
      </c>
      <c r="J23" s="26">
        <v>0.33333333333333331</v>
      </c>
      <c r="K23" s="27">
        <v>0.4</v>
      </c>
      <c r="L23" s="27">
        <v>7.1428571428571425E-2</v>
      </c>
      <c r="M23" s="27">
        <v>0.5714285714285714</v>
      </c>
      <c r="N23" s="27">
        <v>0.33333333333333331</v>
      </c>
    </row>
    <row r="24" spans="1:14" x14ac:dyDescent="0.2">
      <c r="A24" s="23"/>
      <c r="B24" s="3" t="s">
        <v>126</v>
      </c>
      <c r="C24" s="28">
        <f>AVERAGE(C19:C23)</f>
        <v>0.9</v>
      </c>
      <c r="D24" s="28">
        <f t="shared" ref="D24:N24" si="1">AVERAGE(D19:D23)</f>
        <v>0.9571428571428573</v>
      </c>
      <c r="E24" s="28">
        <f t="shared" si="1"/>
        <v>0.77142857142857146</v>
      </c>
      <c r="F24" s="28">
        <f t="shared" si="1"/>
        <v>0.73333333333333328</v>
      </c>
      <c r="G24" s="28">
        <f t="shared" si="1"/>
        <v>0.6</v>
      </c>
      <c r="H24" s="28">
        <f t="shared" si="1"/>
        <v>0.8</v>
      </c>
      <c r="I24" s="28">
        <f t="shared" si="1"/>
        <v>0.67142857142857149</v>
      </c>
      <c r="J24" s="28">
        <f t="shared" si="1"/>
        <v>0.29999999999999993</v>
      </c>
      <c r="K24" s="28">
        <f t="shared" si="1"/>
        <v>0.5</v>
      </c>
      <c r="L24" s="28">
        <f t="shared" si="1"/>
        <v>0.55714285714285716</v>
      </c>
      <c r="M24" s="28">
        <f t="shared" si="1"/>
        <v>0.65714285714285714</v>
      </c>
      <c r="N24" s="28">
        <f t="shared" si="1"/>
        <v>0.29999999999999993</v>
      </c>
    </row>
    <row r="25" spans="1:14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spans="1:14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3"/>
      <c r="B27" s="105" t="s">
        <v>149</v>
      </c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7"/>
    </row>
    <row r="28" spans="1:14" x14ac:dyDescent="0.2">
      <c r="A28" s="23"/>
      <c r="B28" s="8"/>
      <c r="C28" s="108" t="s">
        <v>8</v>
      </c>
      <c r="D28" s="109"/>
      <c r="E28" s="109"/>
      <c r="F28" s="110"/>
      <c r="G28" s="111" t="s">
        <v>9</v>
      </c>
      <c r="H28" s="112"/>
      <c r="I28" s="112"/>
      <c r="J28" s="113"/>
      <c r="K28" s="114" t="s">
        <v>10</v>
      </c>
      <c r="L28" s="96"/>
      <c r="M28" s="96"/>
      <c r="N28" s="97"/>
    </row>
    <row r="29" spans="1:14" x14ac:dyDescent="0.2">
      <c r="A29" s="23"/>
      <c r="B29" s="8" t="s">
        <v>12</v>
      </c>
      <c r="C29" s="9" t="s">
        <v>4</v>
      </c>
      <c r="D29" s="9" t="s">
        <v>5</v>
      </c>
      <c r="E29" s="9" t="s">
        <v>6</v>
      </c>
      <c r="F29" s="9" t="s">
        <v>7</v>
      </c>
      <c r="G29" s="10" t="s">
        <v>4</v>
      </c>
      <c r="H29" s="10" t="s">
        <v>5</v>
      </c>
      <c r="I29" s="10" t="s">
        <v>6</v>
      </c>
      <c r="J29" s="10" t="s">
        <v>7</v>
      </c>
      <c r="K29" s="11" t="s">
        <v>4</v>
      </c>
      <c r="L29" s="11" t="s">
        <v>5</v>
      </c>
      <c r="M29" s="11" t="s">
        <v>6</v>
      </c>
      <c r="N29" s="11" t="s">
        <v>7</v>
      </c>
    </row>
    <row r="30" spans="1:14" x14ac:dyDescent="0.2">
      <c r="A30" s="23"/>
      <c r="B30" s="2" t="s">
        <v>56</v>
      </c>
      <c r="C30" s="25">
        <v>0.9</v>
      </c>
      <c r="D30" s="25">
        <v>1</v>
      </c>
      <c r="E30" s="25">
        <v>1</v>
      </c>
      <c r="F30" s="25">
        <v>1</v>
      </c>
      <c r="G30" s="26">
        <v>0.6</v>
      </c>
      <c r="H30" s="26">
        <v>0.5</v>
      </c>
      <c r="I30" s="26">
        <v>0.8571428571428571</v>
      </c>
      <c r="J30" s="26">
        <v>0.33333333333333331</v>
      </c>
      <c r="K30" s="27">
        <v>0.6</v>
      </c>
      <c r="L30" s="27">
        <v>0.42857142857142855</v>
      </c>
      <c r="M30" s="27">
        <v>0.7142857142857143</v>
      </c>
      <c r="N30" s="27">
        <v>0.16666666666666666</v>
      </c>
    </row>
    <row r="31" spans="1:14" x14ac:dyDescent="0.2">
      <c r="A31" s="23"/>
      <c r="B31" s="2" t="s">
        <v>62</v>
      </c>
      <c r="C31" s="25">
        <v>0.9</v>
      </c>
      <c r="D31" s="25">
        <v>1</v>
      </c>
      <c r="E31" s="25">
        <v>1</v>
      </c>
      <c r="F31" s="25">
        <v>1</v>
      </c>
      <c r="G31" s="26">
        <v>0.6</v>
      </c>
      <c r="H31" s="26">
        <v>0.35714285714285715</v>
      </c>
      <c r="I31" s="26">
        <v>0.7142857142857143</v>
      </c>
      <c r="J31" s="26">
        <v>0.33333333333333331</v>
      </c>
      <c r="K31" s="27">
        <v>0.5</v>
      </c>
      <c r="L31" s="27">
        <v>0.2857142857142857</v>
      </c>
      <c r="M31" s="27">
        <v>0.6428571428571429</v>
      </c>
      <c r="N31" s="27">
        <v>0.16666666666666666</v>
      </c>
    </row>
    <row r="32" spans="1:14" x14ac:dyDescent="0.2">
      <c r="A32" s="23"/>
      <c r="B32" s="2" t="s">
        <v>63</v>
      </c>
      <c r="C32" s="25">
        <v>1</v>
      </c>
      <c r="D32" s="25">
        <v>1</v>
      </c>
      <c r="E32" s="25">
        <v>1</v>
      </c>
      <c r="F32" s="25">
        <v>1</v>
      </c>
      <c r="G32" s="26">
        <v>0.6</v>
      </c>
      <c r="H32" s="26">
        <v>0.42857142857142855</v>
      </c>
      <c r="I32" s="26">
        <v>0.7857142857142857</v>
      </c>
      <c r="J32" s="26">
        <v>0.33333333333333331</v>
      </c>
      <c r="K32" s="27">
        <v>0.5</v>
      </c>
      <c r="L32" s="27">
        <v>0.35714285714285715</v>
      </c>
      <c r="M32" s="27">
        <v>0.6428571428571429</v>
      </c>
      <c r="N32" s="27">
        <v>0.16666666666666666</v>
      </c>
    </row>
    <row r="33" spans="1:14" x14ac:dyDescent="0.2">
      <c r="A33" s="23"/>
      <c r="B33" s="2" t="s">
        <v>64</v>
      </c>
      <c r="C33" s="25">
        <v>1</v>
      </c>
      <c r="D33" s="25">
        <v>1</v>
      </c>
      <c r="E33" s="25">
        <v>1</v>
      </c>
      <c r="F33" s="25">
        <v>1</v>
      </c>
      <c r="G33" s="26">
        <v>0.5</v>
      </c>
      <c r="H33" s="26">
        <v>0.5</v>
      </c>
      <c r="I33" s="26">
        <v>0.7142857142857143</v>
      </c>
      <c r="J33" s="26">
        <v>0.33333333333333331</v>
      </c>
      <c r="K33" s="27">
        <v>0.5</v>
      </c>
      <c r="L33" s="27">
        <v>0.35714285714285715</v>
      </c>
      <c r="M33" s="27">
        <v>0.6428571428571429</v>
      </c>
      <c r="N33" s="27">
        <v>0.33333333333333331</v>
      </c>
    </row>
    <row r="34" spans="1:14" x14ac:dyDescent="0.2">
      <c r="A34" s="23"/>
      <c r="B34" s="2" t="s">
        <v>65</v>
      </c>
      <c r="C34" s="25">
        <v>1</v>
      </c>
      <c r="D34" s="25">
        <v>1</v>
      </c>
      <c r="E34" s="25">
        <v>1</v>
      </c>
      <c r="F34" s="25">
        <v>1</v>
      </c>
      <c r="G34" s="26">
        <v>0.5</v>
      </c>
      <c r="H34" s="26">
        <v>0.42857142857142855</v>
      </c>
      <c r="I34" s="26">
        <v>0.8571428571428571</v>
      </c>
      <c r="J34" s="26">
        <v>0.33333333333333331</v>
      </c>
      <c r="K34" s="27">
        <v>0.5</v>
      </c>
      <c r="L34" s="27">
        <v>0.35714285714285715</v>
      </c>
      <c r="M34" s="27">
        <v>0.7142857142857143</v>
      </c>
      <c r="N34" s="27">
        <v>0.16666666666666666</v>
      </c>
    </row>
    <row r="35" spans="1:14" x14ac:dyDescent="0.2">
      <c r="A35" s="23"/>
      <c r="B35" s="3" t="s">
        <v>126</v>
      </c>
      <c r="C35" s="28">
        <f>AVERAGE(C30:C34)</f>
        <v>0.96</v>
      </c>
      <c r="D35" s="28">
        <f t="shared" ref="D35:N35" si="2">AVERAGE(D30:D34)</f>
        <v>1</v>
      </c>
      <c r="E35" s="28">
        <f t="shared" si="2"/>
        <v>1</v>
      </c>
      <c r="F35" s="28">
        <f t="shared" si="2"/>
        <v>1</v>
      </c>
      <c r="G35" s="28">
        <f t="shared" si="2"/>
        <v>0.55999999999999994</v>
      </c>
      <c r="H35" s="28">
        <f t="shared" si="2"/>
        <v>0.44285714285714289</v>
      </c>
      <c r="I35" s="28">
        <f t="shared" si="2"/>
        <v>0.78571428571428581</v>
      </c>
      <c r="J35" s="28">
        <f t="shared" si="2"/>
        <v>0.33333333333333331</v>
      </c>
      <c r="K35" s="28">
        <f t="shared" si="2"/>
        <v>0.52</v>
      </c>
      <c r="L35" s="28">
        <f t="shared" si="2"/>
        <v>0.35714285714285715</v>
      </c>
      <c r="M35" s="28">
        <f t="shared" si="2"/>
        <v>0.67142857142857149</v>
      </c>
      <c r="N35" s="28">
        <f t="shared" si="2"/>
        <v>0.19999999999999998</v>
      </c>
    </row>
    <row r="36" spans="1:14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1:14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1:14" x14ac:dyDescent="0.2">
      <c r="A38" s="23"/>
      <c r="B38" s="105" t="s">
        <v>150</v>
      </c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7"/>
    </row>
    <row r="39" spans="1:14" x14ac:dyDescent="0.2">
      <c r="A39" s="23"/>
      <c r="B39" s="8"/>
      <c r="C39" s="108" t="s">
        <v>8</v>
      </c>
      <c r="D39" s="109"/>
      <c r="E39" s="109"/>
      <c r="F39" s="110"/>
      <c r="G39" s="111" t="s">
        <v>9</v>
      </c>
      <c r="H39" s="112"/>
      <c r="I39" s="112"/>
      <c r="J39" s="113"/>
      <c r="K39" s="114" t="s">
        <v>10</v>
      </c>
      <c r="L39" s="96"/>
      <c r="M39" s="96"/>
      <c r="N39" s="97"/>
    </row>
    <row r="40" spans="1:14" x14ac:dyDescent="0.2">
      <c r="A40" s="23"/>
      <c r="B40" s="8" t="s">
        <v>12</v>
      </c>
      <c r="C40" s="9" t="s">
        <v>4</v>
      </c>
      <c r="D40" s="9" t="s">
        <v>5</v>
      </c>
      <c r="E40" s="9" t="s">
        <v>6</v>
      </c>
      <c r="F40" s="9" t="s">
        <v>7</v>
      </c>
      <c r="G40" s="10" t="s">
        <v>4</v>
      </c>
      <c r="H40" s="10" t="s">
        <v>5</v>
      </c>
      <c r="I40" s="10" t="s">
        <v>6</v>
      </c>
      <c r="J40" s="10" t="s">
        <v>7</v>
      </c>
      <c r="K40" s="11" t="s">
        <v>4</v>
      </c>
      <c r="L40" s="11" t="s">
        <v>5</v>
      </c>
      <c r="M40" s="11" t="s">
        <v>6</v>
      </c>
      <c r="N40" s="11" t="s">
        <v>7</v>
      </c>
    </row>
    <row r="41" spans="1:14" x14ac:dyDescent="0.2">
      <c r="A41" s="23"/>
      <c r="B41" s="2" t="s">
        <v>57</v>
      </c>
      <c r="C41" s="25">
        <v>1</v>
      </c>
      <c r="D41" s="25">
        <v>1</v>
      </c>
      <c r="E41" s="25">
        <v>0.9285714285714286</v>
      </c>
      <c r="F41" s="25">
        <v>1</v>
      </c>
      <c r="G41" s="26">
        <v>0.8</v>
      </c>
      <c r="H41" s="26">
        <v>1</v>
      </c>
      <c r="I41" s="26">
        <v>0.7857142857142857</v>
      </c>
      <c r="J41" s="26">
        <v>0.83333333333333337</v>
      </c>
      <c r="K41" s="27">
        <v>0.6</v>
      </c>
      <c r="L41" s="27">
        <v>0.8571428571428571</v>
      </c>
      <c r="M41" s="27">
        <v>0.7142857142857143</v>
      </c>
      <c r="N41" s="27">
        <v>0.33333333333333331</v>
      </c>
    </row>
    <row r="42" spans="1:14" x14ac:dyDescent="0.2">
      <c r="A42" s="23"/>
      <c r="B42" s="2" t="s">
        <v>66</v>
      </c>
      <c r="C42" s="25">
        <v>1</v>
      </c>
      <c r="D42" s="25">
        <v>1</v>
      </c>
      <c r="E42" s="25">
        <v>1</v>
      </c>
      <c r="F42" s="25">
        <v>0.83333333333333337</v>
      </c>
      <c r="G42" s="26">
        <v>0.8</v>
      </c>
      <c r="H42" s="26">
        <v>1</v>
      </c>
      <c r="I42" s="26">
        <v>0.7857142857142857</v>
      </c>
      <c r="J42" s="26">
        <v>0.5</v>
      </c>
      <c r="K42" s="27">
        <v>0.7</v>
      </c>
      <c r="L42" s="27">
        <v>0.8571428571428571</v>
      </c>
      <c r="M42" s="27">
        <v>0.7857142857142857</v>
      </c>
      <c r="N42" s="27">
        <v>0.33333333333333331</v>
      </c>
    </row>
    <row r="43" spans="1:14" x14ac:dyDescent="0.2">
      <c r="A43" s="23"/>
      <c r="B43" s="2" t="s">
        <v>67</v>
      </c>
      <c r="C43" s="25">
        <v>0.9</v>
      </c>
      <c r="D43" s="25">
        <v>1</v>
      </c>
      <c r="E43" s="25">
        <v>1</v>
      </c>
      <c r="F43" s="25">
        <v>1</v>
      </c>
      <c r="G43" s="26">
        <v>0.8</v>
      </c>
      <c r="H43" s="26">
        <v>1</v>
      </c>
      <c r="I43" s="26">
        <v>0.7857142857142857</v>
      </c>
      <c r="J43" s="26">
        <v>0.83333333333333337</v>
      </c>
      <c r="K43" s="27">
        <v>0.7</v>
      </c>
      <c r="L43" s="27">
        <v>0.8571428571428571</v>
      </c>
      <c r="M43" s="27">
        <v>0.7857142857142857</v>
      </c>
      <c r="N43" s="27">
        <v>0.33333333333333331</v>
      </c>
    </row>
    <row r="44" spans="1:14" x14ac:dyDescent="0.2">
      <c r="A44" s="23"/>
      <c r="B44" s="2" t="s">
        <v>68</v>
      </c>
      <c r="C44" s="25">
        <v>1</v>
      </c>
      <c r="D44" s="25">
        <v>1</v>
      </c>
      <c r="E44" s="25">
        <v>0.8571428571428571</v>
      </c>
      <c r="F44" s="25">
        <v>1</v>
      </c>
      <c r="G44" s="26">
        <v>0.8</v>
      </c>
      <c r="H44" s="26">
        <v>1</v>
      </c>
      <c r="I44" s="26">
        <v>0.7142857142857143</v>
      </c>
      <c r="J44" s="26">
        <v>0.66666666666666663</v>
      </c>
      <c r="K44" s="27">
        <v>0.6</v>
      </c>
      <c r="L44" s="27">
        <v>0.8571428571428571</v>
      </c>
      <c r="M44" s="27">
        <v>0.7142857142857143</v>
      </c>
      <c r="N44" s="27">
        <v>0.33333333333333331</v>
      </c>
    </row>
    <row r="45" spans="1:14" x14ac:dyDescent="0.2">
      <c r="A45" s="23"/>
      <c r="B45" s="2" t="s">
        <v>69</v>
      </c>
      <c r="C45" s="25">
        <v>1</v>
      </c>
      <c r="D45" s="25">
        <v>1</v>
      </c>
      <c r="E45" s="25">
        <v>0.8571428571428571</v>
      </c>
      <c r="F45" s="25">
        <v>1</v>
      </c>
      <c r="G45" s="26">
        <v>0.8</v>
      </c>
      <c r="H45" s="26">
        <v>1</v>
      </c>
      <c r="I45" s="26">
        <v>0.7857142857142857</v>
      </c>
      <c r="J45" s="26">
        <v>0.66666666666666663</v>
      </c>
      <c r="K45" s="27">
        <v>0.6</v>
      </c>
      <c r="L45" s="27">
        <v>0.8571428571428571</v>
      </c>
      <c r="M45" s="27">
        <v>0.7857142857142857</v>
      </c>
      <c r="N45" s="27">
        <v>0.33333333333333331</v>
      </c>
    </row>
    <row r="46" spans="1:14" x14ac:dyDescent="0.2">
      <c r="A46" s="23"/>
      <c r="B46" s="3" t="s">
        <v>126</v>
      </c>
      <c r="C46" s="28">
        <f>AVERAGE(C41:C45)</f>
        <v>0.98000000000000009</v>
      </c>
      <c r="D46" s="28">
        <f t="shared" ref="D46:N46" si="3">AVERAGE(D41:D45)</f>
        <v>1</v>
      </c>
      <c r="E46" s="28">
        <f t="shared" si="3"/>
        <v>0.9285714285714286</v>
      </c>
      <c r="F46" s="28">
        <f t="shared" si="3"/>
        <v>0.96666666666666679</v>
      </c>
      <c r="G46" s="28">
        <f t="shared" si="3"/>
        <v>0.8</v>
      </c>
      <c r="H46" s="28">
        <f t="shared" si="3"/>
        <v>1</v>
      </c>
      <c r="I46" s="28">
        <f t="shared" si="3"/>
        <v>0.77142857142857146</v>
      </c>
      <c r="J46" s="28">
        <f t="shared" si="3"/>
        <v>0.7</v>
      </c>
      <c r="K46" s="28">
        <f t="shared" si="3"/>
        <v>0.6399999999999999</v>
      </c>
      <c r="L46" s="28">
        <f t="shared" si="3"/>
        <v>0.8571428571428571</v>
      </c>
      <c r="M46" s="28">
        <f t="shared" si="3"/>
        <v>0.75714285714285712</v>
      </c>
      <c r="N46" s="28">
        <f t="shared" si="3"/>
        <v>0.33333333333333331</v>
      </c>
    </row>
  </sheetData>
  <mergeCells count="18">
    <mergeCell ref="B2:N2"/>
    <mergeCell ref="B3:N3"/>
    <mergeCell ref="B5:N5"/>
    <mergeCell ref="C6:F6"/>
    <mergeCell ref="G6:J6"/>
    <mergeCell ref="K6:N6"/>
    <mergeCell ref="B38:N38"/>
    <mergeCell ref="C39:F39"/>
    <mergeCell ref="G39:J39"/>
    <mergeCell ref="K39:N39"/>
    <mergeCell ref="B16:N16"/>
    <mergeCell ref="C17:F17"/>
    <mergeCell ref="G17:J17"/>
    <mergeCell ref="K17:N17"/>
    <mergeCell ref="B27:N27"/>
    <mergeCell ref="C28:F28"/>
    <mergeCell ref="G28:J28"/>
    <mergeCell ref="K28:N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C22E-7064-FF42-8CA9-46BC94E468E6}">
  <dimension ref="A1:N46"/>
  <sheetViews>
    <sheetView topLeftCell="A25" workbookViewId="0">
      <selection activeCell="K44" sqref="K44"/>
    </sheetView>
  </sheetViews>
  <sheetFormatPr baseColWidth="10" defaultRowHeight="16" x14ac:dyDescent="0.2"/>
  <cols>
    <col min="1" max="1" width="16.6640625" customWidth="1"/>
    <col min="2" max="2" width="15.83203125" customWidth="1"/>
  </cols>
  <sheetData>
    <row r="1" spans="1:14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x14ac:dyDescent="0.2">
      <c r="A2" s="23"/>
      <c r="B2" s="101" t="s">
        <v>15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23"/>
    </row>
    <row r="3" spans="1:14" x14ac:dyDescent="0.2">
      <c r="A3" s="23"/>
      <c r="B3" s="115" t="s">
        <v>71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24"/>
    </row>
    <row r="4" spans="1:14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 x14ac:dyDescent="0.2">
      <c r="A5" s="23"/>
      <c r="B5" s="105" t="s">
        <v>147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18"/>
    </row>
    <row r="6" spans="1:14" x14ac:dyDescent="0.2">
      <c r="A6" s="23"/>
      <c r="B6" s="8"/>
      <c r="C6" s="108" t="s">
        <v>8</v>
      </c>
      <c r="D6" s="109"/>
      <c r="E6" s="109"/>
      <c r="F6" s="119"/>
      <c r="G6" s="120" t="s">
        <v>9</v>
      </c>
      <c r="H6" s="112"/>
      <c r="I6" s="112"/>
      <c r="J6" s="121"/>
      <c r="K6" s="122" t="s">
        <v>10</v>
      </c>
      <c r="L6" s="96"/>
      <c r="M6" s="96"/>
      <c r="N6" s="97"/>
    </row>
    <row r="7" spans="1:14" x14ac:dyDescent="0.2">
      <c r="A7" s="23"/>
      <c r="B7" s="8" t="s">
        <v>12</v>
      </c>
      <c r="C7" s="9" t="s">
        <v>4</v>
      </c>
      <c r="D7" s="9" t="s">
        <v>5</v>
      </c>
      <c r="E7" s="9" t="s">
        <v>6</v>
      </c>
      <c r="F7" s="9" t="s">
        <v>7</v>
      </c>
      <c r="G7" s="10" t="s">
        <v>4</v>
      </c>
      <c r="H7" s="10" t="s">
        <v>5</v>
      </c>
      <c r="I7" s="10" t="s">
        <v>6</v>
      </c>
      <c r="J7" s="10" t="s">
        <v>7</v>
      </c>
      <c r="K7" s="11" t="s">
        <v>4</v>
      </c>
      <c r="L7" s="11" t="s">
        <v>5</v>
      </c>
      <c r="M7" s="11" t="s">
        <v>6</v>
      </c>
      <c r="N7" s="11" t="s">
        <v>7</v>
      </c>
    </row>
    <row r="8" spans="1:14" x14ac:dyDescent="0.2">
      <c r="A8" s="23"/>
      <c r="B8" s="2" t="s">
        <v>108</v>
      </c>
      <c r="C8" s="25">
        <v>1</v>
      </c>
      <c r="D8" s="25">
        <v>1</v>
      </c>
      <c r="E8" s="25">
        <v>1</v>
      </c>
      <c r="F8" s="25">
        <v>1</v>
      </c>
      <c r="G8" s="26">
        <v>0.3</v>
      </c>
      <c r="H8" s="26">
        <v>0.2857142857142857</v>
      </c>
      <c r="I8" s="26">
        <v>0.14285714285714285</v>
      </c>
      <c r="J8" s="26">
        <v>0.33333333333333331</v>
      </c>
      <c r="K8" s="27">
        <v>0.3</v>
      </c>
      <c r="L8" s="27">
        <v>0.21428571428571427</v>
      </c>
      <c r="M8" s="27">
        <v>7.1428571428571425E-2</v>
      </c>
      <c r="N8" s="27">
        <v>0.16666666666666666</v>
      </c>
    </row>
    <row r="9" spans="1:14" x14ac:dyDescent="0.2">
      <c r="A9" s="23"/>
      <c r="B9" s="2" t="s">
        <v>109</v>
      </c>
      <c r="C9" s="25">
        <v>1</v>
      </c>
      <c r="D9" s="25">
        <v>1</v>
      </c>
      <c r="E9" s="25">
        <v>1</v>
      </c>
      <c r="F9" s="25">
        <v>1</v>
      </c>
      <c r="G9" s="26">
        <v>0.3</v>
      </c>
      <c r="H9" s="26">
        <v>0.2857142857142857</v>
      </c>
      <c r="I9" s="26">
        <v>0.14285714285714285</v>
      </c>
      <c r="J9" s="26">
        <v>0.33333333333333331</v>
      </c>
      <c r="K9" s="27">
        <v>0.3</v>
      </c>
      <c r="L9" s="27">
        <v>0.21428571428571427</v>
      </c>
      <c r="M9" s="27">
        <v>7.1428571428571425E-2</v>
      </c>
      <c r="N9" s="27">
        <v>0.16666666666666666</v>
      </c>
    </row>
    <row r="10" spans="1:14" x14ac:dyDescent="0.2">
      <c r="A10" s="23"/>
      <c r="B10" s="2" t="s">
        <v>110</v>
      </c>
      <c r="C10" s="25">
        <v>1</v>
      </c>
      <c r="D10" s="25">
        <v>1</v>
      </c>
      <c r="E10" s="25">
        <v>1</v>
      </c>
      <c r="F10" s="25">
        <v>1</v>
      </c>
      <c r="G10" s="26">
        <v>0.3</v>
      </c>
      <c r="H10" s="26">
        <v>0.2857142857142857</v>
      </c>
      <c r="I10" s="26">
        <v>0.14285714285714285</v>
      </c>
      <c r="J10" s="26">
        <v>0.33333333333333331</v>
      </c>
      <c r="K10" s="27">
        <v>0.3</v>
      </c>
      <c r="L10" s="27">
        <v>0.21428571428571427</v>
      </c>
      <c r="M10" s="27">
        <v>7.1428571428571425E-2</v>
      </c>
      <c r="N10" s="27">
        <v>0.16666666666666666</v>
      </c>
    </row>
    <row r="11" spans="1:14" x14ac:dyDescent="0.2">
      <c r="A11" s="23"/>
      <c r="B11" s="2" t="s">
        <v>111</v>
      </c>
      <c r="C11" s="25">
        <v>1</v>
      </c>
      <c r="D11" s="25">
        <v>1</v>
      </c>
      <c r="E11" s="25">
        <v>1</v>
      </c>
      <c r="F11" s="25">
        <v>1</v>
      </c>
      <c r="G11" s="26">
        <v>0.3</v>
      </c>
      <c r="H11" s="26">
        <v>0.2857142857142857</v>
      </c>
      <c r="I11" s="26">
        <v>0.14285714285714285</v>
      </c>
      <c r="J11" s="26">
        <v>0.33333333333333331</v>
      </c>
      <c r="K11" s="27">
        <v>0.3</v>
      </c>
      <c r="L11" s="27">
        <v>0.21428571428571427</v>
      </c>
      <c r="M11" s="27">
        <v>7.1428571428571425E-2</v>
      </c>
      <c r="N11" s="27">
        <v>0.16666666666666666</v>
      </c>
    </row>
    <row r="12" spans="1:14" x14ac:dyDescent="0.2">
      <c r="A12" s="23"/>
      <c r="B12" s="2" t="s">
        <v>112</v>
      </c>
      <c r="C12" s="25">
        <v>1</v>
      </c>
      <c r="D12" s="25">
        <v>1</v>
      </c>
      <c r="E12" s="25">
        <v>1</v>
      </c>
      <c r="F12" s="25">
        <v>1</v>
      </c>
      <c r="G12" s="26">
        <v>0.3</v>
      </c>
      <c r="H12" s="26">
        <v>0.2857142857142857</v>
      </c>
      <c r="I12" s="26">
        <v>0.14285714285714285</v>
      </c>
      <c r="J12" s="26">
        <v>0.33333333333333331</v>
      </c>
      <c r="K12" s="27">
        <v>0.3</v>
      </c>
      <c r="L12" s="27">
        <v>0.21428571428571427</v>
      </c>
      <c r="M12" s="27">
        <v>7.1428571428571425E-2</v>
      </c>
      <c r="N12" s="27">
        <v>0.16666666666666666</v>
      </c>
    </row>
    <row r="13" spans="1:14" x14ac:dyDescent="0.2">
      <c r="A13" s="23"/>
      <c r="B13" s="3" t="s">
        <v>126</v>
      </c>
      <c r="C13" s="28">
        <f>AVERAGE(C8:C12)</f>
        <v>1</v>
      </c>
      <c r="D13" s="28">
        <f t="shared" ref="D13:N13" si="0">AVERAGE(D8:D12)</f>
        <v>1</v>
      </c>
      <c r="E13" s="28">
        <f t="shared" si="0"/>
        <v>1</v>
      </c>
      <c r="F13" s="28">
        <f t="shared" si="0"/>
        <v>1</v>
      </c>
      <c r="G13" s="28">
        <f t="shared" si="0"/>
        <v>0.3</v>
      </c>
      <c r="H13" s="28">
        <f t="shared" si="0"/>
        <v>0.2857142857142857</v>
      </c>
      <c r="I13" s="28">
        <f t="shared" si="0"/>
        <v>0.14285714285714285</v>
      </c>
      <c r="J13" s="28">
        <f t="shared" si="0"/>
        <v>0.33333333333333331</v>
      </c>
      <c r="K13" s="28">
        <f t="shared" si="0"/>
        <v>0.3</v>
      </c>
      <c r="L13" s="28">
        <f t="shared" si="0"/>
        <v>0.21428571428571427</v>
      </c>
      <c r="M13" s="28">
        <f t="shared" si="0"/>
        <v>7.1428571428571425E-2</v>
      </c>
      <c r="N13" s="28">
        <f t="shared" si="0"/>
        <v>0.16666666666666666</v>
      </c>
    </row>
    <row r="14" spans="1:14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</row>
    <row r="15" spans="1:14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</row>
    <row r="16" spans="1:14" x14ac:dyDescent="0.2">
      <c r="A16" s="23"/>
      <c r="B16" s="105" t="s">
        <v>148</v>
      </c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18"/>
    </row>
    <row r="17" spans="1:14" x14ac:dyDescent="0.2">
      <c r="A17" s="23"/>
      <c r="B17" s="8"/>
      <c r="C17" s="108" t="s">
        <v>8</v>
      </c>
      <c r="D17" s="109"/>
      <c r="E17" s="109"/>
      <c r="F17" s="119"/>
      <c r="G17" s="120" t="s">
        <v>9</v>
      </c>
      <c r="H17" s="112"/>
      <c r="I17" s="112"/>
      <c r="J17" s="121"/>
      <c r="K17" s="122" t="s">
        <v>10</v>
      </c>
      <c r="L17" s="96"/>
      <c r="M17" s="96"/>
      <c r="N17" s="97"/>
    </row>
    <row r="18" spans="1:14" x14ac:dyDescent="0.2">
      <c r="A18" s="23"/>
      <c r="B18" s="8" t="s">
        <v>12</v>
      </c>
      <c r="C18" s="9" t="s">
        <v>4</v>
      </c>
      <c r="D18" s="9" t="s">
        <v>5</v>
      </c>
      <c r="E18" s="9" t="s">
        <v>6</v>
      </c>
      <c r="F18" s="9" t="s">
        <v>7</v>
      </c>
      <c r="G18" s="10" t="s">
        <v>4</v>
      </c>
      <c r="H18" s="10" t="s">
        <v>5</v>
      </c>
      <c r="I18" s="10" t="s">
        <v>6</v>
      </c>
      <c r="J18" s="10" t="s">
        <v>7</v>
      </c>
      <c r="K18" s="11" t="s">
        <v>4</v>
      </c>
      <c r="L18" s="11" t="s">
        <v>5</v>
      </c>
      <c r="M18" s="11" t="s">
        <v>6</v>
      </c>
      <c r="N18" s="11" t="s">
        <v>7</v>
      </c>
    </row>
    <row r="19" spans="1:14" x14ac:dyDescent="0.2">
      <c r="A19" s="23"/>
      <c r="B19" s="2" t="s">
        <v>88</v>
      </c>
      <c r="C19" s="25">
        <v>1</v>
      </c>
      <c r="D19" s="25">
        <v>1</v>
      </c>
      <c r="E19" s="25">
        <v>1</v>
      </c>
      <c r="F19" s="25">
        <v>1</v>
      </c>
      <c r="G19" s="26">
        <v>0.3</v>
      </c>
      <c r="H19" s="26">
        <v>1</v>
      </c>
      <c r="I19" s="26">
        <v>0.21428571428571427</v>
      </c>
      <c r="J19" s="26">
        <v>0.33333333333333331</v>
      </c>
      <c r="K19" s="27">
        <v>0.3</v>
      </c>
      <c r="L19" s="27">
        <v>0.8571428571428571</v>
      </c>
      <c r="M19" s="27">
        <v>0.14285714285714285</v>
      </c>
      <c r="N19" s="27">
        <v>0.16666666666666666</v>
      </c>
    </row>
    <row r="20" spans="1:14" x14ac:dyDescent="0.2">
      <c r="A20" s="23"/>
      <c r="B20" s="2" t="s">
        <v>89</v>
      </c>
      <c r="C20" s="25">
        <v>1</v>
      </c>
      <c r="D20" s="25">
        <v>1</v>
      </c>
      <c r="E20" s="25">
        <v>1</v>
      </c>
      <c r="F20" s="25">
        <v>1</v>
      </c>
      <c r="G20" s="26">
        <v>0.3</v>
      </c>
      <c r="H20" s="26">
        <v>1</v>
      </c>
      <c r="I20" s="26">
        <v>0.21428571428571427</v>
      </c>
      <c r="J20" s="26">
        <v>0.33333333333333331</v>
      </c>
      <c r="K20" s="27">
        <v>0.3</v>
      </c>
      <c r="L20" s="27">
        <v>0.8571428571428571</v>
      </c>
      <c r="M20" s="27">
        <v>7.1428571428571425E-2</v>
      </c>
      <c r="N20" s="27">
        <v>0.16666666666666666</v>
      </c>
    </row>
    <row r="21" spans="1:14" x14ac:dyDescent="0.2">
      <c r="A21" s="23"/>
      <c r="B21" s="2" t="s">
        <v>90</v>
      </c>
      <c r="C21" s="25">
        <v>1</v>
      </c>
      <c r="D21" s="25">
        <v>1</v>
      </c>
      <c r="E21" s="25">
        <v>1</v>
      </c>
      <c r="F21" s="25">
        <v>1</v>
      </c>
      <c r="G21" s="26">
        <v>0.3</v>
      </c>
      <c r="H21" s="26">
        <v>1</v>
      </c>
      <c r="I21" s="26">
        <v>0.21428571428571427</v>
      </c>
      <c r="J21" s="26">
        <v>0.33333333333333331</v>
      </c>
      <c r="K21" s="27">
        <v>0.3</v>
      </c>
      <c r="L21" s="27">
        <v>0.8571428571428571</v>
      </c>
      <c r="M21" s="27">
        <v>7.1428571428571425E-2</v>
      </c>
      <c r="N21" s="27">
        <v>0.16666666666666666</v>
      </c>
    </row>
    <row r="22" spans="1:14" x14ac:dyDescent="0.2">
      <c r="A22" s="23"/>
      <c r="B22" s="2" t="s">
        <v>91</v>
      </c>
      <c r="C22" s="25">
        <v>1</v>
      </c>
      <c r="D22" s="25">
        <v>1</v>
      </c>
      <c r="E22" s="25">
        <v>1</v>
      </c>
      <c r="F22" s="25">
        <v>1</v>
      </c>
      <c r="G22" s="26">
        <v>0.3</v>
      </c>
      <c r="H22" s="26">
        <v>1</v>
      </c>
      <c r="I22" s="26">
        <v>0.21428571428571427</v>
      </c>
      <c r="J22" s="26">
        <v>0.33333333333333331</v>
      </c>
      <c r="K22" s="27">
        <v>0.3</v>
      </c>
      <c r="L22" s="27">
        <v>0.8571428571428571</v>
      </c>
      <c r="M22" s="27">
        <v>0.14285714285714285</v>
      </c>
      <c r="N22" s="27">
        <v>0.16666666666666666</v>
      </c>
    </row>
    <row r="23" spans="1:14" x14ac:dyDescent="0.2">
      <c r="A23" s="23"/>
      <c r="B23" s="2" t="s">
        <v>92</v>
      </c>
      <c r="C23" s="25">
        <v>1</v>
      </c>
      <c r="D23" s="25">
        <v>0.9285714285714286</v>
      </c>
      <c r="E23" s="25">
        <v>1</v>
      </c>
      <c r="F23" s="25">
        <v>1</v>
      </c>
      <c r="G23" s="26">
        <v>0.3</v>
      </c>
      <c r="H23" s="26">
        <v>0.9285714285714286</v>
      </c>
      <c r="I23" s="26">
        <v>0.21428571428571427</v>
      </c>
      <c r="J23" s="26">
        <v>0.33333333333333331</v>
      </c>
      <c r="K23" s="27">
        <v>0.3</v>
      </c>
      <c r="L23" s="27">
        <v>0.8571428571428571</v>
      </c>
      <c r="M23" s="27">
        <v>0.14285714285714285</v>
      </c>
      <c r="N23" s="27">
        <v>0.16666666666666666</v>
      </c>
    </row>
    <row r="24" spans="1:14" x14ac:dyDescent="0.2">
      <c r="A24" s="23"/>
      <c r="B24" s="3" t="s">
        <v>126</v>
      </c>
      <c r="C24" s="28">
        <f>AVERAGE(C19:C23)</f>
        <v>1</v>
      </c>
      <c r="D24" s="28">
        <f t="shared" ref="D24:N24" si="1">AVERAGE(D19:D23)</f>
        <v>0.98571428571428577</v>
      </c>
      <c r="E24" s="28">
        <f t="shared" si="1"/>
        <v>1</v>
      </c>
      <c r="F24" s="28">
        <f t="shared" si="1"/>
        <v>1</v>
      </c>
      <c r="G24" s="28">
        <f t="shared" si="1"/>
        <v>0.3</v>
      </c>
      <c r="H24" s="28">
        <f t="shared" si="1"/>
        <v>0.98571428571428577</v>
      </c>
      <c r="I24" s="28">
        <f t="shared" si="1"/>
        <v>0.21428571428571427</v>
      </c>
      <c r="J24" s="28">
        <f t="shared" si="1"/>
        <v>0.33333333333333331</v>
      </c>
      <c r="K24" s="28">
        <f t="shared" si="1"/>
        <v>0.3</v>
      </c>
      <c r="L24" s="28">
        <f t="shared" si="1"/>
        <v>0.8571428571428571</v>
      </c>
      <c r="M24" s="28">
        <f t="shared" si="1"/>
        <v>0.11428571428571428</v>
      </c>
      <c r="N24" s="28">
        <f t="shared" si="1"/>
        <v>0.16666666666666666</v>
      </c>
    </row>
    <row r="25" spans="1:14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spans="1:14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3"/>
      <c r="B27" s="105" t="s">
        <v>149</v>
      </c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18"/>
    </row>
    <row r="28" spans="1:14" x14ac:dyDescent="0.2">
      <c r="A28" s="23"/>
      <c r="B28" s="8"/>
      <c r="C28" s="108" t="s">
        <v>8</v>
      </c>
      <c r="D28" s="109"/>
      <c r="E28" s="109"/>
      <c r="F28" s="119"/>
      <c r="G28" s="120" t="s">
        <v>9</v>
      </c>
      <c r="H28" s="112"/>
      <c r="I28" s="112"/>
      <c r="J28" s="121"/>
      <c r="K28" s="122" t="s">
        <v>10</v>
      </c>
      <c r="L28" s="96"/>
      <c r="M28" s="96"/>
      <c r="N28" s="97"/>
    </row>
    <row r="29" spans="1:14" x14ac:dyDescent="0.2">
      <c r="A29" s="23"/>
      <c r="B29" s="8" t="s">
        <v>12</v>
      </c>
      <c r="C29" s="9" t="s">
        <v>4</v>
      </c>
      <c r="D29" s="9" t="s">
        <v>5</v>
      </c>
      <c r="E29" s="9" t="s">
        <v>6</v>
      </c>
      <c r="F29" s="9" t="s">
        <v>7</v>
      </c>
      <c r="G29" s="10" t="s">
        <v>4</v>
      </c>
      <c r="H29" s="10" t="s">
        <v>5</v>
      </c>
      <c r="I29" s="10" t="s">
        <v>6</v>
      </c>
      <c r="J29" s="10" t="s">
        <v>7</v>
      </c>
      <c r="K29" s="11" t="s">
        <v>4</v>
      </c>
      <c r="L29" s="11" t="s">
        <v>5</v>
      </c>
      <c r="M29" s="11" t="s">
        <v>6</v>
      </c>
      <c r="N29" s="11" t="s">
        <v>7</v>
      </c>
    </row>
    <row r="30" spans="1:14" x14ac:dyDescent="0.2">
      <c r="A30" s="23"/>
      <c r="B30" s="2" t="s">
        <v>108</v>
      </c>
      <c r="C30" s="25">
        <v>1</v>
      </c>
      <c r="D30" s="25">
        <v>1</v>
      </c>
      <c r="E30" s="25">
        <v>1</v>
      </c>
      <c r="F30" s="25">
        <v>1</v>
      </c>
      <c r="G30" s="26">
        <v>0.3</v>
      </c>
      <c r="H30" s="26">
        <v>0.35714285714285715</v>
      </c>
      <c r="I30" s="26">
        <v>0.2857142857142857</v>
      </c>
      <c r="J30" s="26">
        <v>0.33333333333333331</v>
      </c>
      <c r="K30" s="27">
        <v>0.3</v>
      </c>
      <c r="L30" s="27">
        <v>0.2857142857142857</v>
      </c>
      <c r="M30" s="27">
        <v>0.2857142857142857</v>
      </c>
      <c r="N30" s="27">
        <v>0.16666666666666666</v>
      </c>
    </row>
    <row r="31" spans="1:14" x14ac:dyDescent="0.2">
      <c r="A31" s="23"/>
      <c r="B31" s="2" t="s">
        <v>109</v>
      </c>
      <c r="C31" s="25">
        <v>1</v>
      </c>
      <c r="D31" s="25">
        <v>1</v>
      </c>
      <c r="E31" s="25">
        <v>1</v>
      </c>
      <c r="F31" s="25">
        <v>1</v>
      </c>
      <c r="G31" s="26">
        <v>0.3</v>
      </c>
      <c r="H31" s="26">
        <v>0.5</v>
      </c>
      <c r="I31" s="26">
        <v>0.2857142857142857</v>
      </c>
      <c r="J31" s="26">
        <v>0.33333333333333331</v>
      </c>
      <c r="K31" s="27">
        <v>0.3</v>
      </c>
      <c r="L31" s="27">
        <v>0.42857142857142855</v>
      </c>
      <c r="M31" s="27">
        <v>0.2857142857142857</v>
      </c>
      <c r="N31" s="27">
        <v>0.16666666666666666</v>
      </c>
    </row>
    <row r="32" spans="1:14" x14ac:dyDescent="0.2">
      <c r="A32" s="23"/>
      <c r="B32" s="2" t="s">
        <v>110</v>
      </c>
      <c r="C32" s="25">
        <v>1</v>
      </c>
      <c r="D32" s="25">
        <v>1</v>
      </c>
      <c r="E32" s="25">
        <v>1</v>
      </c>
      <c r="F32" s="25">
        <v>1</v>
      </c>
      <c r="G32" s="26">
        <v>0.3</v>
      </c>
      <c r="H32" s="26">
        <v>0.35714285714285715</v>
      </c>
      <c r="I32" s="26">
        <v>0.2857142857142857</v>
      </c>
      <c r="J32" s="26">
        <v>0.33333333333333331</v>
      </c>
      <c r="K32" s="27">
        <v>0.3</v>
      </c>
      <c r="L32" s="27">
        <v>0.2857142857142857</v>
      </c>
      <c r="M32" s="27">
        <v>0.2857142857142857</v>
      </c>
      <c r="N32" s="27">
        <v>0.16666666666666666</v>
      </c>
    </row>
    <row r="33" spans="1:14" x14ac:dyDescent="0.2">
      <c r="A33" s="23"/>
      <c r="B33" s="2" t="s">
        <v>111</v>
      </c>
      <c r="C33" s="25">
        <v>1</v>
      </c>
      <c r="D33" s="25">
        <v>1</v>
      </c>
      <c r="E33" s="25">
        <v>1</v>
      </c>
      <c r="F33" s="25">
        <v>1</v>
      </c>
      <c r="G33" s="26">
        <v>0.3</v>
      </c>
      <c r="H33" s="26">
        <v>0.5</v>
      </c>
      <c r="I33" s="26">
        <v>0.2857142857142857</v>
      </c>
      <c r="J33" s="26">
        <v>0.33333333333333331</v>
      </c>
      <c r="K33" s="27">
        <v>0.3</v>
      </c>
      <c r="L33" s="27">
        <v>0.2857142857142857</v>
      </c>
      <c r="M33" s="27">
        <v>0.2857142857142857</v>
      </c>
      <c r="N33" s="27">
        <v>0.16666666666666666</v>
      </c>
    </row>
    <row r="34" spans="1:14" x14ac:dyDescent="0.2">
      <c r="A34" s="23"/>
      <c r="B34" s="2" t="s">
        <v>112</v>
      </c>
      <c r="C34" s="25">
        <v>1</v>
      </c>
      <c r="D34" s="25">
        <v>1</v>
      </c>
      <c r="E34" s="25">
        <v>1</v>
      </c>
      <c r="F34" s="25">
        <v>1</v>
      </c>
      <c r="G34" s="26">
        <v>0.4</v>
      </c>
      <c r="H34" s="26">
        <v>0.35714285714285715</v>
      </c>
      <c r="I34" s="26">
        <v>0.2857142857142857</v>
      </c>
      <c r="J34" s="26">
        <v>0.33333333333333331</v>
      </c>
      <c r="K34" s="27">
        <v>0.3</v>
      </c>
      <c r="L34" s="27">
        <v>0.2857142857142857</v>
      </c>
      <c r="M34" s="27">
        <v>0.2857142857142857</v>
      </c>
      <c r="N34" s="27">
        <v>0.16666666666666666</v>
      </c>
    </row>
    <row r="35" spans="1:14" x14ac:dyDescent="0.2">
      <c r="A35" s="23"/>
      <c r="B35" s="3" t="s">
        <v>126</v>
      </c>
      <c r="C35" s="28">
        <f>AVERAGE(C30:C34)</f>
        <v>1</v>
      </c>
      <c r="D35" s="28">
        <f t="shared" ref="D35:N35" si="2">AVERAGE(D30:D34)</f>
        <v>1</v>
      </c>
      <c r="E35" s="28">
        <f t="shared" si="2"/>
        <v>1</v>
      </c>
      <c r="F35" s="28">
        <f t="shared" si="2"/>
        <v>1</v>
      </c>
      <c r="G35" s="28">
        <f t="shared" si="2"/>
        <v>0.32</v>
      </c>
      <c r="H35" s="28">
        <f t="shared" si="2"/>
        <v>0.41428571428571431</v>
      </c>
      <c r="I35" s="28">
        <f t="shared" si="2"/>
        <v>0.2857142857142857</v>
      </c>
      <c r="J35" s="28">
        <f t="shared" si="2"/>
        <v>0.33333333333333331</v>
      </c>
      <c r="K35" s="28">
        <f t="shared" si="2"/>
        <v>0.3</v>
      </c>
      <c r="L35" s="28">
        <f t="shared" si="2"/>
        <v>0.31428571428571422</v>
      </c>
      <c r="M35" s="28">
        <f t="shared" si="2"/>
        <v>0.2857142857142857</v>
      </c>
      <c r="N35" s="28">
        <f t="shared" si="2"/>
        <v>0.16666666666666666</v>
      </c>
    </row>
    <row r="36" spans="1:14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1:14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1:14" x14ac:dyDescent="0.2">
      <c r="A38" s="23"/>
      <c r="B38" s="105" t="s">
        <v>150</v>
      </c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18"/>
    </row>
    <row r="39" spans="1:14" x14ac:dyDescent="0.2">
      <c r="A39" s="23"/>
      <c r="B39" s="8"/>
      <c r="C39" s="108" t="s">
        <v>8</v>
      </c>
      <c r="D39" s="109"/>
      <c r="E39" s="109"/>
      <c r="F39" s="119"/>
      <c r="G39" s="120" t="s">
        <v>9</v>
      </c>
      <c r="H39" s="112"/>
      <c r="I39" s="112"/>
      <c r="J39" s="121"/>
      <c r="K39" s="122" t="s">
        <v>10</v>
      </c>
      <c r="L39" s="96"/>
      <c r="M39" s="96"/>
      <c r="N39" s="97"/>
    </row>
    <row r="40" spans="1:14" x14ac:dyDescent="0.2">
      <c r="A40" s="23"/>
      <c r="B40" s="8" t="s">
        <v>12</v>
      </c>
      <c r="C40" s="9" t="s">
        <v>4</v>
      </c>
      <c r="D40" s="9" t="s">
        <v>5</v>
      </c>
      <c r="E40" s="9" t="s">
        <v>6</v>
      </c>
      <c r="F40" s="9" t="s">
        <v>7</v>
      </c>
      <c r="G40" s="10" t="s">
        <v>4</v>
      </c>
      <c r="H40" s="10" t="s">
        <v>5</v>
      </c>
      <c r="I40" s="10" t="s">
        <v>6</v>
      </c>
      <c r="J40" s="10" t="s">
        <v>7</v>
      </c>
      <c r="K40" s="11" t="s">
        <v>4</v>
      </c>
      <c r="L40" s="11" t="s">
        <v>5</v>
      </c>
      <c r="M40" s="11" t="s">
        <v>6</v>
      </c>
      <c r="N40" s="11" t="s">
        <v>7</v>
      </c>
    </row>
    <row r="41" spans="1:14" x14ac:dyDescent="0.2">
      <c r="A41" s="23"/>
      <c r="B41" s="2" t="s">
        <v>88</v>
      </c>
      <c r="C41" s="25">
        <v>1</v>
      </c>
      <c r="D41" s="25">
        <v>1</v>
      </c>
      <c r="E41" s="25">
        <v>1</v>
      </c>
      <c r="F41" s="25">
        <v>1</v>
      </c>
      <c r="G41" s="26">
        <v>0.6</v>
      </c>
      <c r="H41" s="26">
        <v>1</v>
      </c>
      <c r="I41" s="26">
        <v>0.35714285714285715</v>
      </c>
      <c r="J41" s="26">
        <v>0.5</v>
      </c>
      <c r="K41" s="27">
        <v>0.6</v>
      </c>
      <c r="L41" s="27">
        <v>0.8571428571428571</v>
      </c>
      <c r="M41" s="27">
        <v>0.35714285714285715</v>
      </c>
      <c r="N41" s="27">
        <v>0.33333333333333331</v>
      </c>
    </row>
    <row r="42" spans="1:14" x14ac:dyDescent="0.2">
      <c r="A42" s="23"/>
      <c r="B42" s="2" t="s">
        <v>89</v>
      </c>
      <c r="C42" s="25">
        <v>1</v>
      </c>
      <c r="D42" s="25">
        <v>1</v>
      </c>
      <c r="E42" s="25">
        <v>1</v>
      </c>
      <c r="F42" s="25">
        <v>1</v>
      </c>
      <c r="G42" s="26">
        <v>0.4</v>
      </c>
      <c r="H42" s="26">
        <v>1</v>
      </c>
      <c r="I42" s="26">
        <v>0.35714285714285715</v>
      </c>
      <c r="J42" s="26">
        <v>0.5</v>
      </c>
      <c r="K42" s="27">
        <v>0.4</v>
      </c>
      <c r="L42" s="27">
        <v>0.8571428571428571</v>
      </c>
      <c r="M42" s="27">
        <v>0.2857142857142857</v>
      </c>
      <c r="N42" s="27">
        <v>0.33333333333333331</v>
      </c>
    </row>
    <row r="43" spans="1:14" x14ac:dyDescent="0.2">
      <c r="A43" s="23"/>
      <c r="B43" s="2" t="s">
        <v>90</v>
      </c>
      <c r="C43" s="25">
        <v>1</v>
      </c>
      <c r="D43" s="25">
        <v>1</v>
      </c>
      <c r="E43" s="25">
        <v>1</v>
      </c>
      <c r="F43" s="25">
        <v>1</v>
      </c>
      <c r="G43" s="26">
        <v>0.5</v>
      </c>
      <c r="H43" s="26">
        <v>1</v>
      </c>
      <c r="I43" s="26">
        <v>0.35714285714285715</v>
      </c>
      <c r="J43" s="26">
        <v>0.33333333333333331</v>
      </c>
      <c r="K43" s="27">
        <v>0.4</v>
      </c>
      <c r="L43" s="27">
        <v>0.8571428571428571</v>
      </c>
      <c r="M43" s="27">
        <v>0.2857142857142857</v>
      </c>
      <c r="N43" s="27">
        <v>0.16666666666666666</v>
      </c>
    </row>
    <row r="44" spans="1:14" x14ac:dyDescent="0.2">
      <c r="A44" s="23"/>
      <c r="B44" s="2" t="s">
        <v>91</v>
      </c>
      <c r="C44" s="25">
        <v>1</v>
      </c>
      <c r="D44" s="25">
        <v>1</v>
      </c>
      <c r="E44" s="25">
        <v>1</v>
      </c>
      <c r="F44" s="25">
        <v>1</v>
      </c>
      <c r="G44" s="26">
        <v>0.5</v>
      </c>
      <c r="H44" s="26">
        <v>1</v>
      </c>
      <c r="I44" s="26">
        <v>0.2857142857142857</v>
      </c>
      <c r="J44" s="26">
        <v>0.5</v>
      </c>
      <c r="K44" s="27">
        <v>0.4</v>
      </c>
      <c r="L44" s="27">
        <v>0.8571428571428571</v>
      </c>
      <c r="M44" s="27">
        <v>0.2857142857142857</v>
      </c>
      <c r="N44" s="27">
        <v>0.33333333333333331</v>
      </c>
    </row>
    <row r="45" spans="1:14" x14ac:dyDescent="0.2">
      <c r="A45" s="23"/>
      <c r="B45" s="2" t="s">
        <v>92</v>
      </c>
      <c r="C45" s="25">
        <v>1</v>
      </c>
      <c r="D45" s="25">
        <v>1</v>
      </c>
      <c r="E45" s="25">
        <v>1</v>
      </c>
      <c r="F45" s="25">
        <v>1</v>
      </c>
      <c r="G45" s="26">
        <v>0.4</v>
      </c>
      <c r="H45" s="26">
        <v>1</v>
      </c>
      <c r="I45" s="26">
        <v>0.35714285714285715</v>
      </c>
      <c r="J45" s="26">
        <v>0.5</v>
      </c>
      <c r="K45" s="27">
        <v>0.4</v>
      </c>
      <c r="L45" s="27">
        <v>0.8571428571428571</v>
      </c>
      <c r="M45" s="27">
        <v>0.35714285714285715</v>
      </c>
      <c r="N45" s="27">
        <v>0.33333333333333331</v>
      </c>
    </row>
    <row r="46" spans="1:14" x14ac:dyDescent="0.2">
      <c r="A46" s="23"/>
      <c r="B46" s="3" t="s">
        <v>126</v>
      </c>
      <c r="C46" s="28">
        <f>AVERAGE(C41:C45)</f>
        <v>1</v>
      </c>
      <c r="D46" s="28">
        <f t="shared" ref="D46:N46" si="3">AVERAGE(D41:D45)</f>
        <v>1</v>
      </c>
      <c r="E46" s="28">
        <f t="shared" si="3"/>
        <v>1</v>
      </c>
      <c r="F46" s="28">
        <f t="shared" si="3"/>
        <v>1</v>
      </c>
      <c r="G46" s="28">
        <f t="shared" si="3"/>
        <v>0.48</v>
      </c>
      <c r="H46" s="28">
        <f t="shared" si="3"/>
        <v>1</v>
      </c>
      <c r="I46" s="28">
        <f t="shared" si="3"/>
        <v>0.34285714285714286</v>
      </c>
      <c r="J46" s="28">
        <f t="shared" si="3"/>
        <v>0.46666666666666662</v>
      </c>
      <c r="K46" s="28">
        <f t="shared" si="3"/>
        <v>0.43999999999999995</v>
      </c>
      <c r="L46" s="28">
        <f t="shared" si="3"/>
        <v>0.8571428571428571</v>
      </c>
      <c r="M46" s="28">
        <f t="shared" si="3"/>
        <v>0.31428571428571428</v>
      </c>
      <c r="N46" s="28">
        <f t="shared" si="3"/>
        <v>0.29999999999999993</v>
      </c>
    </row>
  </sheetData>
  <mergeCells count="18">
    <mergeCell ref="B2:N2"/>
    <mergeCell ref="B3:N3"/>
    <mergeCell ref="B5:N5"/>
    <mergeCell ref="C6:F6"/>
    <mergeCell ref="G6:J6"/>
    <mergeCell ref="K6:N6"/>
    <mergeCell ref="B38:N38"/>
    <mergeCell ref="C39:F39"/>
    <mergeCell ref="G39:J39"/>
    <mergeCell ref="K39:N39"/>
    <mergeCell ref="B16:N16"/>
    <mergeCell ref="C17:F17"/>
    <mergeCell ref="G17:J17"/>
    <mergeCell ref="K17:N17"/>
    <mergeCell ref="B27:N27"/>
    <mergeCell ref="C28:F28"/>
    <mergeCell ref="G28:J28"/>
    <mergeCell ref="K28:N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FEC11-1EB5-6D41-B89E-2975B4676C55}">
  <dimension ref="A1:N46"/>
  <sheetViews>
    <sheetView workbookViewId="0">
      <selection activeCell="L46" sqref="L46"/>
    </sheetView>
  </sheetViews>
  <sheetFormatPr baseColWidth="10" defaultRowHeight="16" x14ac:dyDescent="0.2"/>
  <cols>
    <col min="1" max="1" width="16.83203125" customWidth="1"/>
    <col min="2" max="2" width="15.83203125" customWidth="1"/>
  </cols>
  <sheetData>
    <row r="1" spans="1:14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x14ac:dyDescent="0.2">
      <c r="A2" s="23"/>
      <c r="B2" s="101" t="s">
        <v>72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23"/>
    </row>
    <row r="3" spans="1:14" x14ac:dyDescent="0.2">
      <c r="A3" s="23"/>
      <c r="B3" s="115" t="s">
        <v>71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24"/>
    </row>
    <row r="4" spans="1:14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 x14ac:dyDescent="0.2">
      <c r="A5" s="23"/>
      <c r="B5" s="105" t="s">
        <v>147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18"/>
    </row>
    <row r="6" spans="1:14" x14ac:dyDescent="0.2">
      <c r="A6" s="23"/>
      <c r="B6" s="8"/>
      <c r="C6" s="108" t="s">
        <v>8</v>
      </c>
      <c r="D6" s="109"/>
      <c r="E6" s="109"/>
      <c r="F6" s="119"/>
      <c r="G6" s="120" t="s">
        <v>9</v>
      </c>
      <c r="H6" s="112"/>
      <c r="I6" s="112"/>
      <c r="J6" s="121"/>
      <c r="K6" s="122" t="s">
        <v>10</v>
      </c>
      <c r="L6" s="96"/>
      <c r="M6" s="96"/>
      <c r="N6" s="97"/>
    </row>
    <row r="7" spans="1:14" x14ac:dyDescent="0.2">
      <c r="A7" s="23"/>
      <c r="B7" s="8" t="s">
        <v>12</v>
      </c>
      <c r="C7" s="9" t="s">
        <v>4</v>
      </c>
      <c r="D7" s="9" t="s">
        <v>5</v>
      </c>
      <c r="E7" s="9" t="s">
        <v>6</v>
      </c>
      <c r="F7" s="9" t="s">
        <v>7</v>
      </c>
      <c r="G7" s="10" t="s">
        <v>4</v>
      </c>
      <c r="H7" s="10" t="s">
        <v>5</v>
      </c>
      <c r="I7" s="10" t="s">
        <v>6</v>
      </c>
      <c r="J7" s="10" t="s">
        <v>7</v>
      </c>
      <c r="K7" s="11" t="s">
        <v>4</v>
      </c>
      <c r="L7" s="11" t="s">
        <v>5</v>
      </c>
      <c r="M7" s="11" t="s">
        <v>6</v>
      </c>
      <c r="N7" s="11" t="s">
        <v>7</v>
      </c>
    </row>
    <row r="8" spans="1:14" x14ac:dyDescent="0.2">
      <c r="A8" s="23"/>
      <c r="B8" s="2" t="s">
        <v>104</v>
      </c>
      <c r="C8" s="25">
        <v>1</v>
      </c>
      <c r="D8" s="25">
        <v>1</v>
      </c>
      <c r="E8" s="25">
        <v>1</v>
      </c>
      <c r="F8" s="25">
        <v>1</v>
      </c>
      <c r="G8" s="26">
        <v>0.3</v>
      </c>
      <c r="H8" s="26">
        <v>0.2857142857142857</v>
      </c>
      <c r="I8" s="26">
        <v>0.14285714285714285</v>
      </c>
      <c r="J8" s="26">
        <v>0.16666666666666666</v>
      </c>
      <c r="K8" s="27">
        <v>0.2</v>
      </c>
      <c r="L8" s="27">
        <v>0.21428571428571427</v>
      </c>
      <c r="M8" s="27">
        <v>7.1428571428571425E-2</v>
      </c>
      <c r="N8" s="27">
        <v>0</v>
      </c>
    </row>
    <row r="9" spans="1:14" x14ac:dyDescent="0.2">
      <c r="A9" s="23"/>
      <c r="B9" s="2" t="s">
        <v>105</v>
      </c>
      <c r="C9" s="25">
        <v>1</v>
      </c>
      <c r="D9" s="25">
        <v>1</v>
      </c>
      <c r="E9" s="25">
        <v>1</v>
      </c>
      <c r="F9" s="25">
        <v>1</v>
      </c>
      <c r="G9" s="26">
        <v>0.3</v>
      </c>
      <c r="H9" s="26">
        <v>0.2857142857142857</v>
      </c>
      <c r="I9" s="26">
        <v>0.14285714285714285</v>
      </c>
      <c r="J9" s="26">
        <v>0.16666666666666666</v>
      </c>
      <c r="K9" s="27">
        <v>0.2</v>
      </c>
      <c r="L9" s="27">
        <v>0.21428571428571427</v>
      </c>
      <c r="M9" s="27">
        <v>7.1428571428571425E-2</v>
      </c>
      <c r="N9" s="27">
        <v>0</v>
      </c>
    </row>
    <row r="10" spans="1:14" x14ac:dyDescent="0.2">
      <c r="A10" s="23"/>
      <c r="B10" s="2" t="s">
        <v>106</v>
      </c>
      <c r="C10" s="25">
        <v>1</v>
      </c>
      <c r="D10" s="25">
        <v>1</v>
      </c>
      <c r="E10" s="25">
        <v>1</v>
      </c>
      <c r="F10" s="25">
        <v>1</v>
      </c>
      <c r="G10" s="26">
        <v>0.3</v>
      </c>
      <c r="H10" s="26">
        <v>0.2857142857142857</v>
      </c>
      <c r="I10" s="26">
        <v>0.21428571428571427</v>
      </c>
      <c r="J10" s="26">
        <v>0.16666666666666666</v>
      </c>
      <c r="K10" s="27">
        <v>0.2</v>
      </c>
      <c r="L10" s="27">
        <v>0.21428571428571427</v>
      </c>
      <c r="M10" s="27">
        <v>0.14285714285714285</v>
      </c>
      <c r="N10" s="27">
        <v>0</v>
      </c>
    </row>
    <row r="11" spans="1:14" x14ac:dyDescent="0.2">
      <c r="A11" s="23"/>
      <c r="B11" s="2" t="s">
        <v>103</v>
      </c>
      <c r="C11" s="25">
        <v>1</v>
      </c>
      <c r="D11" s="25">
        <v>1</v>
      </c>
      <c r="E11" s="25">
        <v>1</v>
      </c>
      <c r="F11" s="25">
        <v>1</v>
      </c>
      <c r="G11" s="26">
        <v>0.3</v>
      </c>
      <c r="H11" s="26">
        <v>0.2857142857142857</v>
      </c>
      <c r="I11" s="26">
        <v>0.14285714285714285</v>
      </c>
      <c r="J11" s="26">
        <v>0.33333333333333331</v>
      </c>
      <c r="K11" s="27">
        <v>0.2</v>
      </c>
      <c r="L11" s="27">
        <v>0.21428571428571427</v>
      </c>
      <c r="M11" s="27">
        <v>7.1428571428571425E-2</v>
      </c>
      <c r="N11" s="27">
        <v>0</v>
      </c>
    </row>
    <row r="12" spans="1:14" x14ac:dyDescent="0.2">
      <c r="A12" s="23"/>
      <c r="B12" s="2" t="s">
        <v>107</v>
      </c>
      <c r="C12" s="25">
        <v>1</v>
      </c>
      <c r="D12" s="25">
        <v>1</v>
      </c>
      <c r="E12" s="25">
        <v>1</v>
      </c>
      <c r="F12" s="25">
        <v>1</v>
      </c>
      <c r="G12" s="26">
        <v>0.3</v>
      </c>
      <c r="H12" s="26">
        <v>0.2857142857142857</v>
      </c>
      <c r="I12" s="26">
        <v>0.21428571428571427</v>
      </c>
      <c r="J12" s="26">
        <v>0.16666666666666666</v>
      </c>
      <c r="K12" s="27">
        <v>0.2</v>
      </c>
      <c r="L12" s="27">
        <v>0.21428571428571427</v>
      </c>
      <c r="M12" s="27">
        <v>0.14285714285714285</v>
      </c>
      <c r="N12" s="27">
        <v>0</v>
      </c>
    </row>
    <row r="13" spans="1:14" x14ac:dyDescent="0.2">
      <c r="A13" s="23"/>
      <c r="B13" s="3" t="s">
        <v>126</v>
      </c>
      <c r="C13" s="28">
        <f>AVERAGE(C8:C12)</f>
        <v>1</v>
      </c>
      <c r="D13" s="28">
        <f t="shared" ref="D13:N13" si="0">AVERAGE(D8:D12)</f>
        <v>1</v>
      </c>
      <c r="E13" s="28">
        <f t="shared" si="0"/>
        <v>1</v>
      </c>
      <c r="F13" s="28">
        <f t="shared" si="0"/>
        <v>1</v>
      </c>
      <c r="G13" s="28">
        <f t="shared" si="0"/>
        <v>0.3</v>
      </c>
      <c r="H13" s="28">
        <f t="shared" si="0"/>
        <v>0.2857142857142857</v>
      </c>
      <c r="I13" s="28">
        <f t="shared" si="0"/>
        <v>0.17142857142857143</v>
      </c>
      <c r="J13" s="28">
        <f t="shared" si="0"/>
        <v>0.19999999999999998</v>
      </c>
      <c r="K13" s="28">
        <f t="shared" si="0"/>
        <v>0.2</v>
      </c>
      <c r="L13" s="28">
        <f t="shared" si="0"/>
        <v>0.21428571428571427</v>
      </c>
      <c r="M13" s="28">
        <f t="shared" si="0"/>
        <v>9.9999999999999992E-2</v>
      </c>
      <c r="N13" s="28">
        <f t="shared" si="0"/>
        <v>0</v>
      </c>
    </row>
    <row r="14" spans="1:14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</row>
    <row r="15" spans="1:14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</row>
    <row r="16" spans="1:14" x14ac:dyDescent="0.2">
      <c r="A16" s="23"/>
      <c r="B16" s="105" t="s">
        <v>148</v>
      </c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18"/>
    </row>
    <row r="17" spans="1:14" x14ac:dyDescent="0.2">
      <c r="A17" s="23"/>
      <c r="B17" s="8"/>
      <c r="C17" s="108" t="s">
        <v>8</v>
      </c>
      <c r="D17" s="109"/>
      <c r="E17" s="109"/>
      <c r="F17" s="119"/>
      <c r="G17" s="120" t="s">
        <v>9</v>
      </c>
      <c r="H17" s="112"/>
      <c r="I17" s="112"/>
      <c r="J17" s="121"/>
      <c r="K17" s="122" t="s">
        <v>10</v>
      </c>
      <c r="L17" s="96"/>
      <c r="M17" s="96"/>
      <c r="N17" s="97"/>
    </row>
    <row r="18" spans="1:14" x14ac:dyDescent="0.2">
      <c r="A18" s="23"/>
      <c r="B18" s="8" t="s">
        <v>12</v>
      </c>
      <c r="C18" s="9" t="s">
        <v>4</v>
      </c>
      <c r="D18" s="9" t="s">
        <v>5</v>
      </c>
      <c r="E18" s="9" t="s">
        <v>6</v>
      </c>
      <c r="F18" s="9" t="s">
        <v>7</v>
      </c>
      <c r="G18" s="10" t="s">
        <v>4</v>
      </c>
      <c r="H18" s="10" t="s">
        <v>5</v>
      </c>
      <c r="I18" s="10" t="s">
        <v>6</v>
      </c>
      <c r="J18" s="10" t="s">
        <v>7</v>
      </c>
      <c r="K18" s="11" t="s">
        <v>4</v>
      </c>
      <c r="L18" s="11" t="s">
        <v>5</v>
      </c>
      <c r="M18" s="11" t="s">
        <v>6</v>
      </c>
      <c r="N18" s="11" t="s">
        <v>7</v>
      </c>
    </row>
    <row r="19" spans="1:14" x14ac:dyDescent="0.2">
      <c r="A19" s="23"/>
      <c r="B19" s="2" t="s">
        <v>83</v>
      </c>
      <c r="C19" s="25">
        <v>1</v>
      </c>
      <c r="D19" s="25">
        <v>1</v>
      </c>
      <c r="E19" s="25">
        <v>1</v>
      </c>
      <c r="F19" s="25">
        <v>1</v>
      </c>
      <c r="G19" s="26">
        <v>0.3</v>
      </c>
      <c r="H19" s="26">
        <v>0.42857142857142855</v>
      </c>
      <c r="I19" s="26">
        <v>0.21428571428571427</v>
      </c>
      <c r="J19" s="26">
        <v>0.33333333333333331</v>
      </c>
      <c r="K19" s="27">
        <v>0.2</v>
      </c>
      <c r="L19" s="27">
        <v>0.2857142857142857</v>
      </c>
      <c r="M19" s="27">
        <v>0.14285714285714285</v>
      </c>
      <c r="N19" s="27">
        <v>0</v>
      </c>
    </row>
    <row r="20" spans="1:14" x14ac:dyDescent="0.2">
      <c r="A20" s="23"/>
      <c r="B20" s="2" t="s">
        <v>84</v>
      </c>
      <c r="C20" s="25">
        <v>1</v>
      </c>
      <c r="D20" s="25">
        <v>1</v>
      </c>
      <c r="E20" s="25">
        <v>1</v>
      </c>
      <c r="F20" s="25">
        <v>1</v>
      </c>
      <c r="G20" s="26">
        <v>0.3</v>
      </c>
      <c r="H20" s="26">
        <v>0.5</v>
      </c>
      <c r="I20" s="26">
        <v>0.21428571428571427</v>
      </c>
      <c r="J20" s="26">
        <v>0.33333333333333331</v>
      </c>
      <c r="K20" s="27">
        <v>0.2</v>
      </c>
      <c r="L20" s="27">
        <v>0.35714285714285715</v>
      </c>
      <c r="M20" s="27">
        <v>0.14285714285714285</v>
      </c>
      <c r="N20" s="27">
        <v>0.16666666666666666</v>
      </c>
    </row>
    <row r="21" spans="1:14" x14ac:dyDescent="0.2">
      <c r="A21" s="23"/>
      <c r="B21" s="2" t="s">
        <v>85</v>
      </c>
      <c r="C21" s="25">
        <v>1</v>
      </c>
      <c r="D21" s="25">
        <v>1</v>
      </c>
      <c r="E21" s="25">
        <v>1</v>
      </c>
      <c r="F21" s="25">
        <v>1</v>
      </c>
      <c r="G21" s="26">
        <v>0.3</v>
      </c>
      <c r="H21" s="26">
        <v>0.42857142857142855</v>
      </c>
      <c r="I21" s="26">
        <v>0.21428571428571427</v>
      </c>
      <c r="J21" s="26">
        <v>0.33333333333333331</v>
      </c>
      <c r="K21" s="27">
        <v>0.2</v>
      </c>
      <c r="L21" s="27">
        <v>0.21428571428571427</v>
      </c>
      <c r="M21" s="27">
        <v>0.14285714285714285</v>
      </c>
      <c r="N21" s="27">
        <v>0</v>
      </c>
    </row>
    <row r="22" spans="1:14" x14ac:dyDescent="0.2">
      <c r="A22" s="23"/>
      <c r="B22" s="2" t="s">
        <v>86</v>
      </c>
      <c r="C22" s="25">
        <v>1</v>
      </c>
      <c r="D22" s="25">
        <v>1</v>
      </c>
      <c r="E22" s="25">
        <v>1</v>
      </c>
      <c r="F22" s="25">
        <v>1</v>
      </c>
      <c r="G22" s="26">
        <v>0.2</v>
      </c>
      <c r="H22" s="26">
        <v>0.42857142857142855</v>
      </c>
      <c r="I22" s="26">
        <v>0.21428571428571427</v>
      </c>
      <c r="J22" s="26">
        <v>0.33333333333333331</v>
      </c>
      <c r="K22" s="27">
        <v>0.2</v>
      </c>
      <c r="L22" s="27">
        <v>0.21428571428571427</v>
      </c>
      <c r="M22" s="27">
        <v>0.14285714285714285</v>
      </c>
      <c r="N22" s="27">
        <v>0.16666666666666666</v>
      </c>
    </row>
    <row r="23" spans="1:14" x14ac:dyDescent="0.2">
      <c r="A23" s="23"/>
      <c r="B23" s="2" t="s">
        <v>87</v>
      </c>
      <c r="C23" s="25">
        <v>1</v>
      </c>
      <c r="D23" s="25">
        <v>1</v>
      </c>
      <c r="E23" s="25">
        <v>1</v>
      </c>
      <c r="F23" s="25">
        <v>1</v>
      </c>
      <c r="G23" s="26">
        <v>0.3</v>
      </c>
      <c r="H23" s="26">
        <v>0.42857142857142855</v>
      </c>
      <c r="I23" s="26">
        <v>0.21428571428571427</v>
      </c>
      <c r="J23" s="26">
        <v>0.33333333333333331</v>
      </c>
      <c r="K23" s="27">
        <v>0.2</v>
      </c>
      <c r="L23" s="27">
        <v>0.2857142857142857</v>
      </c>
      <c r="M23" s="27">
        <v>0.14285714285714285</v>
      </c>
      <c r="N23" s="27">
        <v>0</v>
      </c>
    </row>
    <row r="24" spans="1:14" x14ac:dyDescent="0.2">
      <c r="A24" s="23"/>
      <c r="B24" s="3" t="s">
        <v>126</v>
      </c>
      <c r="C24" s="28">
        <f>AVERAGE(C19:C23)</f>
        <v>1</v>
      </c>
      <c r="D24" s="28">
        <f t="shared" ref="D24:N24" si="1">AVERAGE(D19:D23)</f>
        <v>1</v>
      </c>
      <c r="E24" s="28">
        <f t="shared" si="1"/>
        <v>1</v>
      </c>
      <c r="F24" s="28">
        <f t="shared" si="1"/>
        <v>1</v>
      </c>
      <c r="G24" s="28">
        <f t="shared" si="1"/>
        <v>0.27999999999999997</v>
      </c>
      <c r="H24" s="28">
        <f t="shared" si="1"/>
        <v>0.44285714285714289</v>
      </c>
      <c r="I24" s="28">
        <f t="shared" si="1"/>
        <v>0.21428571428571427</v>
      </c>
      <c r="J24" s="28">
        <f t="shared" si="1"/>
        <v>0.33333333333333331</v>
      </c>
      <c r="K24" s="28">
        <f t="shared" si="1"/>
        <v>0.2</v>
      </c>
      <c r="L24" s="28">
        <f t="shared" si="1"/>
        <v>0.27142857142857146</v>
      </c>
      <c r="M24" s="28">
        <f t="shared" si="1"/>
        <v>0.14285714285714285</v>
      </c>
      <c r="N24" s="28">
        <f t="shared" si="1"/>
        <v>6.6666666666666666E-2</v>
      </c>
    </row>
    <row r="25" spans="1:14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spans="1:14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3"/>
      <c r="B27" s="105" t="s">
        <v>149</v>
      </c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18"/>
    </row>
    <row r="28" spans="1:14" x14ac:dyDescent="0.2">
      <c r="A28" s="23"/>
      <c r="B28" s="8"/>
      <c r="C28" s="108" t="s">
        <v>8</v>
      </c>
      <c r="D28" s="109"/>
      <c r="E28" s="109"/>
      <c r="F28" s="119"/>
      <c r="G28" s="120" t="s">
        <v>9</v>
      </c>
      <c r="H28" s="112"/>
      <c r="I28" s="112"/>
      <c r="J28" s="121"/>
      <c r="K28" s="122" t="s">
        <v>10</v>
      </c>
      <c r="L28" s="96"/>
      <c r="M28" s="96"/>
      <c r="N28" s="97"/>
    </row>
    <row r="29" spans="1:14" x14ac:dyDescent="0.2">
      <c r="A29" s="23"/>
      <c r="B29" s="8" t="s">
        <v>12</v>
      </c>
      <c r="C29" s="9" t="s">
        <v>4</v>
      </c>
      <c r="D29" s="9" t="s">
        <v>5</v>
      </c>
      <c r="E29" s="9" t="s">
        <v>6</v>
      </c>
      <c r="F29" s="9" t="s">
        <v>7</v>
      </c>
      <c r="G29" s="10" t="s">
        <v>4</v>
      </c>
      <c r="H29" s="10" t="s">
        <v>5</v>
      </c>
      <c r="I29" s="10" t="s">
        <v>6</v>
      </c>
      <c r="J29" s="10" t="s">
        <v>7</v>
      </c>
      <c r="K29" s="11" t="s">
        <v>4</v>
      </c>
      <c r="L29" s="11" t="s">
        <v>5</v>
      </c>
      <c r="M29" s="11" t="s">
        <v>6</v>
      </c>
      <c r="N29" s="11" t="s">
        <v>7</v>
      </c>
    </row>
    <row r="30" spans="1:14" x14ac:dyDescent="0.2">
      <c r="A30" s="23"/>
      <c r="B30" s="2" t="s">
        <v>104</v>
      </c>
      <c r="C30" s="25">
        <v>1</v>
      </c>
      <c r="D30" s="25">
        <v>1</v>
      </c>
      <c r="E30" s="25">
        <v>1</v>
      </c>
      <c r="F30" s="25">
        <v>1</v>
      </c>
      <c r="G30" s="26">
        <v>0.4</v>
      </c>
      <c r="H30" s="26">
        <v>0.35714285714285715</v>
      </c>
      <c r="I30" s="26">
        <v>0.14285714285714285</v>
      </c>
      <c r="J30" s="26">
        <v>0.16666666666666666</v>
      </c>
      <c r="K30" s="27">
        <v>0.4</v>
      </c>
      <c r="L30" s="27">
        <v>0.2857142857142857</v>
      </c>
      <c r="M30" s="27">
        <v>7.1428571428571425E-2</v>
      </c>
      <c r="N30" s="27">
        <v>0.16666666666666666</v>
      </c>
    </row>
    <row r="31" spans="1:14" x14ac:dyDescent="0.2">
      <c r="A31" s="23"/>
      <c r="B31" s="2" t="s">
        <v>105</v>
      </c>
      <c r="C31" s="25">
        <v>1</v>
      </c>
      <c r="D31" s="25">
        <v>1</v>
      </c>
      <c r="E31" s="25">
        <v>1</v>
      </c>
      <c r="F31" s="25">
        <v>1</v>
      </c>
      <c r="G31" s="26">
        <v>0.3</v>
      </c>
      <c r="H31" s="26">
        <v>0.42857142857142855</v>
      </c>
      <c r="I31" s="26">
        <v>0.14285714285714285</v>
      </c>
      <c r="J31" s="26">
        <v>0.16666666666666666</v>
      </c>
      <c r="K31" s="27">
        <v>0.3</v>
      </c>
      <c r="L31" s="27">
        <v>0.35714285714285715</v>
      </c>
      <c r="M31" s="27">
        <v>7.1428571428571425E-2</v>
      </c>
      <c r="N31" s="27">
        <v>0</v>
      </c>
    </row>
    <row r="32" spans="1:14" x14ac:dyDescent="0.2">
      <c r="A32" s="23"/>
      <c r="B32" s="2" t="s">
        <v>106</v>
      </c>
      <c r="C32" s="25">
        <v>1</v>
      </c>
      <c r="D32" s="25">
        <v>1</v>
      </c>
      <c r="E32" s="25">
        <v>1</v>
      </c>
      <c r="F32" s="25">
        <v>1</v>
      </c>
      <c r="G32" s="26">
        <v>0.4</v>
      </c>
      <c r="H32" s="26">
        <v>0.42857142857142855</v>
      </c>
      <c r="I32" s="26">
        <v>0.21428571428571427</v>
      </c>
      <c r="J32" s="26">
        <v>0.16666666666666666</v>
      </c>
      <c r="K32" s="27">
        <v>0.4</v>
      </c>
      <c r="L32" s="27">
        <v>0.35714285714285715</v>
      </c>
      <c r="M32" s="27">
        <v>0.14285714285714285</v>
      </c>
      <c r="N32" s="27">
        <v>0</v>
      </c>
    </row>
    <row r="33" spans="1:14" x14ac:dyDescent="0.2">
      <c r="A33" s="23"/>
      <c r="B33" s="2" t="s">
        <v>103</v>
      </c>
      <c r="C33" s="25">
        <v>1</v>
      </c>
      <c r="D33" s="25">
        <v>1</v>
      </c>
      <c r="E33" s="25">
        <v>1</v>
      </c>
      <c r="F33" s="25">
        <v>1</v>
      </c>
      <c r="G33" s="26">
        <v>0.3</v>
      </c>
      <c r="H33" s="26">
        <v>0.2857142857142857</v>
      </c>
      <c r="I33" s="26">
        <v>0.14285714285714285</v>
      </c>
      <c r="J33" s="26">
        <v>0.33333333333333331</v>
      </c>
      <c r="K33" s="27">
        <v>0.3</v>
      </c>
      <c r="L33" s="27">
        <v>0.21428571428571427</v>
      </c>
      <c r="M33" s="27">
        <v>7.1428571428571425E-2</v>
      </c>
      <c r="N33" s="27">
        <v>0.16666666666666666</v>
      </c>
    </row>
    <row r="34" spans="1:14" x14ac:dyDescent="0.2">
      <c r="A34" s="23"/>
      <c r="B34" s="2" t="s">
        <v>107</v>
      </c>
      <c r="C34" s="25">
        <v>1</v>
      </c>
      <c r="D34" s="25">
        <v>1</v>
      </c>
      <c r="E34" s="25">
        <v>1</v>
      </c>
      <c r="F34" s="25">
        <v>1</v>
      </c>
      <c r="G34" s="26">
        <v>0.3</v>
      </c>
      <c r="H34" s="26">
        <v>0.35714285714285715</v>
      </c>
      <c r="I34" s="26">
        <v>0.21428571428571427</v>
      </c>
      <c r="J34" s="26">
        <v>0.16666666666666666</v>
      </c>
      <c r="K34" s="27">
        <v>0.2</v>
      </c>
      <c r="L34" s="27">
        <v>0.2857142857142857</v>
      </c>
      <c r="M34" s="27">
        <v>0.14285714285714285</v>
      </c>
      <c r="N34" s="27">
        <v>0</v>
      </c>
    </row>
    <row r="35" spans="1:14" x14ac:dyDescent="0.2">
      <c r="A35" s="23"/>
      <c r="B35" s="3" t="s">
        <v>126</v>
      </c>
      <c r="C35" s="28">
        <f>AVERAGE(C30:C34)</f>
        <v>1</v>
      </c>
      <c r="D35" s="28">
        <f t="shared" ref="D35:N35" si="2">AVERAGE(D30:D34)</f>
        <v>1</v>
      </c>
      <c r="E35" s="28">
        <f t="shared" si="2"/>
        <v>1</v>
      </c>
      <c r="F35" s="28">
        <f t="shared" si="2"/>
        <v>1</v>
      </c>
      <c r="G35" s="28">
        <f t="shared" si="2"/>
        <v>0.34</v>
      </c>
      <c r="H35" s="28">
        <f t="shared" si="2"/>
        <v>0.37142857142857144</v>
      </c>
      <c r="I35" s="28">
        <f t="shared" si="2"/>
        <v>0.17142857142857143</v>
      </c>
      <c r="J35" s="28">
        <f t="shared" si="2"/>
        <v>0.19999999999999998</v>
      </c>
      <c r="K35" s="28">
        <f t="shared" si="2"/>
        <v>0.32</v>
      </c>
      <c r="L35" s="28">
        <f t="shared" si="2"/>
        <v>0.3</v>
      </c>
      <c r="M35" s="28">
        <f t="shared" si="2"/>
        <v>9.9999999999999992E-2</v>
      </c>
      <c r="N35" s="28">
        <f t="shared" si="2"/>
        <v>6.6666666666666666E-2</v>
      </c>
    </row>
    <row r="36" spans="1:14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1:14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1:14" x14ac:dyDescent="0.2">
      <c r="A38" s="23"/>
      <c r="B38" s="105" t="s">
        <v>150</v>
      </c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18"/>
    </row>
    <row r="39" spans="1:14" x14ac:dyDescent="0.2">
      <c r="A39" s="23"/>
      <c r="B39" s="8"/>
      <c r="C39" s="108" t="s">
        <v>8</v>
      </c>
      <c r="D39" s="109"/>
      <c r="E39" s="109"/>
      <c r="F39" s="119"/>
      <c r="G39" s="120" t="s">
        <v>9</v>
      </c>
      <c r="H39" s="112"/>
      <c r="I39" s="112"/>
      <c r="J39" s="121"/>
      <c r="K39" s="122" t="s">
        <v>10</v>
      </c>
      <c r="L39" s="96"/>
      <c r="M39" s="96"/>
      <c r="N39" s="97"/>
    </row>
    <row r="40" spans="1:14" x14ac:dyDescent="0.2">
      <c r="A40" s="23"/>
      <c r="B40" s="8" t="s">
        <v>12</v>
      </c>
      <c r="C40" s="9" t="s">
        <v>4</v>
      </c>
      <c r="D40" s="9" t="s">
        <v>5</v>
      </c>
      <c r="E40" s="9" t="s">
        <v>6</v>
      </c>
      <c r="F40" s="9" t="s">
        <v>7</v>
      </c>
      <c r="G40" s="10" t="s">
        <v>4</v>
      </c>
      <c r="H40" s="10" t="s">
        <v>5</v>
      </c>
      <c r="I40" s="10" t="s">
        <v>6</v>
      </c>
      <c r="J40" s="10" t="s">
        <v>7</v>
      </c>
      <c r="K40" s="11" t="s">
        <v>4</v>
      </c>
      <c r="L40" s="11" t="s">
        <v>5</v>
      </c>
      <c r="M40" s="11" t="s">
        <v>6</v>
      </c>
      <c r="N40" s="11" t="s">
        <v>7</v>
      </c>
    </row>
    <row r="41" spans="1:14" x14ac:dyDescent="0.2">
      <c r="A41" s="23"/>
      <c r="B41" s="2" t="s">
        <v>83</v>
      </c>
      <c r="C41" s="25">
        <v>1</v>
      </c>
      <c r="D41" s="25">
        <v>1</v>
      </c>
      <c r="E41" s="25">
        <v>1</v>
      </c>
      <c r="F41" s="25">
        <v>1</v>
      </c>
      <c r="G41" s="26">
        <v>0.3</v>
      </c>
      <c r="H41" s="26">
        <v>0.42857142857142855</v>
      </c>
      <c r="I41" s="26">
        <v>0.21428571428571427</v>
      </c>
      <c r="J41" s="26">
        <v>0.33333333333333331</v>
      </c>
      <c r="K41" s="27">
        <v>0.3</v>
      </c>
      <c r="L41" s="27">
        <v>0.2857142857142857</v>
      </c>
      <c r="M41" s="27">
        <v>0.14285714285714285</v>
      </c>
      <c r="N41" s="27">
        <v>0</v>
      </c>
    </row>
    <row r="42" spans="1:14" x14ac:dyDescent="0.2">
      <c r="A42" s="23"/>
      <c r="B42" s="2" t="s">
        <v>84</v>
      </c>
      <c r="C42" s="25">
        <v>1</v>
      </c>
      <c r="D42" s="25">
        <v>1</v>
      </c>
      <c r="E42" s="25">
        <v>1</v>
      </c>
      <c r="F42" s="25">
        <v>1</v>
      </c>
      <c r="G42" s="26">
        <v>0.3</v>
      </c>
      <c r="H42" s="26">
        <v>0.5</v>
      </c>
      <c r="I42" s="26">
        <v>0.21428571428571427</v>
      </c>
      <c r="J42" s="26">
        <v>0.33333333333333331</v>
      </c>
      <c r="K42" s="27">
        <v>0.3</v>
      </c>
      <c r="L42" s="27">
        <v>0.35714285714285715</v>
      </c>
      <c r="M42" s="27">
        <v>0.14285714285714285</v>
      </c>
      <c r="N42" s="27">
        <v>0.16666666666666666</v>
      </c>
    </row>
    <row r="43" spans="1:14" x14ac:dyDescent="0.2">
      <c r="A43" s="23"/>
      <c r="B43" s="2" t="s">
        <v>85</v>
      </c>
      <c r="C43" s="25">
        <v>1</v>
      </c>
      <c r="D43" s="25">
        <v>1</v>
      </c>
      <c r="E43" s="25">
        <v>1</v>
      </c>
      <c r="F43" s="25">
        <v>1</v>
      </c>
      <c r="G43" s="26">
        <v>0.3</v>
      </c>
      <c r="H43" s="26">
        <v>0.42857142857142855</v>
      </c>
      <c r="I43" s="26">
        <v>0.21428571428571427</v>
      </c>
      <c r="J43" s="26">
        <v>0.33333333333333331</v>
      </c>
      <c r="K43" s="27">
        <v>0.2</v>
      </c>
      <c r="L43" s="27">
        <v>0.21428571428571427</v>
      </c>
      <c r="M43" s="27">
        <v>0.14285714285714285</v>
      </c>
      <c r="N43" s="27">
        <v>0</v>
      </c>
    </row>
    <row r="44" spans="1:14" x14ac:dyDescent="0.2">
      <c r="A44" s="23"/>
      <c r="B44" s="2" t="s">
        <v>86</v>
      </c>
      <c r="C44" s="25">
        <v>1</v>
      </c>
      <c r="D44" s="25">
        <v>1</v>
      </c>
      <c r="E44" s="25">
        <v>1</v>
      </c>
      <c r="F44" s="25">
        <v>1</v>
      </c>
      <c r="G44" s="26">
        <v>0.3</v>
      </c>
      <c r="H44" s="26">
        <v>0.42857142857142855</v>
      </c>
      <c r="I44" s="26">
        <v>0.21428571428571427</v>
      </c>
      <c r="J44" s="26">
        <v>0.33333333333333331</v>
      </c>
      <c r="K44" s="27">
        <v>0.2</v>
      </c>
      <c r="L44" s="27">
        <v>0.21428571428571427</v>
      </c>
      <c r="M44" s="27">
        <v>0.14285714285714285</v>
      </c>
      <c r="N44" s="27">
        <v>0.16666666666666666</v>
      </c>
    </row>
    <row r="45" spans="1:14" x14ac:dyDescent="0.2">
      <c r="A45" s="23"/>
      <c r="B45" s="2" t="s">
        <v>87</v>
      </c>
      <c r="C45" s="25">
        <v>1</v>
      </c>
      <c r="D45" s="25">
        <v>1</v>
      </c>
      <c r="E45" s="25">
        <v>1</v>
      </c>
      <c r="F45" s="25">
        <v>1</v>
      </c>
      <c r="G45" s="26">
        <v>0.3</v>
      </c>
      <c r="H45" s="26">
        <v>0.42857142857142855</v>
      </c>
      <c r="I45" s="26">
        <v>0.21428571428571427</v>
      </c>
      <c r="J45" s="26">
        <v>0.33333333333333331</v>
      </c>
      <c r="K45" s="27">
        <v>0.3</v>
      </c>
      <c r="L45" s="27">
        <v>0.2857142857142857</v>
      </c>
      <c r="M45" s="27">
        <v>0.14285714285714285</v>
      </c>
      <c r="N45" s="27">
        <v>0</v>
      </c>
    </row>
    <row r="46" spans="1:14" x14ac:dyDescent="0.2">
      <c r="A46" s="23"/>
      <c r="B46" s="3" t="s">
        <v>126</v>
      </c>
      <c r="C46" s="28">
        <f>AVERAGE(C41:C45)</f>
        <v>1</v>
      </c>
      <c r="D46" s="28">
        <f t="shared" ref="D46:N46" si="3">AVERAGE(D41:D45)</f>
        <v>1</v>
      </c>
      <c r="E46" s="28">
        <f t="shared" si="3"/>
        <v>1</v>
      </c>
      <c r="F46" s="28">
        <f t="shared" si="3"/>
        <v>1</v>
      </c>
      <c r="G46" s="28">
        <f t="shared" si="3"/>
        <v>0.3</v>
      </c>
      <c r="H46" s="28">
        <f t="shared" si="3"/>
        <v>0.44285714285714289</v>
      </c>
      <c r="I46" s="28">
        <f t="shared" si="3"/>
        <v>0.21428571428571427</v>
      </c>
      <c r="J46" s="28">
        <f t="shared" si="3"/>
        <v>0.33333333333333331</v>
      </c>
      <c r="K46" s="28">
        <f t="shared" si="3"/>
        <v>0.26</v>
      </c>
      <c r="L46" s="28">
        <f t="shared" si="3"/>
        <v>0.27142857142857146</v>
      </c>
      <c r="M46" s="28">
        <f t="shared" si="3"/>
        <v>0.14285714285714285</v>
      </c>
      <c r="N46" s="28">
        <f t="shared" si="3"/>
        <v>6.6666666666666666E-2</v>
      </c>
    </row>
  </sheetData>
  <mergeCells count="18">
    <mergeCell ref="B2:N2"/>
    <mergeCell ref="B3:N3"/>
    <mergeCell ref="B5:N5"/>
    <mergeCell ref="C6:F6"/>
    <mergeCell ref="G6:J6"/>
    <mergeCell ref="K6:N6"/>
    <mergeCell ref="B38:N38"/>
    <mergeCell ref="C39:F39"/>
    <mergeCell ref="G39:J39"/>
    <mergeCell ref="K39:N39"/>
    <mergeCell ref="B16:N16"/>
    <mergeCell ref="C17:F17"/>
    <mergeCell ref="G17:J17"/>
    <mergeCell ref="K17:N17"/>
    <mergeCell ref="B27:N27"/>
    <mergeCell ref="C28:F28"/>
    <mergeCell ref="G28:J28"/>
    <mergeCell ref="K28:N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HOLISTIC</vt:lpstr>
      <vt:lpstr>SEQUENTIAL</vt:lpstr>
      <vt:lpstr>H-GPT-4.1-Mini</vt:lpstr>
      <vt:lpstr>H-GPT-4.1-nano</vt:lpstr>
      <vt:lpstr>H-Gemini-2.0-Flash</vt:lpstr>
      <vt:lpstr>H-Codex-mini</vt:lpstr>
      <vt:lpstr>H-DeepSeek</vt:lpstr>
      <vt:lpstr>S-GPT-4.1-Mini</vt:lpstr>
      <vt:lpstr>S-GPT-4.1-nano</vt:lpstr>
      <vt:lpstr>S-Gemini-2.0-Flash</vt:lpstr>
      <vt:lpstr>S-Codex-mini</vt:lpstr>
      <vt:lpstr>S-DeepSeek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2025-07-08T10:04:58Z</dcterms:created>
  <dcterms:modified xsi:type="dcterms:W3CDTF">2025-09-09T22:33:14Z</dcterms:modified>
</cp:coreProperties>
</file>