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ChatbotProject/paperenase/paper/experiment/cases-answer/"/>
    </mc:Choice>
  </mc:AlternateContent>
  <xr:revisionPtr revIDLastSave="0" documentId="13_ncr:1_{30376BF8-E298-0947-BB87-2068A9BB26D8}" xr6:coauthVersionLast="47" xr6:coauthVersionMax="47" xr10:uidLastSave="{00000000-0000-0000-0000-000000000000}"/>
  <bookViews>
    <workbookView xWindow="5380" yWindow="460" windowWidth="27800" windowHeight="17540" xr2:uid="{DDF38602-E268-6346-A5D6-A8D65264EADE}"/>
  </bookViews>
  <sheets>
    <sheet name="Hoja1" sheetId="1" r:id="rId1"/>
  </sheets>
  <definedNames>
    <definedName name="_xlnm._FilterDatabase" localSheetId="0" hidden="1">Hoja1!$B$4:$Z$36</definedName>
    <definedName name="_xlchart.v1.0" hidden="1">Hoja1!$AC$4</definedName>
    <definedName name="_xlchart.v1.1" hidden="1">Hoja1!$AC$5:$AC$12</definedName>
    <definedName name="_xlchart.v1.10" hidden="1">Hoja1!$AD$29:$AD$36</definedName>
    <definedName name="_xlchart.v1.11" hidden="1">Hoja1!$AD$4</definedName>
    <definedName name="_xlchart.v1.12" hidden="1">Hoja1!$AE$29:$AE$36</definedName>
    <definedName name="_xlchart.v1.13" hidden="1">Hoja1!$AE$4</definedName>
    <definedName name="_xlchart.v1.14" hidden="1">Hoja1!$AF$29:$AF$36</definedName>
    <definedName name="_xlchart.v1.15" hidden="1">Hoja1!$AF$4</definedName>
    <definedName name="_xlchart.v1.16" hidden="1">Hoja1!$AC$4</definedName>
    <definedName name="_xlchart.v1.17" hidden="1">Hoja1!$AC$5:$AC$36</definedName>
    <definedName name="_xlchart.v1.18" hidden="1">Hoja1!$AD$4</definedName>
    <definedName name="_xlchart.v1.19" hidden="1">Hoja1!$AD$5:$AD$36</definedName>
    <definedName name="_xlchart.v1.2" hidden="1">Hoja1!$AD$4</definedName>
    <definedName name="_xlchart.v1.20" hidden="1">Hoja1!$AE$4</definedName>
    <definedName name="_xlchart.v1.21" hidden="1">Hoja1!$AE$5:$AE$36</definedName>
    <definedName name="_xlchart.v1.22" hidden="1">Hoja1!$AF$4</definedName>
    <definedName name="_xlchart.v1.23" hidden="1">Hoja1!$AF$5:$AF$36</definedName>
    <definedName name="_xlchart.v1.24" hidden="1">Hoja1!$AB$5:$AB$36</definedName>
    <definedName name="_xlchart.v1.25" hidden="1">Hoja1!$AC$4</definedName>
    <definedName name="_xlchart.v1.26" hidden="1">Hoja1!$AC$5:$AC$36</definedName>
    <definedName name="_xlchart.v1.27" hidden="1">Hoja1!$AD$4</definedName>
    <definedName name="_xlchart.v1.28" hidden="1">Hoja1!$AD$5:$AD$36</definedName>
    <definedName name="_xlchart.v1.29" hidden="1">Hoja1!$AE$4</definedName>
    <definedName name="_xlchart.v1.3" hidden="1">Hoja1!$AD$5:$AD$12</definedName>
    <definedName name="_xlchart.v1.30" hidden="1">Hoja1!$AE$5:$AE$36</definedName>
    <definedName name="_xlchart.v1.31" hidden="1">Hoja1!$AF$4</definedName>
    <definedName name="_xlchart.v1.32" hidden="1">Hoja1!$AF$5:$AF$36</definedName>
    <definedName name="_xlchart.v1.33" hidden="1">Hoja1!$AC$21:$AC$28</definedName>
    <definedName name="_xlchart.v1.34" hidden="1">Hoja1!$AC$4</definedName>
    <definedName name="_xlchart.v1.35" hidden="1">Hoja1!$AD$21:$AD$28</definedName>
    <definedName name="_xlchart.v1.36" hidden="1">Hoja1!$AD$4</definedName>
    <definedName name="_xlchart.v1.37" hidden="1">Hoja1!$AE$21:$AE$28</definedName>
    <definedName name="_xlchart.v1.38" hidden="1">Hoja1!$AE$4</definedName>
    <definedName name="_xlchart.v1.39" hidden="1">Hoja1!$AF$21:$AF$28</definedName>
    <definedName name="_xlchart.v1.4" hidden="1">Hoja1!$AE$4</definedName>
    <definedName name="_xlchart.v1.40" hidden="1">Hoja1!$AF$4</definedName>
    <definedName name="_xlchart.v1.41" hidden="1">Hoja1!$AC$13:$AC$20</definedName>
    <definedName name="_xlchart.v1.42" hidden="1">Hoja1!$AC$4</definedName>
    <definedName name="_xlchart.v1.43" hidden="1">Hoja1!$AD$13:$AD$20</definedName>
    <definedName name="_xlchart.v1.44" hidden="1">Hoja1!$AD$4</definedName>
    <definedName name="_xlchart.v1.45" hidden="1">Hoja1!$AE$13:$AE$20</definedName>
    <definedName name="_xlchart.v1.46" hidden="1">Hoja1!$AE$4</definedName>
    <definedName name="_xlchart.v1.47" hidden="1">Hoja1!$AF$13:$AF$20</definedName>
    <definedName name="_xlchart.v1.48" hidden="1">Hoja1!$AF$4</definedName>
    <definedName name="_xlchart.v1.5" hidden="1">Hoja1!$AE$5:$AE$12</definedName>
    <definedName name="_xlchart.v1.6" hidden="1">Hoja1!$AF$4</definedName>
    <definedName name="_xlchart.v1.7" hidden="1">Hoja1!$AF$5:$AF$12</definedName>
    <definedName name="_xlchart.v1.8" hidden="1">Hoja1!$AC$29:$AC$36</definedName>
    <definedName name="_xlchart.v1.9" hidden="1">Hoja1!$AC$4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1" l="1"/>
  <c r="P37" i="1"/>
  <c r="Q37" i="1"/>
  <c r="S37" i="1"/>
  <c r="T37" i="1"/>
  <c r="U37" i="1"/>
  <c r="W37" i="1"/>
  <c r="X37" i="1"/>
  <c r="Y37" i="1"/>
  <c r="K37" i="1"/>
  <c r="L37" i="1"/>
  <c r="M37" i="1"/>
  <c r="AH41" i="1"/>
  <c r="AH40" i="1"/>
  <c r="AG41" i="1"/>
  <c r="AG40" i="1"/>
  <c r="Z5" i="1"/>
  <c r="Z12" i="1"/>
  <c r="Z6" i="1"/>
  <c r="Z10" i="1"/>
  <c r="Z8" i="1"/>
  <c r="Z9" i="1"/>
  <c r="Z11" i="1"/>
  <c r="Z14" i="1"/>
  <c r="Z17" i="1"/>
  <c r="Z20" i="1"/>
  <c r="Z16" i="1"/>
  <c r="Z18" i="1"/>
  <c r="Z13" i="1"/>
  <c r="Z15" i="1"/>
  <c r="Z19" i="1"/>
  <c r="Z24" i="1"/>
  <c r="Z26" i="1"/>
  <c r="Z22" i="1"/>
  <c r="Z28" i="1"/>
  <c r="Z23" i="1"/>
  <c r="Z25" i="1"/>
  <c r="Z21" i="1"/>
  <c r="Z27" i="1"/>
  <c r="Z30" i="1"/>
  <c r="Z31" i="1"/>
  <c r="Z29" i="1"/>
  <c r="Z32" i="1"/>
  <c r="Z34" i="1"/>
  <c r="Z33" i="1"/>
  <c r="Z35" i="1"/>
  <c r="Z36" i="1"/>
  <c r="Z7" i="1"/>
  <c r="V5" i="1"/>
  <c r="V12" i="1"/>
  <c r="V6" i="1"/>
  <c r="V10" i="1"/>
  <c r="V8" i="1"/>
  <c r="V9" i="1"/>
  <c r="V11" i="1"/>
  <c r="V14" i="1"/>
  <c r="V17" i="1"/>
  <c r="V20" i="1"/>
  <c r="V16" i="1"/>
  <c r="V18" i="1"/>
  <c r="V13" i="1"/>
  <c r="V15" i="1"/>
  <c r="V19" i="1"/>
  <c r="V24" i="1"/>
  <c r="V26" i="1"/>
  <c r="V22" i="1"/>
  <c r="V28" i="1"/>
  <c r="V23" i="1"/>
  <c r="V25" i="1"/>
  <c r="V21" i="1"/>
  <c r="V27" i="1"/>
  <c r="V30" i="1"/>
  <c r="V31" i="1"/>
  <c r="V29" i="1"/>
  <c r="V32" i="1"/>
  <c r="V34" i="1"/>
  <c r="V33" i="1"/>
  <c r="V35" i="1"/>
  <c r="V36" i="1"/>
  <c r="V7" i="1"/>
  <c r="R5" i="1"/>
  <c r="R12" i="1"/>
  <c r="R6" i="1"/>
  <c r="R10" i="1"/>
  <c r="R8" i="1"/>
  <c r="R9" i="1"/>
  <c r="R11" i="1"/>
  <c r="R14" i="1"/>
  <c r="R17" i="1"/>
  <c r="R20" i="1"/>
  <c r="R16" i="1"/>
  <c r="R18" i="1"/>
  <c r="R13" i="1"/>
  <c r="R15" i="1"/>
  <c r="R19" i="1"/>
  <c r="R24" i="1"/>
  <c r="R26" i="1"/>
  <c r="R22" i="1"/>
  <c r="R28" i="1"/>
  <c r="R23" i="1"/>
  <c r="R25" i="1"/>
  <c r="R21" i="1"/>
  <c r="R27" i="1"/>
  <c r="R30" i="1"/>
  <c r="R31" i="1"/>
  <c r="R29" i="1"/>
  <c r="R32" i="1"/>
  <c r="R34" i="1"/>
  <c r="R33" i="1"/>
  <c r="R35" i="1"/>
  <c r="R36" i="1"/>
  <c r="R7" i="1"/>
  <c r="N5" i="1"/>
  <c r="N12" i="1"/>
  <c r="N6" i="1"/>
  <c r="N10" i="1"/>
  <c r="N8" i="1"/>
  <c r="N9" i="1"/>
  <c r="N11" i="1"/>
  <c r="N14" i="1"/>
  <c r="N17" i="1"/>
  <c r="N20" i="1"/>
  <c r="N16" i="1"/>
  <c r="N18" i="1"/>
  <c r="N13" i="1"/>
  <c r="N15" i="1"/>
  <c r="N19" i="1"/>
  <c r="N24" i="1"/>
  <c r="N26" i="1"/>
  <c r="N22" i="1"/>
  <c r="N28" i="1"/>
  <c r="N23" i="1"/>
  <c r="N25" i="1"/>
  <c r="N21" i="1"/>
  <c r="N27" i="1"/>
  <c r="N30" i="1"/>
  <c r="N31" i="1"/>
  <c r="N29" i="1"/>
  <c r="N32" i="1"/>
  <c r="N34" i="1"/>
  <c r="N33" i="1"/>
  <c r="N35" i="1"/>
  <c r="N36" i="1"/>
  <c r="N7" i="1"/>
  <c r="AD31" i="1" l="1"/>
  <c r="AE31" i="1"/>
  <c r="AF31" i="1"/>
  <c r="AC26" i="1"/>
  <c r="AC16" i="1"/>
  <c r="AD16" i="1"/>
  <c r="AD26" i="1"/>
  <c r="AE16" i="1"/>
  <c r="AE14" i="1"/>
  <c r="AC29" i="1"/>
  <c r="AD29" i="1"/>
  <c r="AE29" i="1"/>
  <c r="AF5" i="1"/>
  <c r="AF29" i="1"/>
  <c r="AC14" i="1"/>
  <c r="AD14" i="1"/>
  <c r="AF14" i="1"/>
  <c r="AC36" i="1"/>
  <c r="AC32" i="1"/>
  <c r="AD36" i="1"/>
  <c r="AD32" i="1"/>
  <c r="AE36" i="1"/>
  <c r="AE32" i="1"/>
  <c r="AF36" i="1"/>
  <c r="AF32" i="1"/>
  <c r="AC24" i="1"/>
  <c r="AD24" i="1"/>
  <c r="AE24" i="1"/>
  <c r="AF24" i="1"/>
  <c r="AC22" i="1"/>
  <c r="AD22" i="1"/>
  <c r="AE22" i="1"/>
  <c r="AF22" i="1"/>
  <c r="AC21" i="1"/>
  <c r="AC9" i="1"/>
  <c r="AD21" i="1"/>
  <c r="AD9" i="1"/>
  <c r="AE21" i="1"/>
  <c r="AE9" i="1"/>
  <c r="AF21" i="1"/>
  <c r="AF9" i="1"/>
  <c r="AC28" i="1"/>
  <c r="AC12" i="1"/>
  <c r="AC8" i="1"/>
  <c r="AD28" i="1"/>
  <c r="AD12" i="1"/>
  <c r="AD8" i="1"/>
  <c r="AE28" i="1"/>
  <c r="AE12" i="1"/>
  <c r="AE8" i="1"/>
  <c r="AF28" i="1"/>
  <c r="AF16" i="1"/>
  <c r="AF12" i="1"/>
  <c r="AF8" i="1"/>
  <c r="AC35" i="1"/>
  <c r="AC31" i="1"/>
  <c r="AD35" i="1"/>
  <c r="AE35" i="1"/>
  <c r="AF35" i="1"/>
  <c r="AC18" i="1"/>
  <c r="AC10" i="1"/>
  <c r="N37" i="1"/>
  <c r="AC37" i="1" s="1"/>
  <c r="AD18" i="1"/>
  <c r="AD10" i="1"/>
  <c r="R37" i="1"/>
  <c r="AD37" i="1" s="1"/>
  <c r="AE26" i="1"/>
  <c r="AE18" i="1"/>
  <c r="AE10" i="1"/>
  <c r="AF26" i="1"/>
  <c r="AF18" i="1"/>
  <c r="AF10" i="1"/>
  <c r="AC20" i="1"/>
  <c r="AF20" i="1"/>
  <c r="Z37" i="1"/>
  <c r="AF37" i="1" s="1"/>
  <c r="V37" i="1"/>
  <c r="AE37" i="1" s="1"/>
  <c r="AD20" i="1"/>
  <c r="AE20" i="1"/>
  <c r="AC27" i="1"/>
  <c r="AC23" i="1"/>
  <c r="AC19" i="1"/>
  <c r="AC15" i="1"/>
  <c r="AC11" i="1"/>
  <c r="AC7" i="1"/>
  <c r="AD27" i="1"/>
  <c r="AD23" i="1"/>
  <c r="AD19" i="1"/>
  <c r="AD15" i="1"/>
  <c r="AD11" i="1"/>
  <c r="AD7" i="1"/>
  <c r="AE27" i="1"/>
  <c r="AE23" i="1"/>
  <c r="AE19" i="1"/>
  <c r="AE15" i="1"/>
  <c r="AE11" i="1"/>
  <c r="AE7" i="1"/>
  <c r="AF27" i="1"/>
  <c r="AF23" i="1"/>
  <c r="AF19" i="1"/>
  <c r="AF15" i="1"/>
  <c r="AF11" i="1"/>
  <c r="AF7" i="1"/>
  <c r="AC34" i="1"/>
  <c r="AC30" i="1"/>
  <c r="AC6" i="1"/>
  <c r="AD34" i="1"/>
  <c r="AD30" i="1"/>
  <c r="AD6" i="1"/>
  <c r="AE34" i="1"/>
  <c r="AE30" i="1"/>
  <c r="AE6" i="1"/>
  <c r="AF34" i="1"/>
  <c r="AF30" i="1"/>
  <c r="AF6" i="1"/>
  <c r="AC5" i="1"/>
  <c r="AC33" i="1"/>
  <c r="AC25" i="1"/>
  <c r="AC17" i="1"/>
  <c r="AC13" i="1"/>
  <c r="AD5" i="1"/>
  <c r="AD33" i="1"/>
  <c r="AD25" i="1"/>
  <c r="AD17" i="1"/>
  <c r="AD13" i="1"/>
  <c r="AE5" i="1"/>
  <c r="AE33" i="1"/>
  <c r="AE25" i="1"/>
  <c r="AE17" i="1"/>
  <c r="AE13" i="1"/>
  <c r="AF33" i="1"/>
  <c r="AF25" i="1"/>
  <c r="AF17" i="1"/>
  <c r="AF13" i="1"/>
</calcChain>
</file>

<file path=xl/sharedStrings.xml><?xml version="1.0" encoding="utf-8"?>
<sst xmlns="http://schemas.openxmlformats.org/spreadsheetml/2006/main" count="263" uniqueCount="154">
  <si>
    <t>CLASS</t>
  </si>
  <si>
    <t>METHOD</t>
  </si>
  <si>
    <t>Case</t>
  </si>
  <si>
    <t>original</t>
  </si>
  <si>
    <t>lines</t>
  </si>
  <si>
    <t>PROJECT</t>
  </si>
  <si>
    <t>JackClasses</t>
  </si>
  <si>
    <t>dataTypeTransferDictionary</t>
  </si>
  <si>
    <t>initializeDataTypeTransferDictionary</t>
  </si>
  <si>
    <t>populateDataTypeTransferDictionary</t>
  </si>
  <si>
    <t>methodMatch</t>
  </si>
  <si>
    <t>isMethod</t>
  </si>
  <si>
    <t>isMethodPresent</t>
  </si>
  <si>
    <t>SymbolTable</t>
  </si>
  <si>
    <t>addToSymbolTable</t>
  </si>
  <si>
    <t>addFunctionSymbolTable</t>
  </si>
  <si>
    <t>addSubroutineSymbol</t>
  </si>
  <si>
    <t>findIdentifierSymbol</t>
  </si>
  <si>
    <t>isIdentifierSymbolPresent</t>
  </si>
  <si>
    <t>findSymbol</t>
  </si>
  <si>
    <t>findFunctionSymbol</t>
  </si>
  <si>
    <t>findSubroutineSymbol</t>
  </si>
  <si>
    <t>findLexeme</t>
  </si>
  <si>
    <t>checkSymbolType</t>
  </si>
  <si>
    <t>isSymbolTypeMatching</t>
  </si>
  <si>
    <t>isLexemeTypeMatch</t>
  </si>
  <si>
    <t>Parser</t>
  </si>
  <si>
    <t>vmFileCreate</t>
  </si>
  <si>
    <t>createVMFile</t>
  </si>
  <si>
    <t>createVMFileIfNotExists</t>
  </si>
  <si>
    <t>vmCodeInput</t>
  </si>
  <si>
    <t>appendVmCodesToFile</t>
  </si>
  <si>
    <t>insertVMCodesIntoVMFile</t>
  </si>
  <si>
    <t>SimpleMappedReader</t>
  </si>
  <si>
    <t>close</t>
  </si>
  <si>
    <t>closeBuffer</t>
  </si>
  <si>
    <t>cleanUnsafeDirectBuffer</t>
  </si>
  <si>
    <t>CachingGraphIndex$CachedView</t>
  </si>
  <si>
    <t>getVector</t>
  </si>
  <si>
    <t>getCachedOrViewVector</t>
  </si>
  <si>
    <t>createNotSelfBits</t>
  </si>
  <si>
    <t>createNonSelfBits</t>
  </si>
  <si>
    <t>createBits</t>
  </si>
  <si>
    <t>toScratchCandidates</t>
  </si>
  <si>
    <t>addToScratchCandidates</t>
  </si>
  <si>
    <t>sortAndAddCandidates</t>
  </si>
  <si>
    <t>scoreBetween</t>
  </si>
  <si>
    <t>calculateSimilarityScore</t>
  </si>
  <si>
    <t>calculateSimilarity</t>
  </si>
  <si>
    <t>OnDiskGraphIndex</t>
  </si>
  <si>
    <t>getSequentialRenumbering</t>
  </si>
  <si>
    <t>getSequentialOrdinalMapping</t>
  </si>
  <si>
    <t>assignNewOrdinals</t>
  </si>
  <si>
    <t>ConcurrentNeighborSet</t>
  </si>
  <si>
    <t>backlink</t>
  </si>
  <si>
    <t>createReciprocalLinks</t>
  </si>
  <si>
    <t>addReciprocalLinks</t>
  </si>
  <si>
    <t>insertNotDiverse</t>
  </si>
  <si>
    <t>insertNonDiverseNode</t>
  </si>
  <si>
    <t>updateNeighbors</t>
  </si>
  <si>
    <t xml:space="preserve">GraphIndexBuilder </t>
  </si>
  <si>
    <t>VersionComparator</t>
  </si>
  <si>
    <t>isReleaseVersion</t>
  </si>
  <si>
    <t>isReleaseVersionStringValid</t>
  </si>
  <si>
    <t xml:space="preserve"> isWordScorePositive</t>
  </si>
  <si>
    <t>minWordScore</t>
  </si>
  <si>
    <t>findMinWordScore</t>
  </si>
  <si>
    <t>findMinScore</t>
  </si>
  <si>
    <t>Strings</t>
  </si>
  <si>
    <t>nullSafeTrim</t>
  </si>
  <si>
    <t>trimNullSafe</t>
  </si>
  <si>
    <t>trimObject</t>
  </si>
  <si>
    <t>parseLong</t>
  </si>
  <si>
    <t>parseLongOrDefault</t>
  </si>
  <si>
    <t>parseLongWithDefault</t>
  </si>
  <si>
    <t>countChar</t>
  </si>
  <si>
    <t>countOccurrences</t>
  </si>
  <si>
    <t>countCharacter</t>
  </si>
  <si>
    <t>stripTrailingNonAlphaNumerics</t>
  </si>
  <si>
    <t>removeTrailingNonAlphaNumerics</t>
  </si>
  <si>
    <t>removeNonAlphaNumericCharacters</t>
  </si>
  <si>
    <t>Bytes</t>
  </si>
  <si>
    <t>kmpFailure</t>
  </si>
  <si>
    <t>calculateKMPPatternFailure</t>
  </si>
  <si>
    <t>computeFailureArray</t>
  </si>
  <si>
    <t>Log4JDetector</t>
  </si>
  <si>
    <t>startsWithZipMagic</t>
  </si>
  <si>
    <t xml:space="preserve"> isZipFile</t>
  </si>
  <si>
    <t>isZipSentinel</t>
  </si>
  <si>
    <t>getID</t>
  </si>
  <si>
    <t>getUserId</t>
  </si>
  <si>
    <t>findUserId</t>
  </si>
  <si>
    <t>RAMEN</t>
  </si>
  <si>
    <t>block</t>
  </si>
  <si>
    <t>blockEntityAndSubgroups</t>
  </si>
  <si>
    <t>blockEntity</t>
  </si>
  <si>
    <t>MessageDAO</t>
  </si>
  <si>
    <t>getMessageID</t>
  </si>
  <si>
    <t>findMessageId</t>
  </si>
  <si>
    <t>Question</t>
  </si>
  <si>
    <t>whoDidntAnswer</t>
  </si>
  <si>
    <t>getUsersWhoDidNotAnswer</t>
  </si>
  <si>
    <t>readMessage</t>
  </si>
  <si>
    <t>markMessageAsRead</t>
  </si>
  <si>
    <t>readLocalMessage</t>
  </si>
  <si>
    <t>reviewQuestion</t>
  </si>
  <si>
    <t>getAnswersForReview</t>
  </si>
  <si>
    <t>getReviewedAnswers</t>
  </si>
  <si>
    <t>Installer</t>
  </si>
  <si>
    <t>updateNext</t>
  </si>
  <si>
    <t>updateNextButtonEnabledState</t>
  </si>
  <si>
    <t>enableNextButton</t>
  </si>
  <si>
    <t>Main$App</t>
  </si>
  <si>
    <t>fetchGroups</t>
  </si>
  <si>
    <t>updateGroupTree</t>
  </si>
  <si>
    <t>refreshTreeView</t>
  </si>
  <si>
    <t>findUsersWhoDidntAnswer</t>
  </si>
  <si>
    <t>UserDao</t>
  </si>
  <si>
    <t>a</t>
  </si>
  <si>
    <t>b</t>
  </si>
  <si>
    <t>c</t>
  </si>
  <si>
    <t>media</t>
  </si>
  <si>
    <t>baseline</t>
  </si>
  <si>
    <t>METHOD (media)</t>
  </si>
  <si>
    <t>Compiler</t>
  </si>
  <si>
    <t>Jvector</t>
  </si>
  <si>
    <t>Log4J</t>
  </si>
  <si>
    <t>Ramen</t>
  </si>
  <si>
    <t>Project</t>
  </si>
  <si>
    <t>new1</t>
  </si>
  <si>
    <t>new2</t>
  </si>
  <si>
    <t>Medias</t>
  </si>
  <si>
    <t>installerMethod</t>
  </si>
  <si>
    <t>appMethod</t>
  </si>
  <si>
    <t>parserMethod</t>
  </si>
  <si>
    <t>questionMethod</t>
  </si>
  <si>
    <t>ramenMethod</t>
  </si>
  <si>
    <t>stringsMethod</t>
  </si>
  <si>
    <t>concurrentNeighborSetMethod</t>
  </si>
  <si>
    <t>graphIndexBuilderMethod</t>
  </si>
  <si>
    <t>jackClassesMethod</t>
  </si>
  <si>
    <t>log4JDetectorMethod</t>
  </si>
  <si>
    <t>messageDAOMethod</t>
  </si>
  <si>
    <t>onDiskGraphIndexMethod</t>
  </si>
  <si>
    <t>simpleMappedReaderMethod</t>
  </si>
  <si>
    <t>symbolTableMethod</t>
  </si>
  <si>
    <t>userDaoMethod</t>
  </si>
  <si>
    <t>versionComparatorMethod</t>
  </si>
  <si>
    <t>cachedViewMethod</t>
  </si>
  <si>
    <t>bytesMethod</t>
  </si>
  <si>
    <t>original &lt; new1 &amp;&amp; new2</t>
  </si>
  <si>
    <t>original &lt; new1 || new2</t>
  </si>
  <si>
    <t>new1(original name)</t>
  </si>
  <si>
    <t>new2(method1)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</si>
</sst>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3"/>
      <color theme="1"/>
      <name val=".AppleSystemUIFont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center"/>
    </xf>
    <xf numFmtId="2" fontId="0" fillId="3" borderId="5" xfId="0" applyNumberFormat="1" applyFill="1" applyBorder="1"/>
    <xf numFmtId="2" fontId="0" fillId="0" borderId="0" xfId="0" applyNumberFormat="1"/>
    <xf numFmtId="2" fontId="0" fillId="2" borderId="5" xfId="0" applyNumberFormat="1" applyFill="1" applyBorder="1"/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2" borderId="5" xfId="0" applyFont="1" applyFill="1" applyBorder="1"/>
    <xf numFmtId="10" fontId="0" fillId="0" borderId="5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/>
    <xf numFmtId="2" fontId="0" fillId="4" borderId="0" xfId="0" applyNumberFormat="1" applyFill="1"/>
    <xf numFmtId="0" fontId="0" fillId="3" borderId="5" xfId="0" applyFill="1" applyBorder="1"/>
    <xf numFmtId="0" fontId="0" fillId="2" borderId="5" xfId="0" applyFill="1" applyBorder="1"/>
    <xf numFmtId="0" fontId="2" fillId="2" borderId="5" xfId="0" applyFont="1" applyFill="1" applyBorder="1"/>
    <xf numFmtId="0" fontId="3" fillId="2" borderId="5" xfId="0" applyFont="1" applyFill="1" applyBorder="1"/>
    <xf numFmtId="0" fontId="2" fillId="3" borderId="5" xfId="0" applyFont="1" applyFill="1" applyBorder="1"/>
    <xf numFmtId="0" fontId="3" fillId="3" borderId="5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0" fillId="5" borderId="0" xfId="0" applyFill="1"/>
    <xf numFmtId="2" fontId="0" fillId="5" borderId="2" xfId="0" applyNumberFormat="1" applyFill="1" applyBorder="1"/>
    <xf numFmtId="2" fontId="0" fillId="0" borderId="2" xfId="0" applyNumberFormat="1" applyBorder="1"/>
    <xf numFmtId="2" fontId="0" fillId="2" borderId="4" xfId="0" applyNumberFormat="1" applyFill="1" applyBorder="1"/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0" fillId="6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Comparison: Average</a:t>
            </a:r>
            <a:r>
              <a:rPr lang="es-ES" baseline="0"/>
              <a:t> m</a:t>
            </a:r>
            <a:r>
              <a:rPr lang="es-ES"/>
              <a:t>ethod name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Hoja1!$AG$40:$AG$41</c:f>
              <c:strCache>
                <c:ptCount val="2"/>
                <c:pt idx="0">
                  <c:v>original &lt; new1 &amp;&amp; new2</c:v>
                </c:pt>
                <c:pt idx="1">
                  <c:v>original &lt; new1 || new2</c:v>
                </c:pt>
              </c:strCache>
            </c:strRef>
          </c:cat>
          <c:val>
            <c:numRef>
              <c:f>Hoja1!$AH$40:$AH$41</c:f>
              <c:numCache>
                <c:formatCode>0.00%</c:formatCode>
                <c:ptCount val="2"/>
                <c:pt idx="0">
                  <c:v>0.5625</c:v>
                </c:pt>
                <c:pt idx="1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A-4C73-A738-D3C27DF6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651679"/>
        <c:axId val="2030662911"/>
      </c:barChart>
      <c:catAx>
        <c:axId val="203065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0662911"/>
        <c:crosses val="autoZero"/>
        <c:auto val="1"/>
        <c:lblAlgn val="ctr"/>
        <c:lblOffset val="100"/>
        <c:noMultiLvlLbl val="0"/>
      </c:catAx>
      <c:valAx>
        <c:axId val="2030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065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Method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Method name</a:t>
          </a:r>
        </a:p>
      </cx:txPr>
    </cx:title>
    <cx:plotArea>
      <cx:plotAreaRegion>
        <cx:series layoutId="boxWhisker" uniqueId="{10D1A1B1-108E-3548-8252-E27175D913C4}">
          <cx:tx>
            <cx:txData>
              <cx:f>_xlchart.v1.16</cx:f>
              <cx:v>original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C3F09B5-4DC1-0741-865D-36B5E7CD0D81}">
          <cx:tx>
            <cx:txData>
              <cx:f>_xlchart.v1.18</cx:f>
              <cx:v>new1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877DCEA8-5FE2-C142-B9E5-B79F270FBBF8}">
          <cx:tx>
            <cx:txData>
              <cx:f>_xlchart.v1.20</cx:f>
              <cx:v>new2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81EDE5FF-4310-2446-B32A-00CD4644CE2A}">
          <cx:tx>
            <cx:txData>
              <cx:f>_xlchart.v1.22</cx:f>
              <cx:v>baseline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Compiler: Method name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Compiler: Method name </a:t>
          </a:r>
        </a:p>
      </cx:txPr>
    </cx:title>
    <cx:plotArea>
      <cx:plotAreaRegion>
        <cx:series layoutId="boxWhisker" uniqueId="{51959C5A-DE52-3B4B-B18C-C31B8925E2FF}">
          <cx:tx>
            <cx:txData>
              <cx:f>_xlchart.v1.0</cx:f>
              <cx:v>original</cx:v>
            </cx:txData>
          </cx:tx>
          <cx:dataId val="0"/>
          <cx:layoutPr>
            <cx:statistics quartileMethod="exclusive"/>
          </cx:layoutPr>
        </cx:series>
        <cx:series layoutId="boxWhisker" uniqueId="{62CE7AD9-7FB9-D441-B02A-3C5EA8BFA9C5}">
          <cx:tx>
            <cx:txData>
              <cx:f>_xlchart.v1.2</cx:f>
              <cx:v>new1</cx:v>
            </cx:txData>
          </cx:tx>
          <cx:dataId val="1"/>
          <cx:layoutPr>
            <cx:statistics quartileMethod="exclusive"/>
          </cx:layoutPr>
        </cx:series>
        <cx:series layoutId="boxWhisker" uniqueId="{00FD8830-EEA2-8B4D-889E-B0709DBCC8C7}">
          <cx:tx>
            <cx:txData>
              <cx:f>_xlchart.v1.4</cx:f>
              <cx:v>new2</cx:v>
            </cx:txData>
          </cx:tx>
          <cx:dataId val="2"/>
          <cx:layoutPr>
            <cx:statistics quartileMethod="exclusive"/>
          </cx:layoutPr>
        </cx:series>
        <cx:series layoutId="boxWhisker" uniqueId="{C4DA7D67-82B0-F04E-B906-DA21D43C2324}">
          <cx:tx>
            <cx:txData>
              <cx:f>_xlchart.v1.6</cx:f>
              <cx:v>baseline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</cx:chartData>
  <cx:chart>
    <cx:title pos="t" align="ctr" overlay="0">
      <cx:tx>
        <cx:txData>
          <cx:v>JVector: Method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JVector: Method name</a:t>
          </a:r>
        </a:p>
      </cx:txPr>
    </cx:title>
    <cx:plotArea>
      <cx:plotAreaRegion>
        <cx:series layoutId="boxWhisker" uniqueId="{84457FDA-7E4A-6C4C-8E84-AA06610F8BCA}">
          <cx:tx>
            <cx:txData>
              <cx:f>_xlchart.v1.42</cx:f>
              <cx:v>original</cx:v>
            </cx:txData>
          </cx:tx>
          <cx:dataId val="0"/>
          <cx:layoutPr>
            <cx:statistics quartileMethod="exclusive"/>
          </cx:layoutPr>
        </cx:series>
        <cx:series layoutId="boxWhisker" uniqueId="{84C5CF20-14F5-4746-B760-3428A93AD604}">
          <cx:tx>
            <cx:txData>
              <cx:f>_xlchart.v1.44</cx:f>
              <cx:v>new1</cx:v>
            </cx:txData>
          </cx:tx>
          <cx:dataId val="1"/>
          <cx:layoutPr>
            <cx:statistics quartileMethod="exclusive"/>
          </cx:layoutPr>
        </cx:series>
        <cx:series layoutId="boxWhisker" uniqueId="{09C911A7-9CB6-2442-BFE3-08B9178EC03D}">
          <cx:tx>
            <cx:txData>
              <cx:f>_xlchart.v1.46</cx:f>
              <cx:v>new2</cx:v>
            </cx:txData>
          </cx:tx>
          <cx:dataId val="2"/>
          <cx:layoutPr>
            <cx:statistics quartileMethod="exclusive"/>
          </cx:layoutPr>
        </cx:series>
        <cx:series layoutId="boxWhisker" uniqueId="{596ECCBF-FF34-F54F-9F95-170E1DA72F7F}">
          <cx:tx>
            <cx:txData>
              <cx:f>_xlchart.v1.48</cx:f>
              <cx:v>baseline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txData>
          <cx:v>Log4J: Method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Log4J: Method name</a:t>
          </a:r>
        </a:p>
      </cx:txPr>
    </cx:title>
    <cx:plotArea>
      <cx:plotAreaRegion>
        <cx:series layoutId="boxWhisker" uniqueId="{90558D48-D0F4-3540-AFE1-0CD3D033C036}">
          <cx:tx>
            <cx:txData>
              <cx:f>_xlchart.v1.34</cx:f>
              <cx:v>original</cx:v>
            </cx:txData>
          </cx:tx>
          <cx:dataId val="0"/>
          <cx:layoutPr>
            <cx:statistics quartileMethod="exclusive"/>
          </cx:layoutPr>
        </cx:series>
        <cx:series layoutId="boxWhisker" uniqueId="{539650D7-3EE3-2945-A5AA-73227C84D924}">
          <cx:tx>
            <cx:txData>
              <cx:f>_xlchart.v1.36</cx:f>
              <cx:v>new1</cx:v>
            </cx:txData>
          </cx:tx>
          <cx:dataId val="1"/>
          <cx:layoutPr>
            <cx:statistics quartileMethod="exclusive"/>
          </cx:layoutPr>
        </cx:series>
        <cx:series layoutId="boxWhisker" uniqueId="{FB5380E0-727E-6B46-A9D0-CA802D814E6A}">
          <cx:tx>
            <cx:txData>
              <cx:f>_xlchart.v1.38</cx:f>
              <cx:v>new2</cx:v>
            </cx:txData>
          </cx:tx>
          <cx:dataId val="2"/>
          <cx:layoutPr>
            <cx:statistics quartileMethod="exclusive"/>
          </cx:layoutPr>
        </cx:series>
        <cx:series layoutId="boxWhisker" uniqueId="{E201CB90-15EA-C844-A472-AFB91AB4A973}">
          <cx:tx>
            <cx:txData>
              <cx:f>_xlchart.v1.40</cx:f>
              <cx:v>baseline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  <cx:data id="2">
      <cx:numDim type="val">
        <cx:f>_xlchart.v1.12</cx:f>
      </cx:numDim>
    </cx:data>
    <cx:data id="3">
      <cx:numDim type="val">
        <cx:f>_xlchart.v1.14</cx:f>
      </cx:numDim>
    </cx:data>
  </cx:chartData>
  <cx:chart>
    <cx:title pos="t" align="ctr" overlay="0">
      <cx:tx>
        <cx:txData>
          <cx:v>Ramen: Method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Ramen: Method name</a:t>
          </a:r>
        </a:p>
      </cx:txPr>
    </cx:title>
    <cx:plotArea>
      <cx:plotAreaRegion>
        <cx:series layoutId="boxWhisker" uniqueId="{1999B43B-8D0A-4297-B2DB-4C77430E4384}">
          <cx:tx>
            <cx:txData>
              <cx:f>_xlchart.v1.9</cx:f>
              <cx:v>original</cx:v>
            </cx:txData>
          </cx:tx>
          <cx:dataId val="0"/>
          <cx:layoutPr>
            <cx:statistics quartileMethod="exclusive"/>
          </cx:layoutPr>
        </cx:series>
        <cx:series layoutId="boxWhisker" uniqueId="{41B9EB86-D6AB-40F2-BEA8-FB2F7A06BCCC}">
          <cx:tx>
            <cx:txData>
              <cx:f>_xlchart.v1.11</cx:f>
              <cx:v>new1</cx:v>
            </cx:txData>
          </cx:tx>
          <cx:dataId val="1"/>
          <cx:layoutPr>
            <cx:statistics quartileMethod="exclusive"/>
          </cx:layoutPr>
        </cx:series>
        <cx:series layoutId="boxWhisker" uniqueId="{23E244E0-7991-4ADD-B7D2-F170B1AFFD62}">
          <cx:tx>
            <cx:txData>
              <cx:f>_xlchart.v1.13</cx:f>
              <cx:v>new2</cx:v>
            </cx:txData>
          </cx:tx>
          <cx:dataId val="2"/>
          <cx:layoutPr>
            <cx:statistics quartileMethod="exclusive"/>
          </cx:layoutPr>
        </cx:series>
        <cx:series layoutId="boxWhisker" uniqueId="{0DC61DF8-D4DD-4BA5-BD29-F9E1ACF25BA3}">
          <cx:tx>
            <cx:txData>
              <cx:f>_xlchart.v1.15</cx:f>
              <cx:v>baseline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  <cx:data id="1">
      <cx:strDim type="cat">
        <cx:f>_xlchart.v1.24</cx:f>
      </cx:strDim>
      <cx:numDim type="val">
        <cx:f>_xlchart.v1.28</cx:f>
      </cx:numDim>
    </cx:data>
    <cx:data id="2">
      <cx:strDim type="cat">
        <cx:f>_xlchart.v1.24</cx:f>
      </cx:strDim>
      <cx:numDim type="val">
        <cx:f>_xlchart.v1.30</cx:f>
      </cx:numDim>
    </cx:data>
    <cx:data id="3">
      <cx:strDim type="cat">
        <cx:f>_xlchart.v1.24</cx:f>
      </cx:strDim>
      <cx:numDim type="val">
        <cx:f>_xlchart.v1.32</cx:f>
      </cx:numDim>
    </cx:data>
  </cx:chartData>
  <cx:chart>
    <cx:title pos="t" align="ctr" overlay="0">
      <cx:tx>
        <cx:txData>
          <cx:v>Method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Method name</a:t>
          </a:r>
        </a:p>
      </cx:txPr>
    </cx:title>
    <cx:plotArea>
      <cx:plotAreaRegion>
        <cx:series layoutId="boxWhisker" uniqueId="{4EEC3B72-A366-9C4B-9DF0-042403BE6E3F}">
          <cx:tx>
            <cx:txData>
              <cx:f>_xlchart.v1.25</cx:f>
              <cx:v>original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BE06C0-2C59-7A45-A586-BBE13AEF7390}">
          <cx:tx>
            <cx:txData>
              <cx:f>_xlchart.v1.27</cx:f>
              <cx:v>new1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C69E01A-1636-AD47-8651-243A3CDE66C5}">
          <cx:tx>
            <cx:txData>
              <cx:f>_xlchart.v1.29</cx:f>
              <cx:v>new2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B019698-202A-A440-A95A-FB5F38E5A9D0}">
          <cx:tx>
            <cx:txData>
              <cx:f>_xlchart.v1.31</cx:f>
              <cx:v>baseline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es-E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224432</xdr:colOff>
      <xdr:row>41</xdr:row>
      <xdr:rowOff>22393</xdr:rowOff>
    </xdr:from>
    <xdr:to>
      <xdr:col>4</xdr:col>
      <xdr:colOff>1823064</xdr:colOff>
      <xdr:row>59</xdr:row>
      <xdr:rowOff>40968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D8EFF26-6989-FE4D-832C-8E0E6E60C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432" y="8531393"/>
              <a:ext cx="6069032" cy="367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11132</xdr:colOff>
      <xdr:row>60</xdr:row>
      <xdr:rowOff>57727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3D86EFF-251D-3942-AE06-58584AD22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8509000"/>
              <a:ext cx="8355032" cy="3918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41</xdr:row>
      <xdr:rowOff>0</xdr:rowOff>
    </xdr:from>
    <xdr:to>
      <xdr:col>19</xdr:col>
      <xdr:colOff>97723</xdr:colOff>
      <xdr:row>59</xdr:row>
      <xdr:rowOff>18575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35E7CDB-37F0-964C-97D8-EA6BB87F81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3500" y="8509000"/>
              <a:ext cx="5876223" cy="367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61</xdr:row>
      <xdr:rowOff>0</xdr:rowOff>
    </xdr:from>
    <xdr:to>
      <xdr:col>11</xdr:col>
      <xdr:colOff>11132</xdr:colOff>
      <xdr:row>79</xdr:row>
      <xdr:rowOff>18575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57C634BF-5436-CE41-853F-DA559B948D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12573000"/>
              <a:ext cx="8355032" cy="367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61</xdr:row>
      <xdr:rowOff>0</xdr:rowOff>
    </xdr:from>
    <xdr:to>
      <xdr:col>19</xdr:col>
      <xdr:colOff>97723</xdr:colOff>
      <xdr:row>79</xdr:row>
      <xdr:rowOff>18575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A9B1284A-12E2-F243-9159-243C9B869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3500" y="12573000"/>
              <a:ext cx="5876223" cy="367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140269</xdr:colOff>
      <xdr:row>41</xdr:row>
      <xdr:rowOff>31086</xdr:rowOff>
    </xdr:from>
    <xdr:to>
      <xdr:col>27</xdr:col>
      <xdr:colOff>284327</xdr:colOff>
      <xdr:row>60</xdr:row>
      <xdr:rowOff>132686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77403A78-17E5-B945-A32B-29569D383C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87769" y="8540086"/>
              <a:ext cx="5922558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28</xdr:col>
      <xdr:colOff>568657</xdr:colOff>
      <xdr:row>43</xdr:row>
      <xdr:rowOff>15923</xdr:rowOff>
    </xdr:from>
    <xdr:to>
      <xdr:col>32</xdr:col>
      <xdr:colOff>773373</xdr:colOff>
      <xdr:row>57</xdr:row>
      <xdr:rowOff>52317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315850-C2D1-4D30-8F48-AEF38CE2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9876-4BC3-2B4C-BBE8-186E76949ECE}">
  <dimension ref="B2:AH41"/>
  <sheetViews>
    <sheetView tabSelected="1" zoomScale="67" zoomScaleNormal="219" workbookViewId="0">
      <selection activeCell="H39" sqref="H39"/>
    </sheetView>
  </sheetViews>
  <sheetFormatPr baseColWidth="10" defaultRowHeight="16"/>
  <cols>
    <col min="3" max="3" width="29" customWidth="1"/>
    <col min="4" max="4" width="29.6640625" customWidth="1"/>
    <col min="5" max="5" width="33.6640625" customWidth="1"/>
    <col min="6" max="6" width="33.5" customWidth="1"/>
    <col min="7" max="7" width="32.6640625" customWidth="1"/>
    <col min="12" max="12" width="10.6640625" customWidth="1"/>
    <col min="29" max="29" width="11.1640625" customWidth="1"/>
    <col min="30" max="30" width="16.5" customWidth="1"/>
    <col min="31" max="31" width="16.1640625" customWidth="1"/>
    <col min="32" max="32" width="13.1640625" customWidth="1"/>
    <col min="33" max="33" width="21.5" customWidth="1"/>
    <col min="34" max="34" width="23.6640625" customWidth="1"/>
  </cols>
  <sheetData>
    <row r="2" spans="2:34">
      <c r="K2" s="39" t="s">
        <v>1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6"/>
      <c r="AB2" s="3"/>
      <c r="AC2" s="34" t="s">
        <v>123</v>
      </c>
      <c r="AD2" s="34"/>
      <c r="AE2" s="34"/>
      <c r="AF2" s="34"/>
    </row>
    <row r="3" spans="2:34">
      <c r="B3" s="25"/>
      <c r="C3" s="24"/>
      <c r="D3" s="36" t="s">
        <v>1</v>
      </c>
      <c r="E3" s="37"/>
      <c r="F3" s="37"/>
      <c r="G3" s="37"/>
      <c r="H3" s="38"/>
      <c r="I3" s="26"/>
      <c r="K3" s="39" t="s">
        <v>3</v>
      </c>
      <c r="L3" s="39"/>
      <c r="M3" s="39"/>
      <c r="N3" s="39"/>
      <c r="O3" s="39" t="s">
        <v>152</v>
      </c>
      <c r="P3" s="39"/>
      <c r="Q3" s="39"/>
      <c r="R3" s="39"/>
      <c r="S3" s="39" t="s">
        <v>153</v>
      </c>
      <c r="T3" s="39"/>
      <c r="U3" s="39"/>
      <c r="V3" s="39"/>
      <c r="W3" s="39" t="s">
        <v>122</v>
      </c>
      <c r="X3" s="39"/>
      <c r="Y3" s="39"/>
      <c r="Z3" s="39"/>
      <c r="AA3" s="6"/>
      <c r="AB3" s="3"/>
      <c r="AC3" s="35"/>
      <c r="AD3" s="35"/>
      <c r="AE3" s="35"/>
      <c r="AF3" s="35"/>
    </row>
    <row r="4" spans="2:34">
      <c r="B4" s="25" t="s">
        <v>5</v>
      </c>
      <c r="C4" s="24" t="s">
        <v>0</v>
      </c>
      <c r="D4" s="1" t="s">
        <v>3</v>
      </c>
      <c r="E4" s="1" t="s">
        <v>152</v>
      </c>
      <c r="F4" s="1" t="s">
        <v>153</v>
      </c>
      <c r="G4" s="15" t="s">
        <v>122</v>
      </c>
      <c r="H4" s="2" t="s">
        <v>4</v>
      </c>
      <c r="I4" s="26" t="s">
        <v>2</v>
      </c>
      <c r="K4" s="4" t="s">
        <v>118</v>
      </c>
      <c r="L4" s="4" t="s">
        <v>119</v>
      </c>
      <c r="M4" s="4" t="s">
        <v>120</v>
      </c>
      <c r="N4" s="4" t="s">
        <v>121</v>
      </c>
      <c r="O4" s="4" t="s">
        <v>118</v>
      </c>
      <c r="P4" s="4" t="s">
        <v>119</v>
      </c>
      <c r="Q4" s="4" t="s">
        <v>120</v>
      </c>
      <c r="R4" s="4" t="s">
        <v>121</v>
      </c>
      <c r="S4" s="4" t="s">
        <v>118</v>
      </c>
      <c r="T4" s="4" t="s">
        <v>119</v>
      </c>
      <c r="U4" s="4" t="s">
        <v>120</v>
      </c>
      <c r="V4" s="4" t="s">
        <v>121</v>
      </c>
      <c r="W4" s="4" t="s">
        <v>118</v>
      </c>
      <c r="X4" s="4" t="s">
        <v>119</v>
      </c>
      <c r="Y4" s="4" t="s">
        <v>120</v>
      </c>
      <c r="Z4" s="4" t="s">
        <v>121</v>
      </c>
      <c r="AA4" s="6"/>
      <c r="AB4" s="4" t="s">
        <v>128</v>
      </c>
      <c r="AC4" s="4" t="s">
        <v>3</v>
      </c>
      <c r="AD4" s="4" t="s">
        <v>129</v>
      </c>
      <c r="AE4" s="4" t="s">
        <v>130</v>
      </c>
      <c r="AF4" s="4" t="s">
        <v>122</v>
      </c>
      <c r="AG4" s="10" t="s">
        <v>150</v>
      </c>
      <c r="AH4" s="10" t="s">
        <v>151</v>
      </c>
    </row>
    <row r="5" spans="2:34" ht="17">
      <c r="B5" s="8" t="s">
        <v>124</v>
      </c>
      <c r="C5" s="28" t="s">
        <v>6</v>
      </c>
      <c r="D5" s="22" t="s">
        <v>10</v>
      </c>
      <c r="E5" s="22" t="s">
        <v>11</v>
      </c>
      <c r="F5" s="22" t="s">
        <v>12</v>
      </c>
      <c r="G5" s="28" t="s">
        <v>140</v>
      </c>
      <c r="H5" s="18">
        <v>8</v>
      </c>
      <c r="I5" s="18">
        <v>1</v>
      </c>
      <c r="K5" s="18">
        <v>3</v>
      </c>
      <c r="L5" s="18">
        <v>1</v>
      </c>
      <c r="M5" s="18">
        <v>2</v>
      </c>
      <c r="N5" s="5">
        <f>(K5+L5+M5)/3</f>
        <v>2</v>
      </c>
      <c r="O5" s="18">
        <v>3</v>
      </c>
      <c r="P5" s="18">
        <v>5</v>
      </c>
      <c r="Q5" s="18">
        <v>5</v>
      </c>
      <c r="R5" s="5">
        <f>(O5+P5+Q5)/3</f>
        <v>4.333333333333333</v>
      </c>
      <c r="S5" s="18">
        <v>5</v>
      </c>
      <c r="T5" s="18">
        <v>4</v>
      </c>
      <c r="U5" s="18">
        <v>4</v>
      </c>
      <c r="V5" s="5">
        <f>(S5+T5+U5)/3</f>
        <v>4.333333333333333</v>
      </c>
      <c r="W5" s="18">
        <v>1</v>
      </c>
      <c r="X5" s="18">
        <v>1</v>
      </c>
      <c r="Y5" s="18">
        <v>1</v>
      </c>
      <c r="Z5" s="5">
        <f>(W5+X5+Y5)/3</f>
        <v>1</v>
      </c>
      <c r="AA5" s="6"/>
      <c r="AB5" s="8" t="s">
        <v>124</v>
      </c>
      <c r="AC5" s="5">
        <f>N5</f>
        <v>2</v>
      </c>
      <c r="AD5" s="5">
        <f>R5</f>
        <v>4.333333333333333</v>
      </c>
      <c r="AE5" s="5">
        <f>V5</f>
        <v>4.333333333333333</v>
      </c>
      <c r="AF5" s="5">
        <f>Z5</f>
        <v>1</v>
      </c>
      <c r="AG5" s="11">
        <v>0</v>
      </c>
      <c r="AH5" s="11">
        <v>1</v>
      </c>
    </row>
    <row r="6" spans="2:34">
      <c r="B6" s="8" t="s">
        <v>124</v>
      </c>
      <c r="C6" s="28" t="s">
        <v>13</v>
      </c>
      <c r="D6" s="22" t="s">
        <v>17</v>
      </c>
      <c r="E6" s="22" t="s">
        <v>18</v>
      </c>
      <c r="F6" s="22" t="s">
        <v>19</v>
      </c>
      <c r="G6" s="28" t="s">
        <v>145</v>
      </c>
      <c r="H6" s="18">
        <v>13</v>
      </c>
      <c r="I6" s="22">
        <v>1</v>
      </c>
      <c r="K6" s="18">
        <v>2</v>
      </c>
      <c r="L6" s="18">
        <v>2</v>
      </c>
      <c r="M6" s="18">
        <v>5</v>
      </c>
      <c r="N6" s="5">
        <f>(K6+L6+M6)/3</f>
        <v>3</v>
      </c>
      <c r="O6" s="18">
        <v>5</v>
      </c>
      <c r="P6" s="18">
        <v>5</v>
      </c>
      <c r="Q6" s="18">
        <v>2</v>
      </c>
      <c r="R6" s="5">
        <f>(O6+P6+Q6)/3</f>
        <v>4</v>
      </c>
      <c r="S6" s="18">
        <v>2</v>
      </c>
      <c r="T6" s="18">
        <v>4</v>
      </c>
      <c r="U6" s="18">
        <v>1</v>
      </c>
      <c r="V6" s="5">
        <f>(S6+T6+U6)/3</f>
        <v>2.3333333333333335</v>
      </c>
      <c r="W6" s="18">
        <v>1</v>
      </c>
      <c r="X6" s="18">
        <v>1</v>
      </c>
      <c r="Y6" s="18">
        <v>1</v>
      </c>
      <c r="Z6" s="5">
        <f>(W6+X6+Y6)/3</f>
        <v>1</v>
      </c>
      <c r="AA6" s="6"/>
      <c r="AB6" s="8" t="s">
        <v>124</v>
      </c>
      <c r="AC6" s="5">
        <f t="shared" ref="AC6:AC37" si="0">N6</f>
        <v>3</v>
      </c>
      <c r="AD6" s="5">
        <f t="shared" ref="AD6:AD36" si="1">R6</f>
        <v>4</v>
      </c>
      <c r="AE6" s="5">
        <f t="shared" ref="AE6:AE36" si="2">V6</f>
        <v>2.3333333333333335</v>
      </c>
      <c r="AF6" s="5">
        <f t="shared" ref="AF6:AF36" si="3">Z6</f>
        <v>1</v>
      </c>
      <c r="AG6" s="11">
        <v>1</v>
      </c>
      <c r="AH6" s="11">
        <v>1</v>
      </c>
    </row>
    <row r="7" spans="2:34">
      <c r="B7" s="8" t="s">
        <v>124</v>
      </c>
      <c r="C7" s="28" t="s">
        <v>6</v>
      </c>
      <c r="D7" s="23" t="s">
        <v>7</v>
      </c>
      <c r="E7" s="22" t="s">
        <v>8</v>
      </c>
      <c r="F7" s="22" t="s">
        <v>9</v>
      </c>
      <c r="G7" s="28" t="s">
        <v>140</v>
      </c>
      <c r="H7" s="18">
        <v>7</v>
      </c>
      <c r="I7" s="18">
        <v>2</v>
      </c>
      <c r="K7" s="18">
        <v>4</v>
      </c>
      <c r="L7" s="18">
        <v>3</v>
      </c>
      <c r="M7" s="18">
        <v>4</v>
      </c>
      <c r="N7" s="5">
        <f>(K7+L7+M7)/3</f>
        <v>3.6666666666666665</v>
      </c>
      <c r="O7" s="18">
        <v>5</v>
      </c>
      <c r="P7" s="18">
        <v>3</v>
      </c>
      <c r="Q7" s="18">
        <v>4</v>
      </c>
      <c r="R7" s="5">
        <f>(O7+P7+Q7)/3</f>
        <v>4</v>
      </c>
      <c r="S7" s="18">
        <v>5</v>
      </c>
      <c r="T7" s="18">
        <v>1</v>
      </c>
      <c r="U7" s="18">
        <v>4</v>
      </c>
      <c r="V7" s="5">
        <f>(S7+T7+U7)/3</f>
        <v>3.3333333333333335</v>
      </c>
      <c r="W7" s="18">
        <v>2</v>
      </c>
      <c r="X7" s="18">
        <v>5</v>
      </c>
      <c r="Y7" s="18">
        <v>1</v>
      </c>
      <c r="Z7" s="5">
        <f>(W7+X7+Y7)/3</f>
        <v>2.6666666666666665</v>
      </c>
      <c r="AA7" s="6"/>
      <c r="AB7" s="8" t="s">
        <v>124</v>
      </c>
      <c r="AC7" s="5">
        <f t="shared" si="0"/>
        <v>3.6666666666666665</v>
      </c>
      <c r="AD7" s="5">
        <f t="shared" si="1"/>
        <v>4</v>
      </c>
      <c r="AE7" s="5">
        <f t="shared" si="2"/>
        <v>3.3333333333333335</v>
      </c>
      <c r="AF7" s="5">
        <f t="shared" si="3"/>
        <v>2.6666666666666665</v>
      </c>
      <c r="AG7" s="11">
        <v>0</v>
      </c>
      <c r="AH7" s="11">
        <v>1</v>
      </c>
    </row>
    <row r="8" spans="2:34">
      <c r="B8" s="8" t="s">
        <v>124</v>
      </c>
      <c r="C8" s="28" t="s">
        <v>13</v>
      </c>
      <c r="D8" s="22" t="s">
        <v>23</v>
      </c>
      <c r="E8" s="22" t="s">
        <v>24</v>
      </c>
      <c r="F8" s="22" t="s">
        <v>25</v>
      </c>
      <c r="G8" s="28" t="s">
        <v>145</v>
      </c>
      <c r="H8" s="18">
        <v>10</v>
      </c>
      <c r="I8" s="18">
        <v>2</v>
      </c>
      <c r="K8" s="18">
        <v>5</v>
      </c>
      <c r="L8" s="18">
        <v>3</v>
      </c>
      <c r="M8" s="18">
        <v>4</v>
      </c>
      <c r="N8" s="5">
        <f>(K8+L8+M8)/3</f>
        <v>4</v>
      </c>
      <c r="O8" s="18">
        <v>5</v>
      </c>
      <c r="P8" s="18">
        <v>4</v>
      </c>
      <c r="Q8" s="18">
        <v>5</v>
      </c>
      <c r="R8" s="5">
        <f>(O8+P8+Q8)/3</f>
        <v>4.666666666666667</v>
      </c>
      <c r="S8" s="18">
        <v>5</v>
      </c>
      <c r="T8" s="18">
        <v>4</v>
      </c>
      <c r="U8" s="18">
        <v>4</v>
      </c>
      <c r="V8" s="5">
        <f>(S8+T8+U8)/3</f>
        <v>4.333333333333333</v>
      </c>
      <c r="W8" s="18">
        <v>2</v>
      </c>
      <c r="X8" s="18">
        <v>1</v>
      </c>
      <c r="Y8" s="18">
        <v>1</v>
      </c>
      <c r="Z8" s="5">
        <f>(W8+X8+Y8)/3</f>
        <v>1.3333333333333333</v>
      </c>
      <c r="AA8" s="6"/>
      <c r="AB8" s="8" t="s">
        <v>124</v>
      </c>
      <c r="AC8" s="5">
        <f t="shared" si="0"/>
        <v>4</v>
      </c>
      <c r="AD8" s="5">
        <f t="shared" si="1"/>
        <v>4.666666666666667</v>
      </c>
      <c r="AE8" s="5">
        <f t="shared" si="2"/>
        <v>4.333333333333333</v>
      </c>
      <c r="AF8" s="5">
        <f t="shared" si="3"/>
        <v>1.3333333333333333</v>
      </c>
      <c r="AG8" s="11">
        <v>0</v>
      </c>
      <c r="AH8" s="11">
        <v>1</v>
      </c>
    </row>
    <row r="9" spans="2:34">
      <c r="B9" s="8" t="s">
        <v>124</v>
      </c>
      <c r="C9" s="28" t="s">
        <v>26</v>
      </c>
      <c r="D9" s="22" t="s">
        <v>27</v>
      </c>
      <c r="E9" s="22" t="s">
        <v>28</v>
      </c>
      <c r="F9" s="22" t="s">
        <v>29</v>
      </c>
      <c r="G9" s="28" t="s">
        <v>134</v>
      </c>
      <c r="H9" s="22">
        <v>11</v>
      </c>
      <c r="I9" s="18">
        <v>3</v>
      </c>
      <c r="K9" s="18">
        <v>2</v>
      </c>
      <c r="L9" s="18">
        <v>3</v>
      </c>
      <c r="M9" s="18">
        <v>2</v>
      </c>
      <c r="N9" s="5">
        <f>(K9+L9+M9)/3</f>
        <v>2.3333333333333335</v>
      </c>
      <c r="O9" s="18">
        <v>5</v>
      </c>
      <c r="P9" s="18">
        <v>4</v>
      </c>
      <c r="Q9" s="18">
        <v>4</v>
      </c>
      <c r="R9" s="5">
        <f>(O9+P9+Q9)/3</f>
        <v>4.333333333333333</v>
      </c>
      <c r="S9" s="18">
        <v>4</v>
      </c>
      <c r="T9" s="18">
        <v>4</v>
      </c>
      <c r="U9" s="18">
        <v>5</v>
      </c>
      <c r="V9" s="5">
        <f>(S9+T9+U9)/3</f>
        <v>4.333333333333333</v>
      </c>
      <c r="W9" s="18">
        <v>1</v>
      </c>
      <c r="X9" s="18">
        <v>1</v>
      </c>
      <c r="Y9" s="18">
        <v>1</v>
      </c>
      <c r="Z9" s="5">
        <f>(W9+X9+Y9)/3</f>
        <v>1</v>
      </c>
      <c r="AA9" s="6"/>
      <c r="AB9" s="8" t="s">
        <v>124</v>
      </c>
      <c r="AC9" s="5">
        <f t="shared" si="0"/>
        <v>2.3333333333333335</v>
      </c>
      <c r="AD9" s="5">
        <f t="shared" si="1"/>
        <v>4.333333333333333</v>
      </c>
      <c r="AE9" s="5">
        <f t="shared" si="2"/>
        <v>4.333333333333333</v>
      </c>
      <c r="AF9" s="5">
        <f t="shared" si="3"/>
        <v>1</v>
      </c>
      <c r="AG9" s="11">
        <v>0</v>
      </c>
      <c r="AH9" s="11">
        <v>1</v>
      </c>
    </row>
    <row r="10" spans="2:34">
      <c r="B10" s="8" t="s">
        <v>124</v>
      </c>
      <c r="C10" s="28" t="s">
        <v>13</v>
      </c>
      <c r="D10" s="22" t="s">
        <v>20</v>
      </c>
      <c r="E10" s="22" t="s">
        <v>21</v>
      </c>
      <c r="F10" s="22" t="s">
        <v>22</v>
      </c>
      <c r="G10" s="28" t="s">
        <v>145</v>
      </c>
      <c r="H10" s="18">
        <v>11</v>
      </c>
      <c r="I10" s="18">
        <v>3</v>
      </c>
      <c r="K10" s="18">
        <v>3</v>
      </c>
      <c r="L10" s="18">
        <v>5</v>
      </c>
      <c r="M10" s="18">
        <v>3</v>
      </c>
      <c r="N10" s="5">
        <f>(K10+L10+M10)/3</f>
        <v>3.6666666666666665</v>
      </c>
      <c r="O10" s="18">
        <v>3</v>
      </c>
      <c r="P10" s="18">
        <v>5</v>
      </c>
      <c r="Q10" s="18">
        <v>4</v>
      </c>
      <c r="R10" s="5">
        <f>(O10+P10+Q10)/3</f>
        <v>4</v>
      </c>
      <c r="S10" s="18">
        <v>4</v>
      </c>
      <c r="T10" s="18">
        <v>3</v>
      </c>
      <c r="U10" s="18">
        <v>1</v>
      </c>
      <c r="V10" s="5">
        <f>(S10+T10+U10)/3</f>
        <v>2.6666666666666665</v>
      </c>
      <c r="W10" s="18">
        <v>1</v>
      </c>
      <c r="X10" s="18">
        <v>1</v>
      </c>
      <c r="Y10" s="18">
        <v>2</v>
      </c>
      <c r="Z10" s="5">
        <f>(W10+X10+Y10)/3</f>
        <v>1.3333333333333333</v>
      </c>
      <c r="AA10" s="6"/>
      <c r="AB10" s="8" t="s">
        <v>124</v>
      </c>
      <c r="AC10" s="5">
        <f t="shared" si="0"/>
        <v>3.6666666666666665</v>
      </c>
      <c r="AD10" s="5">
        <f t="shared" si="1"/>
        <v>4</v>
      </c>
      <c r="AE10" s="5">
        <f t="shared" si="2"/>
        <v>2.6666666666666665</v>
      </c>
      <c r="AF10" s="5">
        <f t="shared" si="3"/>
        <v>1.3333333333333333</v>
      </c>
      <c r="AG10" s="11">
        <v>1</v>
      </c>
      <c r="AH10" s="11">
        <v>1</v>
      </c>
    </row>
    <row r="11" spans="2:34">
      <c r="B11" s="8" t="s">
        <v>124</v>
      </c>
      <c r="C11" s="28" t="s">
        <v>26</v>
      </c>
      <c r="D11" s="22" t="s">
        <v>30</v>
      </c>
      <c r="E11" s="22" t="s">
        <v>31</v>
      </c>
      <c r="F11" s="22" t="s">
        <v>32</v>
      </c>
      <c r="G11" s="28" t="s">
        <v>134</v>
      </c>
      <c r="H11" s="22">
        <v>12</v>
      </c>
      <c r="I11" s="18">
        <v>4</v>
      </c>
      <c r="K11" s="18">
        <v>1</v>
      </c>
      <c r="L11" s="18">
        <v>2</v>
      </c>
      <c r="M11" s="18">
        <v>5</v>
      </c>
      <c r="N11" s="5">
        <f>(K11+L11+M11)/3</f>
        <v>2.6666666666666665</v>
      </c>
      <c r="O11" s="18">
        <v>4</v>
      </c>
      <c r="P11" s="18">
        <v>5</v>
      </c>
      <c r="Q11" s="18">
        <v>4</v>
      </c>
      <c r="R11" s="5">
        <f>(O11+P11+Q11)/3</f>
        <v>4.333333333333333</v>
      </c>
      <c r="S11" s="18">
        <v>2</v>
      </c>
      <c r="T11" s="18">
        <v>3</v>
      </c>
      <c r="U11" s="18">
        <v>3</v>
      </c>
      <c r="V11" s="5">
        <f>(S11+T11+U11)/3</f>
        <v>2.6666666666666665</v>
      </c>
      <c r="W11" s="18">
        <v>1</v>
      </c>
      <c r="X11" s="18">
        <v>2</v>
      </c>
      <c r="Y11" s="18">
        <v>2</v>
      </c>
      <c r="Z11" s="5">
        <f>(W11+X11+Y11)/3</f>
        <v>1.6666666666666667</v>
      </c>
      <c r="AA11" s="6"/>
      <c r="AB11" s="8" t="s">
        <v>124</v>
      </c>
      <c r="AC11" s="5">
        <f t="shared" si="0"/>
        <v>2.6666666666666665</v>
      </c>
      <c r="AD11" s="5">
        <f t="shared" si="1"/>
        <v>4.333333333333333</v>
      </c>
      <c r="AE11" s="5">
        <f t="shared" si="2"/>
        <v>2.6666666666666665</v>
      </c>
      <c r="AF11" s="5">
        <f t="shared" si="3"/>
        <v>1.6666666666666667</v>
      </c>
      <c r="AG11" s="11">
        <v>1</v>
      </c>
      <c r="AH11" s="11">
        <v>1</v>
      </c>
    </row>
    <row r="12" spans="2:34">
      <c r="B12" s="8" t="s">
        <v>124</v>
      </c>
      <c r="C12" s="28" t="s">
        <v>13</v>
      </c>
      <c r="D12" s="22" t="s">
        <v>15</v>
      </c>
      <c r="E12" s="22" t="s">
        <v>16</v>
      </c>
      <c r="F12" s="22" t="s">
        <v>14</v>
      </c>
      <c r="G12" s="28" t="s">
        <v>145</v>
      </c>
      <c r="H12" s="18">
        <v>9</v>
      </c>
      <c r="I12" s="18">
        <v>4</v>
      </c>
      <c r="K12" s="18">
        <v>2</v>
      </c>
      <c r="L12" s="18">
        <v>2</v>
      </c>
      <c r="M12" s="18">
        <v>4</v>
      </c>
      <c r="N12" s="5">
        <f>(K12+L12+M12)/3</f>
        <v>2.6666666666666665</v>
      </c>
      <c r="O12" s="18">
        <v>2</v>
      </c>
      <c r="P12" s="18">
        <v>1</v>
      </c>
      <c r="Q12" s="18">
        <v>3</v>
      </c>
      <c r="R12" s="5">
        <f>(O12+P12+Q12)/3</f>
        <v>2</v>
      </c>
      <c r="S12" s="18">
        <v>5</v>
      </c>
      <c r="T12" s="18">
        <v>5</v>
      </c>
      <c r="U12" s="18">
        <v>5</v>
      </c>
      <c r="V12" s="5">
        <f>(S12+T12+U12)/3</f>
        <v>5</v>
      </c>
      <c r="W12" s="18">
        <v>1</v>
      </c>
      <c r="X12" s="18">
        <v>2</v>
      </c>
      <c r="Y12" s="18">
        <v>2</v>
      </c>
      <c r="Z12" s="5">
        <f>(W12+X12+Y12)/3</f>
        <v>1.6666666666666667</v>
      </c>
      <c r="AA12" s="6"/>
      <c r="AB12" s="8" t="s">
        <v>124</v>
      </c>
      <c r="AC12" s="5">
        <f t="shared" si="0"/>
        <v>2.6666666666666665</v>
      </c>
      <c r="AD12" s="5">
        <f t="shared" si="1"/>
        <v>2</v>
      </c>
      <c r="AE12" s="5">
        <f t="shared" si="2"/>
        <v>5</v>
      </c>
      <c r="AF12" s="5">
        <f t="shared" si="3"/>
        <v>1.6666666666666667</v>
      </c>
      <c r="AG12" s="11">
        <v>0</v>
      </c>
      <c r="AH12" s="11">
        <v>1</v>
      </c>
    </row>
    <row r="13" spans="2:34">
      <c r="B13" s="9" t="s">
        <v>125</v>
      </c>
      <c r="C13" s="27" t="s">
        <v>49</v>
      </c>
      <c r="D13" s="20" t="s">
        <v>50</v>
      </c>
      <c r="E13" s="20" t="s">
        <v>51</v>
      </c>
      <c r="F13" s="20" t="s">
        <v>52</v>
      </c>
      <c r="G13" s="27" t="s">
        <v>143</v>
      </c>
      <c r="H13" s="19">
        <v>14</v>
      </c>
      <c r="I13" s="19">
        <v>1</v>
      </c>
      <c r="K13" s="19">
        <v>3</v>
      </c>
      <c r="L13" s="19">
        <v>4</v>
      </c>
      <c r="M13" s="19">
        <v>4</v>
      </c>
      <c r="N13" s="7">
        <f>(K13+L13+M13)/3</f>
        <v>3.6666666666666665</v>
      </c>
      <c r="O13" s="19">
        <v>5</v>
      </c>
      <c r="P13" s="19">
        <v>3</v>
      </c>
      <c r="Q13" s="19">
        <v>5</v>
      </c>
      <c r="R13" s="7">
        <f>(O13+P13+Q13)/3</f>
        <v>4.333333333333333</v>
      </c>
      <c r="S13" s="19">
        <v>2</v>
      </c>
      <c r="T13" s="19">
        <v>5</v>
      </c>
      <c r="U13" s="19">
        <v>2</v>
      </c>
      <c r="V13" s="7">
        <f>(S13+T13+U13)/3</f>
        <v>3</v>
      </c>
      <c r="W13" s="19">
        <v>1</v>
      </c>
      <c r="X13" s="19">
        <v>1</v>
      </c>
      <c r="Y13" s="19">
        <v>1</v>
      </c>
      <c r="Z13" s="7">
        <f>(W13+X13+Y13)/3</f>
        <v>1</v>
      </c>
      <c r="AA13" s="6"/>
      <c r="AB13" s="9" t="s">
        <v>125</v>
      </c>
      <c r="AC13" s="7">
        <f t="shared" si="0"/>
        <v>3.6666666666666665</v>
      </c>
      <c r="AD13" s="7">
        <f t="shared" si="1"/>
        <v>4.333333333333333</v>
      </c>
      <c r="AE13" s="7">
        <f t="shared" si="2"/>
        <v>3</v>
      </c>
      <c r="AF13" s="7">
        <f t="shared" si="3"/>
        <v>1</v>
      </c>
      <c r="AG13" s="11">
        <v>0</v>
      </c>
      <c r="AH13" s="11">
        <v>0</v>
      </c>
    </row>
    <row r="14" spans="2:34" ht="17">
      <c r="B14" s="9" t="s">
        <v>125</v>
      </c>
      <c r="C14" s="29" t="s">
        <v>33</v>
      </c>
      <c r="D14" s="20" t="s">
        <v>34</v>
      </c>
      <c r="E14" s="20" t="s">
        <v>35</v>
      </c>
      <c r="F14" s="20" t="s">
        <v>36</v>
      </c>
      <c r="G14" s="29" t="s">
        <v>144</v>
      </c>
      <c r="H14" s="19">
        <v>10</v>
      </c>
      <c r="I14" s="19">
        <v>1</v>
      </c>
      <c r="K14" s="19">
        <v>1</v>
      </c>
      <c r="L14" s="19">
        <v>4</v>
      </c>
      <c r="M14" s="19">
        <v>5</v>
      </c>
      <c r="N14" s="7">
        <f>(K14+L14+M14)/3</f>
        <v>3.3333333333333335</v>
      </c>
      <c r="O14" s="19">
        <v>1</v>
      </c>
      <c r="P14" s="19">
        <v>5</v>
      </c>
      <c r="Q14" s="19">
        <v>4</v>
      </c>
      <c r="R14" s="7">
        <f>(O14+P14+Q14)/3</f>
        <v>3.3333333333333335</v>
      </c>
      <c r="S14" s="19">
        <v>5</v>
      </c>
      <c r="T14" s="19">
        <v>1</v>
      </c>
      <c r="U14" s="19">
        <v>2</v>
      </c>
      <c r="V14" s="7">
        <f>(S14+T14+U14)/3</f>
        <v>2.6666666666666665</v>
      </c>
      <c r="W14" s="19">
        <v>1</v>
      </c>
      <c r="X14" s="19">
        <v>2</v>
      </c>
      <c r="Y14" s="19">
        <v>1</v>
      </c>
      <c r="Z14" s="7">
        <f>(W14+X14+Y14)/3</f>
        <v>1.3333333333333333</v>
      </c>
      <c r="AA14" s="6"/>
      <c r="AB14" s="9" t="s">
        <v>125</v>
      </c>
      <c r="AC14" s="7">
        <f t="shared" si="0"/>
        <v>3.3333333333333335</v>
      </c>
      <c r="AD14" s="7">
        <f t="shared" si="1"/>
        <v>3.3333333333333335</v>
      </c>
      <c r="AE14" s="7">
        <f t="shared" si="2"/>
        <v>2.6666666666666665</v>
      </c>
      <c r="AF14" s="7">
        <f t="shared" si="3"/>
        <v>1.3333333333333333</v>
      </c>
      <c r="AG14" s="11">
        <v>1</v>
      </c>
      <c r="AH14" s="11">
        <v>1</v>
      </c>
    </row>
    <row r="15" spans="2:34" ht="17">
      <c r="B15" s="9" t="s">
        <v>125</v>
      </c>
      <c r="C15" s="27" t="s">
        <v>53</v>
      </c>
      <c r="D15" s="20" t="s">
        <v>54</v>
      </c>
      <c r="E15" s="20" t="s">
        <v>55</v>
      </c>
      <c r="F15" s="20" t="s">
        <v>56</v>
      </c>
      <c r="G15" s="27" t="s">
        <v>138</v>
      </c>
      <c r="H15" s="19">
        <v>9</v>
      </c>
      <c r="I15" s="19">
        <v>2</v>
      </c>
      <c r="K15" s="19">
        <v>4</v>
      </c>
      <c r="L15" s="19">
        <v>1</v>
      </c>
      <c r="M15" s="19">
        <v>1</v>
      </c>
      <c r="N15" s="7">
        <f>(K15+L15+M15)/3</f>
        <v>2</v>
      </c>
      <c r="O15" s="19">
        <v>5</v>
      </c>
      <c r="P15" s="19">
        <v>3</v>
      </c>
      <c r="Q15" s="19">
        <v>1</v>
      </c>
      <c r="R15" s="7">
        <f>(O15+P15+Q15)/3</f>
        <v>3</v>
      </c>
      <c r="S15" s="19">
        <v>5</v>
      </c>
      <c r="T15" s="19">
        <v>3</v>
      </c>
      <c r="U15" s="19">
        <v>4</v>
      </c>
      <c r="V15" s="7">
        <f>(S15+T15+U15)/3</f>
        <v>4</v>
      </c>
      <c r="W15" s="19">
        <v>3</v>
      </c>
      <c r="X15" s="19">
        <v>3</v>
      </c>
      <c r="Y15" s="19">
        <v>1</v>
      </c>
      <c r="Z15" s="7">
        <f>(W15+X15+Y15)/3</f>
        <v>2.3333333333333335</v>
      </c>
      <c r="AA15" s="6"/>
      <c r="AB15" s="9" t="s">
        <v>125</v>
      </c>
      <c r="AC15" s="7">
        <f t="shared" si="0"/>
        <v>2</v>
      </c>
      <c r="AD15" s="7">
        <f t="shared" si="1"/>
        <v>3</v>
      </c>
      <c r="AE15" s="7">
        <f t="shared" si="2"/>
        <v>4</v>
      </c>
      <c r="AF15" s="7">
        <f t="shared" si="3"/>
        <v>2.3333333333333335</v>
      </c>
      <c r="AG15" s="11">
        <v>0</v>
      </c>
      <c r="AH15" s="11">
        <v>1</v>
      </c>
    </row>
    <row r="16" spans="2:34" ht="17">
      <c r="B16" s="9" t="s">
        <v>125</v>
      </c>
      <c r="C16" s="27" t="s">
        <v>60</v>
      </c>
      <c r="D16" s="21" t="s">
        <v>43</v>
      </c>
      <c r="E16" s="20" t="s">
        <v>44</v>
      </c>
      <c r="F16" s="20" t="s">
        <v>45</v>
      </c>
      <c r="G16" s="27" t="s">
        <v>139</v>
      </c>
      <c r="H16" s="19">
        <v>8</v>
      </c>
      <c r="I16" s="19">
        <v>2</v>
      </c>
      <c r="K16" s="19">
        <v>3</v>
      </c>
      <c r="L16" s="19">
        <v>2</v>
      </c>
      <c r="M16" s="19">
        <v>2</v>
      </c>
      <c r="N16" s="7">
        <f>(K16+L16+M16)/3</f>
        <v>2.3333333333333335</v>
      </c>
      <c r="O16" s="19">
        <v>4</v>
      </c>
      <c r="P16" s="19">
        <v>1</v>
      </c>
      <c r="Q16" s="19">
        <v>4</v>
      </c>
      <c r="R16" s="7">
        <f>(O16+P16+Q16)/3</f>
        <v>3</v>
      </c>
      <c r="S16" s="19">
        <v>5</v>
      </c>
      <c r="T16" s="19">
        <v>2</v>
      </c>
      <c r="U16" s="19">
        <v>5</v>
      </c>
      <c r="V16" s="7">
        <f>(S16+T16+U16)/3</f>
        <v>4</v>
      </c>
      <c r="W16" s="19">
        <v>3</v>
      </c>
      <c r="X16" s="19">
        <v>5</v>
      </c>
      <c r="Y16" s="19">
        <v>1</v>
      </c>
      <c r="Z16" s="7">
        <f>(W16+X16+Y16)/3</f>
        <v>3</v>
      </c>
      <c r="AA16" s="6"/>
      <c r="AB16" s="9" t="s">
        <v>125</v>
      </c>
      <c r="AC16" s="7">
        <f t="shared" si="0"/>
        <v>2.3333333333333335</v>
      </c>
      <c r="AD16" s="7">
        <f t="shared" si="1"/>
        <v>3</v>
      </c>
      <c r="AE16" s="7">
        <f t="shared" si="2"/>
        <v>4</v>
      </c>
      <c r="AF16" s="7">
        <f t="shared" si="3"/>
        <v>3</v>
      </c>
      <c r="AG16" s="11">
        <v>1</v>
      </c>
      <c r="AH16" s="11">
        <v>1</v>
      </c>
    </row>
    <row r="17" spans="2:34" ht="17">
      <c r="B17" s="9" t="s">
        <v>125</v>
      </c>
      <c r="C17" s="27" t="s">
        <v>37</v>
      </c>
      <c r="D17" s="21" t="s">
        <v>38</v>
      </c>
      <c r="E17" s="20" t="s">
        <v>39</v>
      </c>
      <c r="F17" s="20" t="s">
        <v>39</v>
      </c>
      <c r="G17" s="27" t="s">
        <v>148</v>
      </c>
      <c r="H17" s="19">
        <v>7</v>
      </c>
      <c r="I17" s="19">
        <v>3</v>
      </c>
      <c r="K17" s="19">
        <v>2</v>
      </c>
      <c r="L17" s="19">
        <v>5</v>
      </c>
      <c r="M17" s="19">
        <v>3</v>
      </c>
      <c r="N17" s="7">
        <f>(K17+L17+M17)/3</f>
        <v>3.3333333333333335</v>
      </c>
      <c r="O17" s="19">
        <v>5</v>
      </c>
      <c r="P17" s="19">
        <v>3</v>
      </c>
      <c r="Q17" s="19">
        <v>5</v>
      </c>
      <c r="R17" s="7">
        <f>(O17+P17+Q17)/3</f>
        <v>4.333333333333333</v>
      </c>
      <c r="S17" s="19">
        <v>5</v>
      </c>
      <c r="T17" s="19">
        <v>3</v>
      </c>
      <c r="U17" s="19">
        <v>5</v>
      </c>
      <c r="V17" s="7">
        <f>(S17+T17+U17)/3</f>
        <v>4.333333333333333</v>
      </c>
      <c r="W17" s="19">
        <v>1</v>
      </c>
      <c r="X17" s="19">
        <v>1</v>
      </c>
      <c r="Y17" s="19">
        <v>2</v>
      </c>
      <c r="Z17" s="7">
        <f>(W17+X17+Y17)/3</f>
        <v>1.3333333333333333</v>
      </c>
      <c r="AA17" s="6"/>
      <c r="AB17" s="9" t="s">
        <v>125</v>
      </c>
      <c r="AC17" s="7">
        <f t="shared" si="0"/>
        <v>3.3333333333333335</v>
      </c>
      <c r="AD17" s="7">
        <f t="shared" si="1"/>
        <v>4.333333333333333</v>
      </c>
      <c r="AE17" s="7">
        <f t="shared" si="2"/>
        <v>4.333333333333333</v>
      </c>
      <c r="AF17" s="7">
        <f t="shared" si="3"/>
        <v>1.3333333333333333</v>
      </c>
      <c r="AG17" s="11">
        <v>1</v>
      </c>
      <c r="AH17" s="11">
        <v>1</v>
      </c>
    </row>
    <row r="18" spans="2:34">
      <c r="B18" s="9" t="s">
        <v>125</v>
      </c>
      <c r="C18" s="27" t="s">
        <v>60</v>
      </c>
      <c r="D18" s="21" t="s">
        <v>46</v>
      </c>
      <c r="E18" s="20" t="s">
        <v>47</v>
      </c>
      <c r="F18" s="20" t="s">
        <v>48</v>
      </c>
      <c r="G18" s="27" t="s">
        <v>139</v>
      </c>
      <c r="H18" s="19">
        <v>11</v>
      </c>
      <c r="I18" s="19">
        <v>3</v>
      </c>
      <c r="K18" s="19">
        <v>5</v>
      </c>
      <c r="L18" s="19">
        <v>3</v>
      </c>
      <c r="M18" s="19">
        <v>3</v>
      </c>
      <c r="N18" s="7">
        <f>(K18+L18+M18)/3</f>
        <v>3.6666666666666665</v>
      </c>
      <c r="O18" s="19">
        <v>4</v>
      </c>
      <c r="P18" s="19">
        <v>4</v>
      </c>
      <c r="Q18" s="19">
        <v>5</v>
      </c>
      <c r="R18" s="7">
        <f>(O18+P18+Q18)/3</f>
        <v>4.333333333333333</v>
      </c>
      <c r="S18" s="19">
        <v>4</v>
      </c>
      <c r="T18" s="19">
        <v>5</v>
      </c>
      <c r="U18" s="19">
        <v>4</v>
      </c>
      <c r="V18" s="7">
        <f>(S18+T18+U18)/3</f>
        <v>4.333333333333333</v>
      </c>
      <c r="W18" s="19">
        <v>1</v>
      </c>
      <c r="X18" s="19">
        <v>3</v>
      </c>
      <c r="Y18" s="19">
        <v>1</v>
      </c>
      <c r="Z18" s="7">
        <f>(W18+X18+Y18)/3</f>
        <v>1.6666666666666667</v>
      </c>
      <c r="AA18" s="6"/>
      <c r="AB18" s="9" t="s">
        <v>125</v>
      </c>
      <c r="AC18" s="7">
        <f t="shared" si="0"/>
        <v>3.6666666666666665</v>
      </c>
      <c r="AD18" s="7">
        <f t="shared" si="1"/>
        <v>4.333333333333333</v>
      </c>
      <c r="AE18" s="7">
        <f t="shared" si="2"/>
        <v>4.333333333333333</v>
      </c>
      <c r="AF18" s="7">
        <f t="shared" si="3"/>
        <v>1.6666666666666667</v>
      </c>
      <c r="AG18" s="11">
        <v>0</v>
      </c>
      <c r="AH18" s="11">
        <v>1</v>
      </c>
    </row>
    <row r="19" spans="2:34">
      <c r="B19" s="9" t="s">
        <v>125</v>
      </c>
      <c r="C19" s="27" t="s">
        <v>53</v>
      </c>
      <c r="D19" s="20" t="s">
        <v>57</v>
      </c>
      <c r="E19" s="20" t="s">
        <v>58</v>
      </c>
      <c r="F19" s="20" t="s">
        <v>59</v>
      </c>
      <c r="G19" s="27" t="s">
        <v>138</v>
      </c>
      <c r="H19" s="19">
        <v>11</v>
      </c>
      <c r="I19" s="19">
        <v>4</v>
      </c>
      <c r="K19" s="19">
        <v>1</v>
      </c>
      <c r="L19" s="19">
        <v>1</v>
      </c>
      <c r="M19" s="19">
        <v>3</v>
      </c>
      <c r="N19" s="7">
        <f>(K19+L19+M19)/3</f>
        <v>1.6666666666666667</v>
      </c>
      <c r="O19" s="19">
        <v>1</v>
      </c>
      <c r="P19" s="19">
        <v>1</v>
      </c>
      <c r="Q19" s="19">
        <v>2</v>
      </c>
      <c r="R19" s="7">
        <f>(O19+P19+Q19)/3</f>
        <v>1.3333333333333333</v>
      </c>
      <c r="S19" s="19">
        <v>5</v>
      </c>
      <c r="T19" s="19">
        <v>4</v>
      </c>
      <c r="U19" s="19">
        <v>4</v>
      </c>
      <c r="V19" s="7">
        <f>(S19+T19+U19)/3</f>
        <v>4.333333333333333</v>
      </c>
      <c r="W19" s="19">
        <v>1</v>
      </c>
      <c r="X19" s="19">
        <v>2</v>
      </c>
      <c r="Y19" s="19">
        <v>5</v>
      </c>
      <c r="Z19" s="7">
        <f>(W19+X19+Y19)/3</f>
        <v>2.6666666666666665</v>
      </c>
      <c r="AA19" s="6"/>
      <c r="AB19" s="9" t="s">
        <v>125</v>
      </c>
      <c r="AC19" s="7">
        <f t="shared" si="0"/>
        <v>1.6666666666666667</v>
      </c>
      <c r="AD19" s="7">
        <f t="shared" si="1"/>
        <v>1.3333333333333333</v>
      </c>
      <c r="AE19" s="7">
        <f t="shared" si="2"/>
        <v>4.333333333333333</v>
      </c>
      <c r="AF19" s="7">
        <f t="shared" si="3"/>
        <v>2.6666666666666665</v>
      </c>
      <c r="AG19" s="11">
        <v>1</v>
      </c>
      <c r="AH19" s="11">
        <v>1</v>
      </c>
    </row>
    <row r="20" spans="2:34">
      <c r="B20" s="9" t="s">
        <v>125</v>
      </c>
      <c r="C20" s="27" t="s">
        <v>60</v>
      </c>
      <c r="D20" s="21" t="s">
        <v>40</v>
      </c>
      <c r="E20" s="20" t="s">
        <v>41</v>
      </c>
      <c r="F20" s="20" t="s">
        <v>42</v>
      </c>
      <c r="G20" s="27" t="s">
        <v>139</v>
      </c>
      <c r="H20" s="40">
        <v>14</v>
      </c>
      <c r="I20" s="40">
        <v>4</v>
      </c>
      <c r="K20" s="19">
        <v>5</v>
      </c>
      <c r="L20" s="19">
        <v>2</v>
      </c>
      <c r="M20" s="19">
        <v>4</v>
      </c>
      <c r="N20" s="7">
        <f>(K20+L20+M20)/3</f>
        <v>3.6666666666666665</v>
      </c>
      <c r="O20" s="19">
        <v>4</v>
      </c>
      <c r="P20" s="19">
        <v>5</v>
      </c>
      <c r="Q20" s="19">
        <v>5</v>
      </c>
      <c r="R20" s="7">
        <f>(O20+P20+Q20)/3</f>
        <v>4.666666666666667</v>
      </c>
      <c r="S20" s="19">
        <v>2</v>
      </c>
      <c r="T20" s="19">
        <v>1</v>
      </c>
      <c r="U20" s="19">
        <v>3</v>
      </c>
      <c r="V20" s="7">
        <f>(S20+T20+U20)/3</f>
        <v>2</v>
      </c>
      <c r="W20" s="19">
        <v>1</v>
      </c>
      <c r="X20" s="19">
        <v>4</v>
      </c>
      <c r="Y20" s="19">
        <v>2</v>
      </c>
      <c r="Z20" s="7">
        <f>(W20+X20+Y20)/3</f>
        <v>2.3333333333333335</v>
      </c>
      <c r="AA20" s="6"/>
      <c r="AB20" s="9" t="s">
        <v>125</v>
      </c>
      <c r="AC20" s="7">
        <f t="shared" si="0"/>
        <v>3.6666666666666665</v>
      </c>
      <c r="AD20" s="7">
        <f t="shared" si="1"/>
        <v>4.666666666666667</v>
      </c>
      <c r="AE20" s="7">
        <f t="shared" si="2"/>
        <v>2</v>
      </c>
      <c r="AF20" s="7">
        <f t="shared" si="3"/>
        <v>2.3333333333333335</v>
      </c>
      <c r="AG20" s="11">
        <v>0</v>
      </c>
      <c r="AH20" s="11">
        <v>1</v>
      </c>
    </row>
    <row r="21" spans="2:34" ht="17">
      <c r="B21" s="8" t="s">
        <v>126</v>
      </c>
      <c r="C21" s="28" t="s">
        <v>81</v>
      </c>
      <c r="D21" s="23" t="s">
        <v>82</v>
      </c>
      <c r="E21" s="22" t="s">
        <v>83</v>
      </c>
      <c r="F21" s="22" t="s">
        <v>84</v>
      </c>
      <c r="G21" s="28" t="s">
        <v>149</v>
      </c>
      <c r="H21" s="18">
        <v>16</v>
      </c>
      <c r="I21" s="18">
        <v>1</v>
      </c>
      <c r="K21" s="18">
        <v>2</v>
      </c>
      <c r="L21" s="18">
        <v>3</v>
      </c>
      <c r="M21" s="18">
        <v>5</v>
      </c>
      <c r="N21" s="5">
        <f>(K21+L21+M21)/3</f>
        <v>3.3333333333333335</v>
      </c>
      <c r="O21" s="18">
        <v>3</v>
      </c>
      <c r="P21" s="18">
        <v>4</v>
      </c>
      <c r="Q21" s="18">
        <v>4</v>
      </c>
      <c r="R21" s="5">
        <f>(O21+P21+Q21)/3</f>
        <v>3.6666666666666665</v>
      </c>
      <c r="S21" s="18">
        <v>5</v>
      </c>
      <c r="T21" s="18">
        <v>5</v>
      </c>
      <c r="U21" s="18">
        <v>2</v>
      </c>
      <c r="V21" s="5">
        <f>(S21+T21+U21)/3</f>
        <v>4</v>
      </c>
      <c r="W21" s="18">
        <v>1</v>
      </c>
      <c r="X21" s="18">
        <v>1</v>
      </c>
      <c r="Y21" s="18">
        <v>1</v>
      </c>
      <c r="Z21" s="5">
        <f>(W21+X21+Y21)/3</f>
        <v>1</v>
      </c>
      <c r="AA21" s="6"/>
      <c r="AB21" s="8" t="s">
        <v>126</v>
      </c>
      <c r="AC21" s="5">
        <f t="shared" si="0"/>
        <v>3.3333333333333335</v>
      </c>
      <c r="AD21" s="5">
        <f t="shared" si="1"/>
        <v>3.6666666666666665</v>
      </c>
      <c r="AE21" s="5">
        <f t="shared" si="2"/>
        <v>4</v>
      </c>
      <c r="AF21" s="5">
        <f t="shared" si="3"/>
        <v>1</v>
      </c>
      <c r="AG21" s="11">
        <v>1</v>
      </c>
      <c r="AH21" s="11">
        <v>1</v>
      </c>
    </row>
    <row r="22" spans="2:34" ht="17">
      <c r="B22" s="8" t="s">
        <v>126</v>
      </c>
      <c r="C22" s="28" t="s">
        <v>68</v>
      </c>
      <c r="D22" s="22" t="s">
        <v>69</v>
      </c>
      <c r="E22" s="22" t="s">
        <v>70</v>
      </c>
      <c r="F22" s="22" t="s">
        <v>71</v>
      </c>
      <c r="G22" s="28" t="s">
        <v>137</v>
      </c>
      <c r="H22" s="18">
        <v>9</v>
      </c>
      <c r="I22" s="18">
        <v>1</v>
      </c>
      <c r="K22" s="18">
        <v>4</v>
      </c>
      <c r="L22" s="18">
        <v>1</v>
      </c>
      <c r="M22" s="18">
        <v>4</v>
      </c>
      <c r="N22" s="5">
        <f>(K22+L22+M22)/3</f>
        <v>3</v>
      </c>
      <c r="O22" s="18">
        <v>5</v>
      </c>
      <c r="P22" s="18">
        <v>1</v>
      </c>
      <c r="Q22" s="18">
        <v>5</v>
      </c>
      <c r="R22" s="5">
        <f>(O22+P22+Q22)/3</f>
        <v>3.6666666666666665</v>
      </c>
      <c r="S22" s="18">
        <v>4</v>
      </c>
      <c r="T22" s="18">
        <v>5</v>
      </c>
      <c r="U22" s="18">
        <v>2</v>
      </c>
      <c r="V22" s="5">
        <f>(S22+T22+U22)/3</f>
        <v>3.6666666666666665</v>
      </c>
      <c r="W22" s="18">
        <v>1</v>
      </c>
      <c r="X22" s="18">
        <v>1</v>
      </c>
      <c r="Y22" s="18">
        <v>1</v>
      </c>
      <c r="Z22" s="5">
        <f>(W22+X22+Y22)/3</f>
        <v>1</v>
      </c>
      <c r="AA22" s="6"/>
      <c r="AB22" s="8" t="s">
        <v>126</v>
      </c>
      <c r="AC22" s="5">
        <f t="shared" si="0"/>
        <v>3</v>
      </c>
      <c r="AD22" s="5">
        <f t="shared" si="1"/>
        <v>3.6666666666666665</v>
      </c>
      <c r="AE22" s="5">
        <f t="shared" si="2"/>
        <v>3.6666666666666665</v>
      </c>
      <c r="AF22" s="5">
        <f t="shared" si="3"/>
        <v>1</v>
      </c>
      <c r="AG22" s="11">
        <v>1</v>
      </c>
      <c r="AH22" s="11">
        <v>1</v>
      </c>
    </row>
    <row r="23" spans="2:34" ht="17">
      <c r="B23" s="8" t="s">
        <v>126</v>
      </c>
      <c r="C23" s="28" t="s">
        <v>68</v>
      </c>
      <c r="D23" s="22" t="s">
        <v>75</v>
      </c>
      <c r="E23" s="22" t="s">
        <v>76</v>
      </c>
      <c r="F23" s="22" t="s">
        <v>77</v>
      </c>
      <c r="G23" s="28" t="s">
        <v>137</v>
      </c>
      <c r="H23" s="18">
        <v>9</v>
      </c>
      <c r="I23" s="18">
        <v>2</v>
      </c>
      <c r="K23" s="18">
        <v>5</v>
      </c>
      <c r="L23" s="18">
        <v>4</v>
      </c>
      <c r="M23" s="18">
        <v>4</v>
      </c>
      <c r="N23" s="5">
        <f>(K23+L23+M23)/3</f>
        <v>4.333333333333333</v>
      </c>
      <c r="O23" s="18">
        <v>5</v>
      </c>
      <c r="P23" s="18">
        <v>3</v>
      </c>
      <c r="Q23" s="18">
        <v>5</v>
      </c>
      <c r="R23" s="5">
        <f>(O23+P23+Q23)/3</f>
        <v>4.333333333333333</v>
      </c>
      <c r="S23" s="18">
        <v>5</v>
      </c>
      <c r="T23" s="18">
        <v>3</v>
      </c>
      <c r="U23" s="18">
        <v>3</v>
      </c>
      <c r="V23" s="5">
        <f>(S23+T23+U23)/3</f>
        <v>3.6666666666666665</v>
      </c>
      <c r="W23" s="18">
        <v>2</v>
      </c>
      <c r="X23" s="18">
        <v>1</v>
      </c>
      <c r="Y23" s="18">
        <v>1</v>
      </c>
      <c r="Z23" s="5">
        <f>(W23+X23+Y23)/3</f>
        <v>1.3333333333333333</v>
      </c>
      <c r="AA23" s="6"/>
      <c r="AB23" s="8" t="s">
        <v>126</v>
      </c>
      <c r="AC23" s="5">
        <f t="shared" si="0"/>
        <v>4.333333333333333</v>
      </c>
      <c r="AD23" s="5">
        <f t="shared" si="1"/>
        <v>4.333333333333333</v>
      </c>
      <c r="AE23" s="5">
        <f t="shared" si="2"/>
        <v>3.6666666666666665</v>
      </c>
      <c r="AF23" s="5">
        <f t="shared" si="3"/>
        <v>1.3333333333333333</v>
      </c>
      <c r="AG23" s="11">
        <v>1</v>
      </c>
      <c r="AH23" s="11">
        <v>1</v>
      </c>
    </row>
    <row r="24" spans="2:34">
      <c r="B24" s="8" t="s">
        <v>126</v>
      </c>
      <c r="C24" s="28" t="s">
        <v>61</v>
      </c>
      <c r="D24" s="22" t="s">
        <v>62</v>
      </c>
      <c r="E24" s="22" t="s">
        <v>63</v>
      </c>
      <c r="F24" s="22" t="s">
        <v>64</v>
      </c>
      <c r="G24" s="28" t="s">
        <v>147</v>
      </c>
      <c r="H24" s="18">
        <v>14</v>
      </c>
      <c r="I24" s="18">
        <v>2</v>
      </c>
      <c r="K24" s="18">
        <v>4</v>
      </c>
      <c r="L24" s="18">
        <v>1</v>
      </c>
      <c r="M24" s="18">
        <v>2</v>
      </c>
      <c r="N24" s="5">
        <f>(K24+L24+M24)/3</f>
        <v>2.3333333333333335</v>
      </c>
      <c r="O24" s="18">
        <v>5</v>
      </c>
      <c r="P24" s="18">
        <v>2</v>
      </c>
      <c r="Q24" s="18">
        <v>1</v>
      </c>
      <c r="R24" s="5">
        <f>(O24+P24+Q24)/3</f>
        <v>2.6666666666666665</v>
      </c>
      <c r="S24" s="18">
        <v>5</v>
      </c>
      <c r="T24" s="18">
        <v>4</v>
      </c>
      <c r="U24" s="18">
        <v>4</v>
      </c>
      <c r="V24" s="5">
        <f>(S24+T24+U24)/3</f>
        <v>4.333333333333333</v>
      </c>
      <c r="W24" s="18">
        <v>2</v>
      </c>
      <c r="X24" s="18">
        <v>2</v>
      </c>
      <c r="Y24" s="18">
        <v>1</v>
      </c>
      <c r="Z24" s="5">
        <f>(W24+X24+Y24)/3</f>
        <v>1.6666666666666667</v>
      </c>
      <c r="AA24" s="6"/>
      <c r="AB24" s="8" t="s">
        <v>126</v>
      </c>
      <c r="AC24" s="5">
        <f t="shared" si="0"/>
        <v>2.3333333333333335</v>
      </c>
      <c r="AD24" s="5">
        <f t="shared" si="1"/>
        <v>2.6666666666666665</v>
      </c>
      <c r="AE24" s="5">
        <f t="shared" si="2"/>
        <v>4.333333333333333</v>
      </c>
      <c r="AF24" s="5">
        <f t="shared" si="3"/>
        <v>1.6666666666666667</v>
      </c>
      <c r="AG24" s="11">
        <v>1</v>
      </c>
      <c r="AH24" s="11">
        <v>1</v>
      </c>
    </row>
    <row r="25" spans="2:34" ht="17">
      <c r="B25" s="8" t="s">
        <v>126</v>
      </c>
      <c r="C25" s="28" t="s">
        <v>68</v>
      </c>
      <c r="D25" s="23" t="s">
        <v>78</v>
      </c>
      <c r="E25" s="22" t="s">
        <v>79</v>
      </c>
      <c r="F25" s="22" t="s">
        <v>80</v>
      </c>
      <c r="G25" s="28" t="s">
        <v>137</v>
      </c>
      <c r="H25" s="18">
        <v>16</v>
      </c>
      <c r="I25" s="18">
        <v>3</v>
      </c>
      <c r="K25" s="18">
        <v>5</v>
      </c>
      <c r="L25" s="18">
        <v>5</v>
      </c>
      <c r="M25" s="18">
        <v>2</v>
      </c>
      <c r="N25" s="5">
        <f>(K25+L25+M25)/3</f>
        <v>4</v>
      </c>
      <c r="O25" s="18">
        <v>5</v>
      </c>
      <c r="P25" s="18">
        <v>5</v>
      </c>
      <c r="Q25" s="18">
        <v>5</v>
      </c>
      <c r="R25" s="5">
        <f>(O25+P25+Q25)/3</f>
        <v>5</v>
      </c>
      <c r="S25" s="18">
        <v>1</v>
      </c>
      <c r="T25" s="18">
        <v>5</v>
      </c>
      <c r="U25" s="18">
        <v>4</v>
      </c>
      <c r="V25" s="5">
        <f>(S25+T25+U25)/3</f>
        <v>3.3333333333333335</v>
      </c>
      <c r="W25" s="18">
        <v>1</v>
      </c>
      <c r="X25" s="18">
        <v>1</v>
      </c>
      <c r="Y25" s="18">
        <v>1</v>
      </c>
      <c r="Z25" s="5">
        <f>(W25+X25+Y25)/3</f>
        <v>1</v>
      </c>
      <c r="AA25" s="6"/>
      <c r="AB25" s="8" t="s">
        <v>126</v>
      </c>
      <c r="AC25" s="5">
        <f t="shared" si="0"/>
        <v>4</v>
      </c>
      <c r="AD25" s="5">
        <f t="shared" si="1"/>
        <v>5</v>
      </c>
      <c r="AE25" s="5">
        <f t="shared" si="2"/>
        <v>3.3333333333333335</v>
      </c>
      <c r="AF25" s="5">
        <f t="shared" si="3"/>
        <v>1</v>
      </c>
      <c r="AG25" s="11">
        <v>0</v>
      </c>
      <c r="AH25" s="11">
        <v>0</v>
      </c>
    </row>
    <row r="26" spans="2:34" ht="17">
      <c r="B26" s="8" t="s">
        <v>126</v>
      </c>
      <c r="C26" s="28" t="s">
        <v>61</v>
      </c>
      <c r="D26" s="22" t="s">
        <v>65</v>
      </c>
      <c r="E26" s="22" t="s">
        <v>66</v>
      </c>
      <c r="F26" s="22" t="s">
        <v>67</v>
      </c>
      <c r="G26" s="28" t="s">
        <v>147</v>
      </c>
      <c r="H26" s="18">
        <v>9</v>
      </c>
      <c r="I26" s="18">
        <v>3</v>
      </c>
      <c r="K26" s="18">
        <v>4</v>
      </c>
      <c r="L26" s="18">
        <v>3</v>
      </c>
      <c r="M26" s="18">
        <v>3</v>
      </c>
      <c r="N26" s="5">
        <f>(K26+L26+M26)/3</f>
        <v>3.3333333333333335</v>
      </c>
      <c r="O26" s="18">
        <v>4</v>
      </c>
      <c r="P26" s="18">
        <v>5</v>
      </c>
      <c r="Q26" s="18">
        <v>5</v>
      </c>
      <c r="R26" s="5">
        <f>(O26+P26+Q26)/3</f>
        <v>4.666666666666667</v>
      </c>
      <c r="S26" s="18">
        <v>5</v>
      </c>
      <c r="T26" s="18">
        <v>4</v>
      </c>
      <c r="U26" s="18">
        <v>4</v>
      </c>
      <c r="V26" s="5">
        <f>(S26+T26+U26)/3</f>
        <v>4.333333333333333</v>
      </c>
      <c r="W26" s="18">
        <v>1</v>
      </c>
      <c r="X26" s="18">
        <v>2</v>
      </c>
      <c r="Y26" s="18">
        <v>1</v>
      </c>
      <c r="Z26" s="5">
        <f>(W26+X26+Y26)/3</f>
        <v>1.3333333333333333</v>
      </c>
      <c r="AA26" s="6"/>
      <c r="AB26" s="8" t="s">
        <v>126</v>
      </c>
      <c r="AC26" s="5">
        <f t="shared" si="0"/>
        <v>3.3333333333333335</v>
      </c>
      <c r="AD26" s="5">
        <f t="shared" si="1"/>
        <v>4.666666666666667</v>
      </c>
      <c r="AE26" s="5">
        <f t="shared" si="2"/>
        <v>4.333333333333333</v>
      </c>
      <c r="AF26" s="5">
        <f t="shared" si="3"/>
        <v>1.3333333333333333</v>
      </c>
      <c r="AG26" s="11">
        <v>0</v>
      </c>
      <c r="AH26" s="11">
        <v>1</v>
      </c>
    </row>
    <row r="27" spans="2:34">
      <c r="B27" s="8" t="s">
        <v>126</v>
      </c>
      <c r="C27" s="28" t="s">
        <v>85</v>
      </c>
      <c r="D27" s="23" t="s">
        <v>86</v>
      </c>
      <c r="E27" s="22" t="s">
        <v>87</v>
      </c>
      <c r="F27" s="22" t="s">
        <v>88</v>
      </c>
      <c r="G27" s="28" t="s">
        <v>141</v>
      </c>
      <c r="H27" s="18">
        <v>15</v>
      </c>
      <c r="I27" s="18">
        <v>4</v>
      </c>
      <c r="K27" s="18">
        <v>5</v>
      </c>
      <c r="L27" s="18">
        <v>1</v>
      </c>
      <c r="M27" s="18">
        <v>4</v>
      </c>
      <c r="N27" s="5">
        <f>(K27+L27+M27)/3</f>
        <v>3.3333333333333335</v>
      </c>
      <c r="O27" s="18">
        <v>2</v>
      </c>
      <c r="P27" s="18">
        <v>4</v>
      </c>
      <c r="Q27" s="18">
        <v>3</v>
      </c>
      <c r="R27" s="5">
        <f>(O27+P27+Q27)/3</f>
        <v>3</v>
      </c>
      <c r="S27" s="18">
        <v>1</v>
      </c>
      <c r="T27" s="18">
        <v>5</v>
      </c>
      <c r="U27" s="18">
        <v>5</v>
      </c>
      <c r="V27" s="5">
        <f>(S27+T27+U27)/3</f>
        <v>3.6666666666666665</v>
      </c>
      <c r="W27" s="18">
        <v>1</v>
      </c>
      <c r="X27" s="18">
        <v>3</v>
      </c>
      <c r="Y27" s="18">
        <v>2</v>
      </c>
      <c r="Z27" s="5">
        <f>(W27+X27+Y27)/3</f>
        <v>2</v>
      </c>
      <c r="AA27" s="6"/>
      <c r="AB27" s="8" t="s">
        <v>126</v>
      </c>
      <c r="AC27" s="5">
        <f t="shared" si="0"/>
        <v>3.3333333333333335</v>
      </c>
      <c r="AD27" s="5">
        <f t="shared" si="1"/>
        <v>3</v>
      </c>
      <c r="AE27" s="5">
        <f t="shared" si="2"/>
        <v>3.6666666666666665</v>
      </c>
      <c r="AF27" s="5">
        <f t="shared" si="3"/>
        <v>2</v>
      </c>
      <c r="AG27" s="11">
        <v>1</v>
      </c>
      <c r="AH27" s="11">
        <v>1</v>
      </c>
    </row>
    <row r="28" spans="2:34">
      <c r="B28" s="8" t="s">
        <v>126</v>
      </c>
      <c r="C28" s="28" t="s">
        <v>68</v>
      </c>
      <c r="D28" s="22" t="s">
        <v>72</v>
      </c>
      <c r="E28" s="22" t="s">
        <v>73</v>
      </c>
      <c r="F28" s="22" t="s">
        <v>74</v>
      </c>
      <c r="G28" s="28" t="s">
        <v>137</v>
      </c>
      <c r="H28" s="18">
        <v>11</v>
      </c>
      <c r="I28" s="18">
        <v>4</v>
      </c>
      <c r="K28" s="18">
        <v>2</v>
      </c>
      <c r="L28" s="18">
        <v>1</v>
      </c>
      <c r="M28" s="18">
        <v>3</v>
      </c>
      <c r="N28" s="5">
        <f>(K28+L28+M28)/3</f>
        <v>2</v>
      </c>
      <c r="O28" s="18">
        <v>5</v>
      </c>
      <c r="P28" s="18">
        <v>5</v>
      </c>
      <c r="Q28" s="18">
        <v>5</v>
      </c>
      <c r="R28" s="5">
        <f>(O28+P28+Q28)/3</f>
        <v>5</v>
      </c>
      <c r="S28" s="18">
        <v>2</v>
      </c>
      <c r="T28" s="18">
        <v>3</v>
      </c>
      <c r="U28" s="18">
        <v>4</v>
      </c>
      <c r="V28" s="5">
        <f>(S28+T28+U28)/3</f>
        <v>3</v>
      </c>
      <c r="W28" s="18">
        <v>1</v>
      </c>
      <c r="X28" s="18">
        <v>1</v>
      </c>
      <c r="Y28" s="18">
        <v>2</v>
      </c>
      <c r="Z28" s="5">
        <f>(W28+X28+Y28)/3</f>
        <v>1.3333333333333333</v>
      </c>
      <c r="AA28" s="6"/>
      <c r="AB28" s="8" t="s">
        <v>126</v>
      </c>
      <c r="AC28" s="5">
        <f t="shared" si="0"/>
        <v>2</v>
      </c>
      <c r="AD28" s="5">
        <f t="shared" si="1"/>
        <v>5</v>
      </c>
      <c r="AE28" s="5">
        <f t="shared" si="2"/>
        <v>3</v>
      </c>
      <c r="AF28" s="5">
        <f t="shared" si="3"/>
        <v>1.3333333333333333</v>
      </c>
      <c r="AG28" s="11">
        <v>0</v>
      </c>
      <c r="AH28" s="11">
        <v>1</v>
      </c>
    </row>
    <row r="29" spans="2:34">
      <c r="B29" s="9" t="s">
        <v>127</v>
      </c>
      <c r="C29" s="27" t="s">
        <v>92</v>
      </c>
      <c r="D29" s="20" t="s">
        <v>93</v>
      </c>
      <c r="E29" s="20" t="s">
        <v>94</v>
      </c>
      <c r="F29" s="20" t="s">
        <v>95</v>
      </c>
      <c r="G29" s="27" t="s">
        <v>136</v>
      </c>
      <c r="H29" s="19">
        <v>9</v>
      </c>
      <c r="I29" s="19">
        <v>1</v>
      </c>
      <c r="K29" s="19">
        <v>3</v>
      </c>
      <c r="L29" s="19">
        <v>3</v>
      </c>
      <c r="M29" s="19">
        <v>3</v>
      </c>
      <c r="N29" s="7">
        <f>(K29+L29+M29)/3</f>
        <v>3</v>
      </c>
      <c r="O29" s="19">
        <v>5</v>
      </c>
      <c r="P29" s="19">
        <v>5</v>
      </c>
      <c r="Q29" s="19">
        <v>4</v>
      </c>
      <c r="R29" s="7">
        <f>(O29+P29+Q29)/3</f>
        <v>4.666666666666667</v>
      </c>
      <c r="S29" s="19">
        <v>5</v>
      </c>
      <c r="T29" s="19">
        <v>4</v>
      </c>
      <c r="U29" s="19">
        <v>5</v>
      </c>
      <c r="V29" s="7">
        <f>(S29+T29+U29)/3</f>
        <v>4.666666666666667</v>
      </c>
      <c r="W29" s="19">
        <v>1</v>
      </c>
      <c r="X29" s="19">
        <v>1</v>
      </c>
      <c r="Y29" s="19">
        <v>1</v>
      </c>
      <c r="Z29" s="7">
        <f>(W29+X29+Y29)/3</f>
        <v>1</v>
      </c>
      <c r="AA29" s="6"/>
      <c r="AB29" s="9" t="s">
        <v>127</v>
      </c>
      <c r="AC29" s="7">
        <f t="shared" si="0"/>
        <v>3</v>
      </c>
      <c r="AD29" s="7">
        <f t="shared" si="1"/>
        <v>4.666666666666667</v>
      </c>
      <c r="AE29" s="7">
        <f t="shared" si="2"/>
        <v>4.666666666666667</v>
      </c>
      <c r="AF29" s="7">
        <f t="shared" si="3"/>
        <v>1</v>
      </c>
      <c r="AG29" s="11">
        <v>1</v>
      </c>
      <c r="AH29" s="11">
        <v>1</v>
      </c>
    </row>
    <row r="30" spans="2:34" ht="17">
      <c r="B30" s="9" t="s">
        <v>127</v>
      </c>
      <c r="C30" s="27" t="s">
        <v>117</v>
      </c>
      <c r="D30" s="20" t="s">
        <v>89</v>
      </c>
      <c r="E30" s="20" t="s">
        <v>90</v>
      </c>
      <c r="F30" s="20" t="s">
        <v>91</v>
      </c>
      <c r="G30" s="27" t="s">
        <v>146</v>
      </c>
      <c r="H30" s="19">
        <v>7</v>
      </c>
      <c r="I30" s="19">
        <v>1</v>
      </c>
      <c r="K30" s="19">
        <v>3</v>
      </c>
      <c r="L30" s="19">
        <v>3</v>
      </c>
      <c r="M30" s="19">
        <v>4</v>
      </c>
      <c r="N30" s="7">
        <f>(K30+L30+M30)/3</f>
        <v>3.3333333333333335</v>
      </c>
      <c r="O30" s="19">
        <v>4</v>
      </c>
      <c r="P30" s="19">
        <v>4</v>
      </c>
      <c r="Q30" s="19">
        <v>5</v>
      </c>
      <c r="R30" s="7">
        <f>(O30+P30+Q30)/3</f>
        <v>4.333333333333333</v>
      </c>
      <c r="S30" s="19">
        <v>5</v>
      </c>
      <c r="T30" s="19">
        <v>4</v>
      </c>
      <c r="U30" s="19">
        <v>2</v>
      </c>
      <c r="V30" s="7">
        <f>(S30+T30+U30)/3</f>
        <v>3.6666666666666665</v>
      </c>
      <c r="W30" s="19">
        <v>1</v>
      </c>
      <c r="X30" s="19">
        <v>1</v>
      </c>
      <c r="Y30" s="19">
        <v>1</v>
      </c>
      <c r="Z30" s="7">
        <f>(W30+X30+Y30)/3</f>
        <v>1</v>
      </c>
      <c r="AA30" s="6"/>
      <c r="AB30" s="9" t="s">
        <v>127</v>
      </c>
      <c r="AC30" s="7">
        <f t="shared" si="0"/>
        <v>3.3333333333333335</v>
      </c>
      <c r="AD30" s="7">
        <f t="shared" si="1"/>
        <v>4.333333333333333</v>
      </c>
      <c r="AE30" s="7">
        <f t="shared" si="2"/>
        <v>3.6666666666666665</v>
      </c>
      <c r="AF30" s="7">
        <f t="shared" si="3"/>
        <v>1</v>
      </c>
      <c r="AG30" s="11">
        <v>1</v>
      </c>
      <c r="AH30" s="11">
        <v>1</v>
      </c>
    </row>
    <row r="31" spans="2:34" ht="17">
      <c r="B31" s="9" t="s">
        <v>127</v>
      </c>
      <c r="C31" s="27" t="s">
        <v>96</v>
      </c>
      <c r="D31" s="21" t="s">
        <v>89</v>
      </c>
      <c r="E31" s="20" t="s">
        <v>97</v>
      </c>
      <c r="F31" s="20" t="s">
        <v>98</v>
      </c>
      <c r="G31" s="27" t="s">
        <v>142</v>
      </c>
      <c r="H31" s="19">
        <v>7</v>
      </c>
      <c r="I31" s="19">
        <v>2</v>
      </c>
      <c r="K31" s="19">
        <v>4</v>
      </c>
      <c r="L31" s="19">
        <v>1</v>
      </c>
      <c r="M31" s="19">
        <v>2</v>
      </c>
      <c r="N31" s="7">
        <f>(K31+L31+M31)/3</f>
        <v>2.3333333333333335</v>
      </c>
      <c r="O31" s="19">
        <v>5</v>
      </c>
      <c r="P31" s="19">
        <v>4</v>
      </c>
      <c r="Q31" s="19">
        <v>5</v>
      </c>
      <c r="R31" s="7">
        <f>(O31+P31+Q31)/3</f>
        <v>4.666666666666667</v>
      </c>
      <c r="S31" s="19">
        <v>5</v>
      </c>
      <c r="T31" s="19">
        <v>2</v>
      </c>
      <c r="U31" s="19">
        <v>5</v>
      </c>
      <c r="V31" s="7">
        <f>(S31+T31+U31)/3</f>
        <v>4</v>
      </c>
      <c r="W31" s="19">
        <v>2</v>
      </c>
      <c r="X31" s="19">
        <v>2</v>
      </c>
      <c r="Y31" s="19">
        <v>1</v>
      </c>
      <c r="Z31" s="7">
        <f>(W31+X31+Y31)/3</f>
        <v>1.6666666666666667</v>
      </c>
      <c r="AA31" s="6"/>
      <c r="AB31" s="9" t="s">
        <v>127</v>
      </c>
      <c r="AC31" s="7">
        <f t="shared" si="0"/>
        <v>2.3333333333333335</v>
      </c>
      <c r="AD31" s="7">
        <f t="shared" si="1"/>
        <v>4.666666666666667</v>
      </c>
      <c r="AE31" s="7">
        <f t="shared" si="2"/>
        <v>4</v>
      </c>
      <c r="AF31" s="7">
        <f t="shared" si="3"/>
        <v>1.6666666666666667</v>
      </c>
      <c r="AG31" s="11">
        <v>1</v>
      </c>
      <c r="AH31" s="11">
        <v>1</v>
      </c>
    </row>
    <row r="32" spans="2:34" ht="17">
      <c r="B32" s="9" t="s">
        <v>127</v>
      </c>
      <c r="C32" s="27" t="s">
        <v>92</v>
      </c>
      <c r="D32" s="21" t="s">
        <v>102</v>
      </c>
      <c r="E32" s="20" t="s">
        <v>103</v>
      </c>
      <c r="F32" s="20" t="s">
        <v>104</v>
      </c>
      <c r="G32" s="27" t="s">
        <v>136</v>
      </c>
      <c r="H32" s="19">
        <v>7</v>
      </c>
      <c r="I32" s="19">
        <v>2</v>
      </c>
      <c r="K32" s="19">
        <v>5</v>
      </c>
      <c r="L32" s="19">
        <v>2</v>
      </c>
      <c r="M32" s="19">
        <v>5</v>
      </c>
      <c r="N32" s="7">
        <f>(K32+L32+M32)/3</f>
        <v>4</v>
      </c>
      <c r="O32" s="19">
        <v>4</v>
      </c>
      <c r="P32" s="19">
        <v>4</v>
      </c>
      <c r="Q32" s="19">
        <v>4</v>
      </c>
      <c r="R32" s="7">
        <f>(O32+P32+Q32)/3</f>
        <v>4</v>
      </c>
      <c r="S32" s="19">
        <v>5</v>
      </c>
      <c r="T32" s="19">
        <v>3</v>
      </c>
      <c r="U32" s="19">
        <v>5</v>
      </c>
      <c r="V32" s="7">
        <f>(S32+T32+U32)/3</f>
        <v>4.333333333333333</v>
      </c>
      <c r="W32" s="19">
        <v>2</v>
      </c>
      <c r="X32" s="19">
        <v>1</v>
      </c>
      <c r="Y32" s="19">
        <v>1</v>
      </c>
      <c r="Z32" s="7">
        <f>(W32+X32+Y32)/3</f>
        <v>1.3333333333333333</v>
      </c>
      <c r="AA32" s="6"/>
      <c r="AB32" s="9" t="s">
        <v>127</v>
      </c>
      <c r="AC32" s="7">
        <f t="shared" si="0"/>
        <v>4</v>
      </c>
      <c r="AD32" s="7">
        <f t="shared" si="1"/>
        <v>4</v>
      </c>
      <c r="AE32" s="7">
        <f t="shared" si="2"/>
        <v>4.333333333333333</v>
      </c>
      <c r="AF32" s="7">
        <f t="shared" si="3"/>
        <v>1.3333333333333333</v>
      </c>
      <c r="AG32" s="11">
        <v>0</v>
      </c>
      <c r="AH32" s="11">
        <v>1</v>
      </c>
    </row>
    <row r="33" spans="2:34">
      <c r="B33" s="9" t="s">
        <v>127</v>
      </c>
      <c r="C33" s="27" t="s">
        <v>108</v>
      </c>
      <c r="D33" s="21" t="s">
        <v>109</v>
      </c>
      <c r="E33" s="20" t="s">
        <v>110</v>
      </c>
      <c r="F33" s="20" t="s">
        <v>111</v>
      </c>
      <c r="G33" s="27" t="s">
        <v>132</v>
      </c>
      <c r="H33" s="19">
        <v>12</v>
      </c>
      <c r="I33" s="19">
        <v>3</v>
      </c>
      <c r="K33" s="19">
        <v>4</v>
      </c>
      <c r="L33" s="19">
        <v>5</v>
      </c>
      <c r="M33" s="19">
        <v>3</v>
      </c>
      <c r="N33" s="7">
        <f>(K33+L33+M33)/3</f>
        <v>4</v>
      </c>
      <c r="O33" s="19">
        <v>5</v>
      </c>
      <c r="P33" s="19">
        <v>3</v>
      </c>
      <c r="Q33" s="19">
        <v>5</v>
      </c>
      <c r="R33" s="7">
        <f>(O33+P33+Q33)/3</f>
        <v>4.333333333333333</v>
      </c>
      <c r="S33" s="19">
        <v>4</v>
      </c>
      <c r="T33" s="19">
        <v>1</v>
      </c>
      <c r="U33" s="19">
        <v>4</v>
      </c>
      <c r="V33" s="7">
        <f>(S33+T33+U33)/3</f>
        <v>3</v>
      </c>
      <c r="W33" s="19">
        <v>1</v>
      </c>
      <c r="X33" s="19">
        <v>1</v>
      </c>
      <c r="Y33" s="19">
        <v>1</v>
      </c>
      <c r="Z33" s="7">
        <f>(W33+X33+Y33)/3</f>
        <v>1</v>
      </c>
      <c r="AA33" s="6"/>
      <c r="AB33" s="9" t="s">
        <v>127</v>
      </c>
      <c r="AC33" s="7">
        <f t="shared" si="0"/>
        <v>4</v>
      </c>
      <c r="AD33" s="7">
        <f t="shared" si="1"/>
        <v>4.333333333333333</v>
      </c>
      <c r="AE33" s="7">
        <f t="shared" si="2"/>
        <v>3</v>
      </c>
      <c r="AF33" s="7">
        <f t="shared" si="3"/>
        <v>1</v>
      </c>
      <c r="AG33" s="11">
        <v>1</v>
      </c>
      <c r="AH33" s="11">
        <v>1</v>
      </c>
    </row>
    <row r="34" spans="2:34" ht="17">
      <c r="B34" s="9" t="s">
        <v>127</v>
      </c>
      <c r="C34" s="27" t="s">
        <v>92</v>
      </c>
      <c r="D34" s="21" t="s">
        <v>105</v>
      </c>
      <c r="E34" s="20" t="s">
        <v>106</v>
      </c>
      <c r="F34" s="20" t="s">
        <v>107</v>
      </c>
      <c r="G34" s="27" t="s">
        <v>136</v>
      </c>
      <c r="H34" s="19">
        <v>6</v>
      </c>
      <c r="I34" s="19">
        <v>3</v>
      </c>
      <c r="K34" s="19">
        <v>2</v>
      </c>
      <c r="L34" s="19">
        <v>2</v>
      </c>
      <c r="M34" s="19">
        <v>3</v>
      </c>
      <c r="N34" s="7">
        <f>(K34+L34+M34)/3</f>
        <v>2.3333333333333335</v>
      </c>
      <c r="O34" s="19">
        <v>5</v>
      </c>
      <c r="P34" s="19">
        <v>4</v>
      </c>
      <c r="Q34" s="19">
        <v>4</v>
      </c>
      <c r="R34" s="7">
        <f>(O34+P34+Q34)/3</f>
        <v>4.333333333333333</v>
      </c>
      <c r="S34" s="19">
        <v>2</v>
      </c>
      <c r="T34" s="19">
        <v>5</v>
      </c>
      <c r="U34" s="19">
        <v>2</v>
      </c>
      <c r="V34" s="7">
        <f>(S34+T34+U34)/3</f>
        <v>3</v>
      </c>
      <c r="W34" s="19">
        <v>1</v>
      </c>
      <c r="X34" s="19">
        <v>1</v>
      </c>
      <c r="Y34" s="19">
        <v>1</v>
      </c>
      <c r="Z34" s="7">
        <f>(W34+X34+Y34)/3</f>
        <v>1</v>
      </c>
      <c r="AA34" s="6"/>
      <c r="AB34" s="9" t="s">
        <v>127</v>
      </c>
      <c r="AC34" s="7">
        <f t="shared" si="0"/>
        <v>2.3333333333333335</v>
      </c>
      <c r="AD34" s="7">
        <f t="shared" si="1"/>
        <v>4.333333333333333</v>
      </c>
      <c r="AE34" s="7">
        <f t="shared" si="2"/>
        <v>3</v>
      </c>
      <c r="AF34" s="7">
        <f t="shared" si="3"/>
        <v>1</v>
      </c>
      <c r="AG34" s="11">
        <v>0</v>
      </c>
      <c r="AH34" s="11">
        <v>1</v>
      </c>
    </row>
    <row r="35" spans="2:34">
      <c r="B35" s="9" t="s">
        <v>127</v>
      </c>
      <c r="C35" s="27" t="s">
        <v>112</v>
      </c>
      <c r="D35" s="21" t="s">
        <v>113</v>
      </c>
      <c r="E35" s="20" t="s">
        <v>114</v>
      </c>
      <c r="F35" s="20" t="s">
        <v>115</v>
      </c>
      <c r="G35" s="27" t="s">
        <v>133</v>
      </c>
      <c r="H35" s="19">
        <v>15</v>
      </c>
      <c r="I35" s="19">
        <v>4</v>
      </c>
      <c r="K35" s="19">
        <v>1</v>
      </c>
      <c r="L35" s="19">
        <v>5</v>
      </c>
      <c r="M35" s="19">
        <v>3</v>
      </c>
      <c r="N35" s="7">
        <f>(K35+L35+M35)/3</f>
        <v>3</v>
      </c>
      <c r="O35" s="19">
        <v>4</v>
      </c>
      <c r="P35" s="19">
        <v>3</v>
      </c>
      <c r="Q35" s="19">
        <v>5</v>
      </c>
      <c r="R35" s="7">
        <f>(O35+P35+Q35)/3</f>
        <v>4</v>
      </c>
      <c r="S35" s="19">
        <v>5</v>
      </c>
      <c r="T35" s="19">
        <v>4</v>
      </c>
      <c r="U35" s="19">
        <v>4</v>
      </c>
      <c r="V35" s="7">
        <f>(S35+T35+U35)/3</f>
        <v>4.333333333333333</v>
      </c>
      <c r="W35" s="19">
        <v>1</v>
      </c>
      <c r="X35" s="19">
        <v>1</v>
      </c>
      <c r="Y35" s="19">
        <v>3</v>
      </c>
      <c r="Z35" s="7">
        <f>(W35+X35+Y35)/3</f>
        <v>1.6666666666666667</v>
      </c>
      <c r="AA35" s="6"/>
      <c r="AB35" s="9" t="s">
        <v>127</v>
      </c>
      <c r="AC35" s="7">
        <f t="shared" si="0"/>
        <v>3</v>
      </c>
      <c r="AD35" s="7">
        <f t="shared" si="1"/>
        <v>4</v>
      </c>
      <c r="AE35" s="7">
        <f t="shared" si="2"/>
        <v>4.333333333333333</v>
      </c>
      <c r="AF35" s="7">
        <f t="shared" si="3"/>
        <v>1.6666666666666667</v>
      </c>
      <c r="AG35" s="11">
        <v>1</v>
      </c>
      <c r="AH35" s="11">
        <v>1</v>
      </c>
    </row>
    <row r="36" spans="2:34">
      <c r="B36" s="9" t="s">
        <v>127</v>
      </c>
      <c r="C36" s="29" t="s">
        <v>99</v>
      </c>
      <c r="D36" s="21" t="s">
        <v>100</v>
      </c>
      <c r="E36" s="20" t="s">
        <v>116</v>
      </c>
      <c r="F36" s="20" t="s">
        <v>101</v>
      </c>
      <c r="G36" s="29" t="s">
        <v>135</v>
      </c>
      <c r="H36" s="19">
        <v>11</v>
      </c>
      <c r="I36" s="19">
        <v>4</v>
      </c>
      <c r="K36" s="19">
        <v>1</v>
      </c>
      <c r="L36" s="19">
        <v>3</v>
      </c>
      <c r="M36" s="19">
        <v>3</v>
      </c>
      <c r="N36" s="7">
        <f>(K36+L36+M36)/3</f>
        <v>2.3333333333333335</v>
      </c>
      <c r="O36" s="19">
        <v>4</v>
      </c>
      <c r="P36" s="19">
        <v>4</v>
      </c>
      <c r="Q36" s="19">
        <v>4</v>
      </c>
      <c r="R36" s="7">
        <f>(O36+P36+Q36)/3</f>
        <v>4</v>
      </c>
      <c r="S36" s="19">
        <v>5</v>
      </c>
      <c r="T36" s="19">
        <v>5</v>
      </c>
      <c r="U36" s="19">
        <v>5</v>
      </c>
      <c r="V36" s="7">
        <f>(S36+T36+U36)/3</f>
        <v>5</v>
      </c>
      <c r="W36" s="19">
        <v>1</v>
      </c>
      <c r="X36" s="19">
        <v>1</v>
      </c>
      <c r="Y36" s="19">
        <v>3</v>
      </c>
      <c r="Z36" s="7">
        <f>(W36+X36+Y36)/3</f>
        <v>1.6666666666666667</v>
      </c>
      <c r="AA36" s="6"/>
      <c r="AB36" s="9" t="s">
        <v>127</v>
      </c>
      <c r="AC36" s="33">
        <f t="shared" si="0"/>
        <v>2.3333333333333335</v>
      </c>
      <c r="AD36" s="7">
        <f t="shared" si="1"/>
        <v>4</v>
      </c>
      <c r="AE36" s="7">
        <f t="shared" si="2"/>
        <v>5</v>
      </c>
      <c r="AF36" s="7">
        <f t="shared" si="3"/>
        <v>1.6666666666666667</v>
      </c>
      <c r="AG36" s="11">
        <v>1</v>
      </c>
      <c r="AH36" s="11">
        <v>1</v>
      </c>
    </row>
    <row r="37" spans="2:34">
      <c r="J37" s="16" t="s">
        <v>131</v>
      </c>
      <c r="K37" s="17">
        <f>SUM(K5:K36)/32</f>
        <v>3.125</v>
      </c>
      <c r="L37" s="17">
        <f>SUM(L5:L36)/32</f>
        <v>2.6875</v>
      </c>
      <c r="M37" s="17">
        <f>SUM(M5:M36)/32</f>
        <v>3.34375</v>
      </c>
      <c r="N37" s="17">
        <f>SUM(N5:N36)/32</f>
        <v>3.0520833333333326</v>
      </c>
      <c r="O37" s="17">
        <f>SUM(O5:O36)/32</f>
        <v>4.09375</v>
      </c>
      <c r="P37" s="17">
        <f>SUM(P5:P36)/32</f>
        <v>3.65625</v>
      </c>
      <c r="Q37" s="17">
        <f>SUM(Q5:Q36)/32</f>
        <v>4.09375</v>
      </c>
      <c r="R37" s="17">
        <f>SUM(R5:R36)/32</f>
        <v>3.947916666666667</v>
      </c>
      <c r="S37" s="17">
        <f>SUM(S5:S36)/32</f>
        <v>4.03125</v>
      </c>
      <c r="T37" s="17">
        <f>SUM(T5:T36)/32</f>
        <v>3.5625</v>
      </c>
      <c r="U37" s="17">
        <f>SUM(U5:U36)/32</f>
        <v>3.625</v>
      </c>
      <c r="V37" s="17">
        <f>SUM(V5:V36)/32</f>
        <v>3.7395833333333335</v>
      </c>
      <c r="W37" s="17">
        <f>SUM(W5:W36)/32</f>
        <v>1.3125</v>
      </c>
      <c r="X37" s="17">
        <f>SUM(X5:X36)/32</f>
        <v>1.75</v>
      </c>
      <c r="Y37" s="17">
        <f>SUM(Y5:Y36)/32</f>
        <v>1.46875</v>
      </c>
      <c r="Z37" s="17">
        <f>SUM(Z5:Z36)/32</f>
        <v>1.5104166666666665</v>
      </c>
      <c r="AB37" s="30"/>
      <c r="AC37" s="31">
        <f t="shared" si="0"/>
        <v>3.0520833333333326</v>
      </c>
      <c r="AD37" s="31">
        <f>R37</f>
        <v>3.947916666666667</v>
      </c>
      <c r="AE37" s="31">
        <f>V37</f>
        <v>3.7395833333333335</v>
      </c>
      <c r="AF37" s="32">
        <f>Z37</f>
        <v>1.5104166666666665</v>
      </c>
      <c r="AG37" s="12"/>
      <c r="AH37" s="12"/>
    </row>
    <row r="38" spans="2:34">
      <c r="AG38" s="3"/>
      <c r="AH38" s="3"/>
    </row>
    <row r="40" spans="2:34">
      <c r="AG40" s="13" t="str">
        <f>AG4</f>
        <v>original &lt; new1 &amp;&amp; new2</v>
      </c>
      <c r="AH40" s="14">
        <f>SUM(AG5:AG36)/32</f>
        <v>0.5625</v>
      </c>
    </row>
    <row r="41" spans="2:34">
      <c r="AG41" s="13" t="str">
        <f>AH4</f>
        <v>original &lt; new1 || new2</v>
      </c>
      <c r="AH41" s="14">
        <f>SUM(AH5:AH36)/32</f>
        <v>0.9375</v>
      </c>
    </row>
  </sheetData>
  <autoFilter ref="B4:Z36" xr:uid="{B2389876-4BC3-2B4C-BBE8-186E76949ECE}">
    <sortState xmlns:xlrd2="http://schemas.microsoft.com/office/spreadsheetml/2017/richdata2" ref="B5:Z37">
      <sortCondition ref="B4:B37"/>
    </sortState>
  </autoFilter>
  <mergeCells count="7">
    <mergeCell ref="AC2:AF3"/>
    <mergeCell ref="D3:H3"/>
    <mergeCell ref="S3:V3"/>
    <mergeCell ref="W3:Z3"/>
    <mergeCell ref="K3:N3"/>
    <mergeCell ref="O3:R3"/>
    <mergeCell ref="K2:Z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2023-12-04T12:00:23Z</dcterms:created>
  <dcterms:modified xsi:type="dcterms:W3CDTF">2023-12-13T07:58:32Z</dcterms:modified>
</cp:coreProperties>
</file>