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vel\Documents\GitHub\paperenase\paper\experiment\cases-answer\"/>
    </mc:Choice>
  </mc:AlternateContent>
  <xr:revisionPtr revIDLastSave="0" documentId="13_ncr:1_{97F8FD8E-B211-4540-A31B-384EBE6AE078}" xr6:coauthVersionLast="47" xr6:coauthVersionMax="47" xr10:uidLastSave="{00000000-0000-0000-0000-000000000000}"/>
  <bookViews>
    <workbookView xWindow="2916" yWindow="48" windowWidth="20124" windowHeight="10668" xr2:uid="{17C567B2-F93F-4947-A821-AFE31C88E045}"/>
  </bookViews>
  <sheets>
    <sheet name="Hoja1" sheetId="1" r:id="rId1"/>
  </sheets>
  <definedNames>
    <definedName name="_xlnm._FilterDatabase" localSheetId="0" hidden="1">Hoja1!$V$3:$Z$99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" l="1"/>
  <c r="T11" i="1"/>
  <c r="F98" i="1"/>
  <c r="AD22" i="1"/>
  <c r="AD11" i="1"/>
  <c r="T20" i="1"/>
  <c r="AD6" i="1"/>
  <c r="AD8" i="1" s="1"/>
  <c r="AD5" i="1"/>
  <c r="AD10" i="1" s="1"/>
  <c r="AD20" i="1"/>
  <c r="AD7" i="1"/>
  <c r="AA99" i="1"/>
  <c r="AA92" i="1"/>
  <c r="AA80" i="1"/>
  <c r="AA60" i="1"/>
  <c r="Z95" i="1"/>
  <c r="Z96" i="1"/>
  <c r="Z97" i="1"/>
  <c r="Z98" i="1"/>
  <c r="Z99" i="1" s="1"/>
  <c r="Z94" i="1"/>
  <c r="Z93" i="1"/>
  <c r="Z83" i="1"/>
  <c r="Z84" i="1"/>
  <c r="Z85" i="1"/>
  <c r="Z86" i="1"/>
  <c r="Z87" i="1" s="1"/>
  <c r="Z88" i="1" s="1"/>
  <c r="Z89" i="1" s="1"/>
  <c r="Z90" i="1" s="1"/>
  <c r="Z91" i="1" s="1"/>
  <c r="Z92" i="1" s="1"/>
  <c r="Z82" i="1"/>
  <c r="Z81" i="1"/>
  <c r="Z63" i="1"/>
  <c r="Z64" i="1"/>
  <c r="Z65" i="1"/>
  <c r="Z66" i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62" i="1"/>
  <c r="Z61" i="1"/>
  <c r="Z25" i="1"/>
  <c r="Z26" i="1"/>
  <c r="Z27" i="1"/>
  <c r="Z28" i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24" i="1"/>
  <c r="Z23" i="1"/>
  <c r="X81" i="1"/>
  <c r="Y81" i="1" s="1"/>
  <c r="X4" i="1"/>
  <c r="Y4" i="1" s="1"/>
  <c r="X5" i="1"/>
  <c r="Y5" i="1" s="1"/>
  <c r="X23" i="1"/>
  <c r="Y23" i="1" s="1"/>
  <c r="X24" i="1"/>
  <c r="Y24" i="1" s="1"/>
  <c r="X62" i="1"/>
  <c r="Y62" i="1" s="1"/>
  <c r="X82" i="1"/>
  <c r="Y82" i="1" s="1"/>
  <c r="X83" i="1"/>
  <c r="Y83" i="1" s="1"/>
  <c r="X93" i="1"/>
  <c r="Y93" i="1" s="1"/>
  <c r="X6" i="1"/>
  <c r="Y6" i="1" s="1"/>
  <c r="X25" i="1"/>
  <c r="Y25" i="1" s="1"/>
  <c r="X7" i="1"/>
  <c r="Y7" i="1" s="1"/>
  <c r="X8" i="1"/>
  <c r="Y8" i="1" s="1"/>
  <c r="X94" i="1"/>
  <c r="Y94" i="1" s="1"/>
  <c r="X63" i="1"/>
  <c r="Y63" i="1" s="1"/>
  <c r="X64" i="1"/>
  <c r="Y64" i="1" s="1"/>
  <c r="X26" i="1"/>
  <c r="Y26" i="1" s="1"/>
  <c r="X9" i="1"/>
  <c r="Y9" i="1" s="1"/>
  <c r="X10" i="1"/>
  <c r="Y10" i="1" s="1"/>
  <c r="X95" i="1"/>
  <c r="Y95" i="1" s="1"/>
  <c r="X27" i="1"/>
  <c r="Y27" i="1" s="1"/>
  <c r="X28" i="1"/>
  <c r="Y28" i="1" s="1"/>
  <c r="X84" i="1"/>
  <c r="Y84" i="1" s="1"/>
  <c r="X11" i="1"/>
  <c r="Y11" i="1" s="1"/>
  <c r="X29" i="1"/>
  <c r="Y29" i="1" s="1"/>
  <c r="X12" i="1"/>
  <c r="Y12" i="1" s="1"/>
  <c r="X30" i="1"/>
  <c r="Y30" i="1" s="1"/>
  <c r="X31" i="1"/>
  <c r="Y31" i="1" s="1"/>
  <c r="X85" i="1"/>
  <c r="Y85" i="1" s="1"/>
  <c r="X32" i="1"/>
  <c r="Y32" i="1" s="1"/>
  <c r="X33" i="1"/>
  <c r="Y33" i="1" s="1"/>
  <c r="X34" i="1"/>
  <c r="Y34" i="1" s="1"/>
  <c r="X35" i="1"/>
  <c r="Y35" i="1" s="1"/>
  <c r="X65" i="1"/>
  <c r="Y65" i="1" s="1"/>
  <c r="X13" i="1"/>
  <c r="Y13" i="1" s="1"/>
  <c r="X14" i="1"/>
  <c r="Y14" i="1" s="1"/>
  <c r="X66" i="1"/>
  <c r="Y66" i="1" s="1"/>
  <c r="X67" i="1"/>
  <c r="Y67" i="1" s="1"/>
  <c r="X96" i="1"/>
  <c r="Y96" i="1" s="1"/>
  <c r="X68" i="1"/>
  <c r="Y68" i="1" s="1"/>
  <c r="X97" i="1"/>
  <c r="Y97" i="1" s="1"/>
  <c r="X15" i="1"/>
  <c r="Y15" i="1" s="1"/>
  <c r="X36" i="1"/>
  <c r="Y36" i="1" s="1"/>
  <c r="X16" i="1"/>
  <c r="Y16" i="1" s="1"/>
  <c r="X37" i="1"/>
  <c r="Y37" i="1" s="1"/>
  <c r="X86" i="1"/>
  <c r="Y86" i="1" s="1"/>
  <c r="X98" i="1"/>
  <c r="Y98" i="1" s="1"/>
  <c r="X38" i="1"/>
  <c r="Y38" i="1" s="1"/>
  <c r="X99" i="1"/>
  <c r="Y99" i="1" s="1"/>
  <c r="X17" i="1"/>
  <c r="Y17" i="1" s="1"/>
  <c r="X69" i="1"/>
  <c r="Y69" i="1" s="1"/>
  <c r="X18" i="1"/>
  <c r="Y18" i="1" s="1"/>
  <c r="X39" i="1"/>
  <c r="Y39" i="1" s="1"/>
  <c r="X40" i="1"/>
  <c r="Y40" i="1" s="1"/>
  <c r="X70" i="1"/>
  <c r="Y70" i="1" s="1"/>
  <c r="X41" i="1"/>
  <c r="Y41" i="1" s="1"/>
  <c r="X19" i="1"/>
  <c r="Y19" i="1" s="1"/>
  <c r="X71" i="1"/>
  <c r="Y71" i="1" s="1"/>
  <c r="X42" i="1"/>
  <c r="Y42" i="1" s="1"/>
  <c r="X72" i="1"/>
  <c r="Y72" i="1" s="1"/>
  <c r="X43" i="1"/>
  <c r="Y43" i="1" s="1"/>
  <c r="X44" i="1"/>
  <c r="Y44" i="1" s="1"/>
  <c r="X45" i="1"/>
  <c r="Y45" i="1" s="1"/>
  <c r="X46" i="1"/>
  <c r="Y46" i="1" s="1"/>
  <c r="X47" i="1"/>
  <c r="Y47" i="1" s="1"/>
  <c r="X20" i="1"/>
  <c r="Y20" i="1" s="1"/>
  <c r="X48" i="1"/>
  <c r="Y48" i="1" s="1"/>
  <c r="X49" i="1"/>
  <c r="Y49" i="1" s="1"/>
  <c r="X87" i="1"/>
  <c r="Y87" i="1" s="1"/>
  <c r="X50" i="1"/>
  <c r="Y50" i="1" s="1"/>
  <c r="X73" i="1"/>
  <c r="Y73" i="1" s="1"/>
  <c r="X88" i="1"/>
  <c r="Y88" i="1" s="1"/>
  <c r="X74" i="1"/>
  <c r="Y74" i="1" s="1"/>
  <c r="X89" i="1"/>
  <c r="Y89" i="1" s="1"/>
  <c r="X51" i="1"/>
  <c r="Y51" i="1" s="1"/>
  <c r="X21" i="1"/>
  <c r="Y21" i="1" s="1"/>
  <c r="X52" i="1"/>
  <c r="Y52" i="1" s="1"/>
  <c r="X75" i="1"/>
  <c r="Y75" i="1" s="1"/>
  <c r="X76" i="1"/>
  <c r="Y76" i="1" s="1"/>
  <c r="X77" i="1"/>
  <c r="Y77" i="1" s="1"/>
  <c r="X90" i="1"/>
  <c r="Y90" i="1" s="1"/>
  <c r="X78" i="1"/>
  <c r="Y78" i="1" s="1"/>
  <c r="X91" i="1"/>
  <c r="Y91" i="1" s="1"/>
  <c r="X53" i="1"/>
  <c r="Y53" i="1" s="1"/>
  <c r="X54" i="1"/>
  <c r="Y54" i="1" s="1"/>
  <c r="X79" i="1"/>
  <c r="Y79" i="1" s="1"/>
  <c r="X55" i="1"/>
  <c r="Y55" i="1" s="1"/>
  <c r="X56" i="1"/>
  <c r="Y56" i="1" s="1"/>
  <c r="X92" i="1"/>
  <c r="Y92" i="1" s="1"/>
  <c r="X22" i="1"/>
  <c r="Y22" i="1" s="1"/>
  <c r="X57" i="1"/>
  <c r="Y57" i="1" s="1"/>
  <c r="X58" i="1"/>
  <c r="Y58" i="1" s="1"/>
  <c r="X80" i="1"/>
  <c r="Y80" i="1" s="1"/>
  <c r="X59" i="1"/>
  <c r="Y59" i="1" s="1"/>
  <c r="X60" i="1"/>
  <c r="Y60" i="1" s="1"/>
  <c r="X61" i="1"/>
  <c r="Y61" i="1" s="1"/>
  <c r="AD12" i="1" l="1"/>
  <c r="AD16" i="1" s="1"/>
  <c r="N99" i="1"/>
  <c r="O99" i="1" s="1"/>
  <c r="N93" i="1"/>
  <c r="O93" i="1" s="1"/>
  <c r="N74" i="1"/>
  <c r="O74" i="1" s="1"/>
  <c r="N24" i="1"/>
  <c r="O24" i="1" s="1"/>
  <c r="N23" i="1"/>
  <c r="O23" i="1" s="1"/>
  <c r="N92" i="1"/>
  <c r="O92" i="1" s="1"/>
  <c r="N98" i="1"/>
  <c r="O98" i="1" s="1"/>
  <c r="N55" i="1"/>
  <c r="O55" i="1" s="1"/>
  <c r="N91" i="1"/>
  <c r="O91" i="1" s="1"/>
  <c r="N22" i="1"/>
  <c r="O22" i="1" s="1"/>
  <c r="N73" i="1"/>
  <c r="O73" i="1" s="1"/>
  <c r="N72" i="1"/>
  <c r="O72" i="1" s="1"/>
  <c r="N90" i="1"/>
  <c r="O90" i="1" s="1"/>
  <c r="N21" i="1"/>
  <c r="O21" i="1" s="1"/>
  <c r="N54" i="1"/>
  <c r="O54" i="1" s="1"/>
  <c r="N71" i="1"/>
  <c r="O71" i="1" s="1"/>
  <c r="N70" i="1"/>
  <c r="O70" i="1" s="1"/>
  <c r="N89" i="1"/>
  <c r="O89" i="1" s="1"/>
  <c r="N20" i="1"/>
  <c r="O20" i="1" s="1"/>
  <c r="N69" i="1"/>
  <c r="O69" i="1" s="1"/>
  <c r="N68" i="1"/>
  <c r="O68" i="1" s="1"/>
  <c r="N19" i="1"/>
  <c r="O19" i="1" s="1"/>
  <c r="N67" i="1"/>
  <c r="O67" i="1" s="1"/>
  <c r="N53" i="1"/>
  <c r="O53" i="1" s="1"/>
  <c r="N18" i="1"/>
  <c r="O18" i="1" s="1"/>
  <c r="N88" i="1"/>
  <c r="O88" i="1" s="1"/>
  <c r="N52" i="1"/>
  <c r="O52" i="1" s="1"/>
  <c r="N51" i="1"/>
  <c r="O51" i="1" s="1"/>
  <c r="N97" i="1"/>
  <c r="O97" i="1" s="1"/>
  <c r="N17" i="1"/>
  <c r="O17" i="1" s="1"/>
  <c r="N66" i="1"/>
  <c r="O66" i="1" s="1"/>
  <c r="N65" i="1"/>
  <c r="O65" i="1" s="1"/>
  <c r="N64" i="1"/>
  <c r="O64" i="1" s="1"/>
  <c r="N50" i="1"/>
  <c r="O50" i="1" s="1"/>
  <c r="N16" i="1"/>
  <c r="O16" i="1" s="1"/>
  <c r="N15" i="1"/>
  <c r="O15" i="1" s="1"/>
  <c r="N14" i="1"/>
  <c r="O14" i="1" s="1"/>
  <c r="N49" i="1"/>
  <c r="O49" i="1" s="1"/>
  <c r="N48" i="1"/>
  <c r="O48" i="1" s="1"/>
  <c r="N47" i="1"/>
  <c r="O47" i="1" s="1"/>
  <c r="N13" i="1"/>
  <c r="O13" i="1" s="1"/>
  <c r="N63" i="1"/>
  <c r="O63" i="1" s="1"/>
  <c r="N46" i="1"/>
  <c r="O46" i="1" s="1"/>
  <c r="N45" i="1"/>
  <c r="O45" i="1" s="1"/>
  <c r="N62" i="1"/>
  <c r="O62" i="1" s="1"/>
  <c r="N44" i="1"/>
  <c r="O44" i="1" s="1"/>
  <c r="N12" i="1"/>
  <c r="O12" i="1" s="1"/>
  <c r="N61" i="1"/>
  <c r="O61" i="1" s="1"/>
  <c r="N43" i="1"/>
  <c r="O43" i="1" s="1"/>
  <c r="N42" i="1"/>
  <c r="O42" i="1" s="1"/>
  <c r="N41" i="1"/>
  <c r="O41" i="1" s="1"/>
  <c r="N11" i="1"/>
  <c r="O11" i="1" s="1"/>
  <c r="N87" i="1"/>
  <c r="O87" i="1" s="1"/>
  <c r="N86" i="1"/>
  <c r="O86" i="1" s="1"/>
  <c r="N10" i="1"/>
  <c r="O10" i="1" s="1"/>
  <c r="N85" i="1"/>
  <c r="O85" i="1" s="1"/>
  <c r="N9" i="1"/>
  <c r="O9" i="1" s="1"/>
  <c r="N40" i="1"/>
  <c r="O40" i="1" s="1"/>
  <c r="N39" i="1"/>
  <c r="O39" i="1" s="1"/>
  <c r="N38" i="1"/>
  <c r="O38" i="1" s="1"/>
  <c r="N84" i="1"/>
  <c r="O84" i="1" s="1"/>
  <c r="N37" i="1"/>
  <c r="O37" i="1" s="1"/>
  <c r="N36" i="1"/>
  <c r="O36" i="1" s="1"/>
  <c r="N35" i="1"/>
  <c r="O35" i="1" s="1"/>
  <c r="N34" i="1"/>
  <c r="O34" i="1" s="1"/>
  <c r="N60" i="1"/>
  <c r="O60" i="1" s="1"/>
  <c r="N33" i="1"/>
  <c r="O33" i="1" s="1"/>
  <c r="N8" i="1"/>
  <c r="O8" i="1" s="1"/>
  <c r="N32" i="1"/>
  <c r="O32" i="1" s="1"/>
  <c r="N7" i="1"/>
  <c r="O7" i="1" s="1"/>
  <c r="N31" i="1"/>
  <c r="O31" i="1" s="1"/>
  <c r="N59" i="1"/>
  <c r="O59" i="1" s="1"/>
  <c r="N30" i="1"/>
  <c r="O30" i="1" s="1"/>
  <c r="N29" i="1"/>
  <c r="O29" i="1" s="1"/>
  <c r="N83" i="1"/>
  <c r="O83" i="1" s="1"/>
  <c r="N28" i="1"/>
  <c r="O28" i="1" s="1"/>
  <c r="N82" i="1"/>
  <c r="O82" i="1" s="1"/>
  <c r="N27" i="1"/>
  <c r="O27" i="1" s="1"/>
  <c r="N6" i="1"/>
  <c r="N26" i="1"/>
  <c r="O26" i="1" s="1"/>
  <c r="N96" i="1"/>
  <c r="O96" i="1" s="1"/>
  <c r="N25" i="1"/>
  <c r="O25" i="1" s="1"/>
  <c r="N81" i="1"/>
  <c r="O81" i="1" s="1"/>
  <c r="N80" i="1"/>
  <c r="O80" i="1" s="1"/>
  <c r="N95" i="1"/>
  <c r="O95" i="1" s="1"/>
  <c r="N79" i="1"/>
  <c r="O79" i="1" s="1"/>
  <c r="N58" i="1"/>
  <c r="O58" i="1" s="1"/>
  <c r="N5" i="1"/>
  <c r="O5" i="1" s="1"/>
  <c r="N78" i="1"/>
  <c r="O78" i="1" s="1"/>
  <c r="N4" i="1"/>
  <c r="O4" i="1" s="1"/>
  <c r="N94" i="1"/>
  <c r="O94" i="1" s="1"/>
  <c r="N77" i="1"/>
  <c r="O77" i="1" s="1"/>
  <c r="N76" i="1"/>
  <c r="O76" i="1" s="1"/>
  <c r="N57" i="1"/>
  <c r="O57" i="1" s="1"/>
  <c r="N75" i="1"/>
  <c r="O75" i="1" s="1"/>
  <c r="N56" i="1"/>
  <c r="O56" i="1" s="1"/>
  <c r="J11" i="1"/>
  <c r="J20" i="1"/>
  <c r="F1048576" i="1"/>
  <c r="D4" i="1"/>
  <c r="E4" i="1" s="1"/>
  <c r="D5" i="1"/>
  <c r="E5" i="1" s="1"/>
  <c r="D80" i="1"/>
  <c r="E80" i="1" s="1"/>
  <c r="D6" i="1"/>
  <c r="E6" i="1" s="1"/>
  <c r="D7" i="1"/>
  <c r="E7" i="1" s="1"/>
  <c r="D81" i="1"/>
  <c r="E81" i="1" s="1"/>
  <c r="D82" i="1"/>
  <c r="E82" i="1" s="1"/>
  <c r="D8" i="1"/>
  <c r="E8" i="1" s="1"/>
  <c r="D83" i="1"/>
  <c r="E83" i="1" s="1"/>
  <c r="D21" i="1"/>
  <c r="E21" i="1" s="1"/>
  <c r="D22" i="1"/>
  <c r="E22" i="1" s="1"/>
  <c r="D23" i="1"/>
  <c r="E23" i="1" s="1"/>
  <c r="D62" i="1"/>
  <c r="E62" i="1" s="1"/>
  <c r="D24" i="1"/>
  <c r="E24" i="1" s="1"/>
  <c r="D9" i="1"/>
  <c r="E9" i="1" s="1"/>
  <c r="D25" i="1"/>
  <c r="E25" i="1" s="1"/>
  <c r="D10" i="1"/>
  <c r="E10" i="1" s="1"/>
  <c r="D26" i="1"/>
  <c r="E26" i="1" s="1"/>
  <c r="D84" i="1"/>
  <c r="E84" i="1" s="1"/>
  <c r="D11" i="1"/>
  <c r="E11" i="1" s="1"/>
  <c r="D12" i="1"/>
  <c r="E12" i="1" s="1"/>
  <c r="D27" i="1"/>
  <c r="E27" i="1" s="1"/>
  <c r="D85" i="1"/>
  <c r="E85" i="1" s="1"/>
  <c r="D28" i="1"/>
  <c r="E28" i="1" s="1"/>
  <c r="D29" i="1"/>
  <c r="E29" i="1" s="1"/>
  <c r="D63" i="1"/>
  <c r="E63" i="1" s="1"/>
  <c r="D30" i="1"/>
  <c r="E30" i="1" s="1"/>
  <c r="D86" i="1"/>
  <c r="E86" i="1" s="1"/>
  <c r="D31" i="1"/>
  <c r="E31" i="1" s="1"/>
  <c r="D87" i="1"/>
  <c r="E87" i="1" s="1"/>
  <c r="D88" i="1"/>
  <c r="E88" i="1" s="1"/>
  <c r="D13" i="1"/>
  <c r="E13" i="1" s="1"/>
  <c r="D98" i="1"/>
  <c r="E98" i="1" s="1"/>
  <c r="D32" i="1"/>
  <c r="E32" i="1" s="1"/>
  <c r="D89" i="1"/>
  <c r="E89" i="1" s="1"/>
  <c r="D14" i="1"/>
  <c r="E14" i="1" s="1"/>
  <c r="D33" i="1"/>
  <c r="E33" i="1" s="1"/>
  <c r="D34" i="1"/>
  <c r="E34" i="1" s="1"/>
  <c r="D90" i="1"/>
  <c r="E90" i="1" s="1"/>
  <c r="D35" i="1"/>
  <c r="E35" i="1" s="1"/>
  <c r="D64" i="1"/>
  <c r="E64" i="1" s="1"/>
  <c r="D91" i="1"/>
  <c r="E91" i="1" s="1"/>
  <c r="D36" i="1"/>
  <c r="E36" i="1" s="1"/>
  <c r="D37" i="1"/>
  <c r="E37" i="1" s="1"/>
  <c r="D38" i="1"/>
  <c r="E38" i="1" s="1"/>
  <c r="D65" i="1"/>
  <c r="E65" i="1" s="1"/>
  <c r="D15" i="1"/>
  <c r="E15" i="1" s="1"/>
  <c r="D39" i="1"/>
  <c r="E39" i="1" s="1"/>
  <c r="D66" i="1"/>
  <c r="E66" i="1" s="1"/>
  <c r="D16" i="1"/>
  <c r="E16" i="1" s="1"/>
  <c r="D99" i="1"/>
  <c r="E99" i="1" s="1"/>
  <c r="D40" i="1"/>
  <c r="E40" i="1" s="1"/>
  <c r="D17" i="1"/>
  <c r="E17" i="1" s="1"/>
  <c r="D41" i="1"/>
  <c r="E41" i="1" s="1"/>
  <c r="D92" i="1"/>
  <c r="E92" i="1" s="1"/>
  <c r="D42" i="1"/>
  <c r="E42" i="1" s="1"/>
  <c r="D93" i="1"/>
  <c r="E93" i="1" s="1"/>
  <c r="D67" i="1"/>
  <c r="E67" i="1" s="1"/>
  <c r="D68" i="1"/>
  <c r="E68" i="1" s="1"/>
  <c r="D69" i="1"/>
  <c r="E69" i="1" s="1"/>
  <c r="D70" i="1"/>
  <c r="E70" i="1" s="1"/>
  <c r="D71" i="1"/>
  <c r="E71" i="1" s="1"/>
  <c r="D43" i="1"/>
  <c r="E43" i="1" s="1"/>
  <c r="D18" i="1"/>
  <c r="E18" i="1" s="1"/>
  <c r="D94" i="1"/>
  <c r="E94" i="1" s="1"/>
  <c r="D44" i="1"/>
  <c r="E44" i="1" s="1"/>
  <c r="D95" i="1"/>
  <c r="E95" i="1" s="1"/>
  <c r="D45" i="1"/>
  <c r="E45" i="1" s="1"/>
  <c r="D46" i="1"/>
  <c r="E46" i="1" s="1"/>
  <c r="D72" i="1"/>
  <c r="E72" i="1" s="1"/>
  <c r="D47" i="1"/>
  <c r="E47" i="1" s="1"/>
  <c r="D48" i="1"/>
  <c r="E48" i="1" s="1"/>
  <c r="D73" i="1"/>
  <c r="E73" i="1" s="1"/>
  <c r="D49" i="1"/>
  <c r="E49" i="1" s="1"/>
  <c r="D74" i="1"/>
  <c r="E74" i="1" s="1"/>
  <c r="D75" i="1"/>
  <c r="E75" i="1" s="1"/>
  <c r="D50" i="1"/>
  <c r="E50" i="1" s="1"/>
  <c r="D19" i="1"/>
  <c r="E19" i="1" s="1"/>
  <c r="D51" i="1"/>
  <c r="E51" i="1" s="1"/>
  <c r="D52" i="1"/>
  <c r="E52" i="1" s="1"/>
  <c r="D76" i="1"/>
  <c r="E76" i="1" s="1"/>
  <c r="D53" i="1"/>
  <c r="E53" i="1" s="1"/>
  <c r="D77" i="1"/>
  <c r="E77" i="1" s="1"/>
  <c r="D54" i="1"/>
  <c r="E54" i="1" s="1"/>
  <c r="D96" i="1"/>
  <c r="E96" i="1" s="1"/>
  <c r="D55" i="1"/>
  <c r="E55" i="1" s="1"/>
  <c r="D56" i="1"/>
  <c r="E56" i="1" s="1"/>
  <c r="D57" i="1"/>
  <c r="E57" i="1" s="1"/>
  <c r="D97" i="1"/>
  <c r="E97" i="1" s="1"/>
  <c r="D58" i="1"/>
  <c r="E58" i="1" s="1"/>
  <c r="D59" i="1"/>
  <c r="E59" i="1" s="1"/>
  <c r="D60" i="1"/>
  <c r="E60" i="1" s="1"/>
  <c r="D78" i="1"/>
  <c r="E78" i="1" s="1"/>
  <c r="D79" i="1"/>
  <c r="E79" i="1" s="1"/>
  <c r="D61" i="1"/>
  <c r="E61" i="1" s="1"/>
  <c r="D20" i="1"/>
  <c r="E20" i="1" s="1"/>
  <c r="F80" i="1" l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P56" i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25" i="1"/>
  <c r="P26" i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94" i="1"/>
  <c r="P95" i="1" s="1"/>
  <c r="P96" i="1" s="1"/>
  <c r="P97" i="1" s="1"/>
  <c r="P98" i="1" s="1"/>
  <c r="P99" i="1" s="1"/>
  <c r="P75" i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F62" i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99" i="1"/>
  <c r="O6" i="1"/>
  <c r="F20" i="1"/>
  <c r="T5" i="1" l="1"/>
  <c r="F21" i="1"/>
  <c r="F22" i="1" l="1"/>
  <c r="F23" i="1" l="1"/>
  <c r="F24" i="1" l="1"/>
  <c r="J7" i="1"/>
  <c r="F25" i="1" l="1"/>
  <c r="J5" i="1" s="1"/>
  <c r="J6" i="1"/>
  <c r="J8" i="1" s="1"/>
  <c r="J10" i="1" l="1"/>
  <c r="J12" i="1"/>
  <c r="T6" i="1"/>
  <c r="J16" i="1" l="1"/>
  <c r="J22" i="1" s="1"/>
  <c r="T7" i="1"/>
  <c r="T8" i="1" s="1"/>
  <c r="T10" i="1" l="1"/>
  <c r="T16" i="1" s="1"/>
  <c r="T22" i="1" s="1"/>
</calcChain>
</file>

<file path=xl/sharedStrings.xml><?xml version="1.0" encoding="utf-8"?>
<sst xmlns="http://schemas.openxmlformats.org/spreadsheetml/2006/main" count="48" uniqueCount="17">
  <si>
    <t>original</t>
  </si>
  <si>
    <t>new1</t>
  </si>
  <si>
    <t>dif</t>
  </si>
  <si>
    <t>abs(dif)</t>
  </si>
  <si>
    <t>n</t>
  </si>
  <si>
    <t>W+</t>
  </si>
  <si>
    <t>W-</t>
  </si>
  <si>
    <t>range</t>
  </si>
  <si>
    <t>Uw</t>
  </si>
  <si>
    <t>Aw</t>
  </si>
  <si>
    <t>Z(cal)</t>
  </si>
  <si>
    <t>new2</t>
  </si>
  <si>
    <t>α</t>
  </si>
  <si>
    <t>Sum (ti3-ti)/(2*24)</t>
  </si>
  <si>
    <t>W = min(W+,W-)</t>
  </si>
  <si>
    <t>Z(α/2)</t>
  </si>
  <si>
    <t>p-value(2-tailed)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</si>
</sst>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368E-091C-8F47-AFE9-BD53E1946F05}">
  <dimension ref="B3:AD1048576"/>
  <sheetViews>
    <sheetView tabSelected="1" topLeftCell="E1" zoomScale="68" workbookViewId="0">
      <selection activeCell="AC26" sqref="AC26"/>
    </sheetView>
  </sheetViews>
  <sheetFormatPr baseColWidth="10" defaultRowHeight="15.6" x14ac:dyDescent="0.3"/>
  <cols>
    <col min="5" max="5" width="11.5" bestFit="1" customWidth="1"/>
    <col min="9" max="9" width="17.796875" customWidth="1"/>
    <col min="10" max="10" width="12.19921875" bestFit="1" customWidth="1"/>
    <col min="12" max="12" width="15.5" customWidth="1"/>
    <col min="19" max="19" width="16.19921875" customWidth="1"/>
    <col min="20" max="20" width="14.5" customWidth="1"/>
    <col min="29" max="29" width="16.69921875" customWidth="1"/>
    <col min="30" max="30" width="13.8984375" customWidth="1"/>
  </cols>
  <sheetData>
    <row r="3" spans="2:30" x14ac:dyDescent="0.3">
      <c r="B3" s="1" t="s">
        <v>0</v>
      </c>
      <c r="C3" s="1" t="s">
        <v>1</v>
      </c>
      <c r="D3" s="3" t="s">
        <v>2</v>
      </c>
      <c r="E3" s="3" t="s">
        <v>3</v>
      </c>
      <c r="F3" s="3" t="s">
        <v>7</v>
      </c>
      <c r="L3" s="1" t="s">
        <v>0</v>
      </c>
      <c r="M3" s="1" t="s">
        <v>11</v>
      </c>
      <c r="N3" s="3" t="s">
        <v>2</v>
      </c>
      <c r="O3" s="3" t="s">
        <v>3</v>
      </c>
      <c r="P3" s="3" t="s">
        <v>7</v>
      </c>
      <c r="V3" s="3" t="s">
        <v>1</v>
      </c>
      <c r="W3" s="3" t="s">
        <v>11</v>
      </c>
      <c r="X3" s="9" t="s">
        <v>2</v>
      </c>
      <c r="Y3" s="9" t="s">
        <v>3</v>
      </c>
      <c r="Z3" s="9" t="s">
        <v>7</v>
      </c>
    </row>
    <row r="4" spans="2:30" x14ac:dyDescent="0.3">
      <c r="B4" s="2">
        <v>3</v>
      </c>
      <c r="C4" s="2">
        <v>3</v>
      </c>
      <c r="D4" s="2">
        <f t="shared" ref="D4:D35" si="0">B4-C4</f>
        <v>0</v>
      </c>
      <c r="E4" s="2">
        <f t="shared" ref="E4:E35" si="1">ABS(D4)</f>
        <v>0</v>
      </c>
      <c r="F4" s="2"/>
      <c r="L4" s="2">
        <v>4</v>
      </c>
      <c r="M4" s="2">
        <v>4</v>
      </c>
      <c r="N4" s="2">
        <f t="shared" ref="N4:N35" si="2">L4-M4</f>
        <v>0</v>
      </c>
      <c r="O4" s="2">
        <f t="shared" ref="O4:O35" si="3">ABS(N4)</f>
        <v>0</v>
      </c>
      <c r="P4" s="2"/>
      <c r="V4" s="10">
        <v>5</v>
      </c>
      <c r="W4" s="10">
        <v>5</v>
      </c>
      <c r="X4" s="2">
        <f t="shared" ref="X4:X35" si="4">V4-W4</f>
        <v>0</v>
      </c>
      <c r="Y4" s="2">
        <f t="shared" ref="Y4:Y35" si="5">ABS(X4)</f>
        <v>0</v>
      </c>
      <c r="Z4" s="2"/>
    </row>
    <row r="5" spans="2:30" x14ac:dyDescent="0.3">
      <c r="B5" s="2">
        <v>2</v>
      </c>
      <c r="C5" s="2">
        <v>2</v>
      </c>
      <c r="D5" s="2">
        <f t="shared" si="0"/>
        <v>0</v>
      </c>
      <c r="E5" s="2">
        <f t="shared" si="1"/>
        <v>0</v>
      </c>
      <c r="F5" s="2"/>
      <c r="I5" t="s">
        <v>4</v>
      </c>
      <c r="J5">
        <f>COUNT(F20:F99)</f>
        <v>80</v>
      </c>
      <c r="L5" s="2">
        <v>5</v>
      </c>
      <c r="M5" s="2">
        <v>5</v>
      </c>
      <c r="N5" s="2">
        <f t="shared" si="2"/>
        <v>0</v>
      </c>
      <c r="O5" s="2">
        <f t="shared" si="3"/>
        <v>0</v>
      </c>
      <c r="P5" s="2"/>
      <c r="S5" t="s">
        <v>4</v>
      </c>
      <c r="T5">
        <f>COUNT(P25:P99)</f>
        <v>75</v>
      </c>
      <c r="V5" s="10">
        <v>5</v>
      </c>
      <c r="W5" s="10">
        <v>5</v>
      </c>
      <c r="X5" s="2">
        <f t="shared" si="4"/>
        <v>0</v>
      </c>
      <c r="Y5" s="2">
        <f t="shared" si="5"/>
        <v>0</v>
      </c>
      <c r="Z5" s="2"/>
      <c r="AC5" t="s">
        <v>4</v>
      </c>
      <c r="AD5">
        <f>COUNT(Y23:Y99)</f>
        <v>77</v>
      </c>
    </row>
    <row r="6" spans="2:30" x14ac:dyDescent="0.3">
      <c r="B6" s="2">
        <v>3</v>
      </c>
      <c r="C6" s="2">
        <v>3</v>
      </c>
      <c r="D6" s="2">
        <f t="shared" si="0"/>
        <v>0</v>
      </c>
      <c r="E6" s="2">
        <f t="shared" si="1"/>
        <v>0</v>
      </c>
      <c r="F6" s="2"/>
      <c r="I6" t="s">
        <v>6</v>
      </c>
      <c r="J6">
        <f>SUMIF(D20:D99,"&lt;0",F20:F99)</f>
        <v>2624</v>
      </c>
      <c r="L6" s="2">
        <v>5</v>
      </c>
      <c r="M6" s="2">
        <v>5</v>
      </c>
      <c r="N6" s="2">
        <f t="shared" si="2"/>
        <v>0</v>
      </c>
      <c r="O6" s="2">
        <f t="shared" si="3"/>
        <v>0</v>
      </c>
      <c r="P6" s="2"/>
      <c r="S6" t="s">
        <v>6</v>
      </c>
      <c r="T6">
        <f>SUMIF(N20:N99,"&lt;0",P20:P99)</f>
        <v>2052.5</v>
      </c>
      <c r="V6" s="10">
        <v>5</v>
      </c>
      <c r="W6" s="10">
        <v>5</v>
      </c>
      <c r="X6" s="2">
        <f t="shared" si="4"/>
        <v>0</v>
      </c>
      <c r="Y6" s="2">
        <f t="shared" si="5"/>
        <v>0</v>
      </c>
      <c r="Z6" s="2"/>
      <c r="AC6" t="s">
        <v>6</v>
      </c>
      <c r="AD6">
        <f>SUMIF(X20:X99,"&lt;0",Z20:Z99)</f>
        <v>1264</v>
      </c>
    </row>
    <row r="7" spans="2:30" x14ac:dyDescent="0.3">
      <c r="B7" s="2">
        <v>5</v>
      </c>
      <c r="C7" s="2">
        <v>5</v>
      </c>
      <c r="D7" s="2">
        <f t="shared" si="0"/>
        <v>0</v>
      </c>
      <c r="E7" s="2">
        <f t="shared" si="1"/>
        <v>0</v>
      </c>
      <c r="F7" s="2"/>
      <c r="I7" t="s">
        <v>5</v>
      </c>
      <c r="J7">
        <f>SUMIF(D20:D99,"&gt;0",F20:F99)</f>
        <v>616</v>
      </c>
      <c r="L7" s="2">
        <v>5</v>
      </c>
      <c r="M7" s="2">
        <v>5</v>
      </c>
      <c r="N7" s="2">
        <f t="shared" si="2"/>
        <v>0</v>
      </c>
      <c r="O7" s="2">
        <f t="shared" si="3"/>
        <v>0</v>
      </c>
      <c r="P7" s="2"/>
      <c r="S7" t="s">
        <v>5</v>
      </c>
      <c r="T7">
        <f>SUMIF(N20:N99,"&gt;0",P20:P99)</f>
        <v>797.5</v>
      </c>
      <c r="V7" s="10">
        <v>5</v>
      </c>
      <c r="W7" s="10">
        <v>5</v>
      </c>
      <c r="X7" s="2">
        <f t="shared" si="4"/>
        <v>0</v>
      </c>
      <c r="Y7" s="2">
        <f t="shared" si="5"/>
        <v>0</v>
      </c>
      <c r="Z7" s="2"/>
      <c r="AC7" t="s">
        <v>5</v>
      </c>
      <c r="AD7">
        <f>SUMIF(X20:X99,"&gt;0",Z20:Z99)</f>
        <v>1739</v>
      </c>
    </row>
    <row r="8" spans="2:30" x14ac:dyDescent="0.3">
      <c r="B8" s="2">
        <v>1</v>
      </c>
      <c r="C8" s="2">
        <v>1</v>
      </c>
      <c r="D8" s="2">
        <f t="shared" si="0"/>
        <v>0</v>
      </c>
      <c r="E8" s="2">
        <f t="shared" si="1"/>
        <v>0</v>
      </c>
      <c r="F8" s="2"/>
      <c r="I8" s="11" t="s">
        <v>14</v>
      </c>
      <c r="J8" s="11">
        <f>MIN(J6:J7)</f>
        <v>616</v>
      </c>
      <c r="L8" s="2">
        <v>2</v>
      </c>
      <c r="M8" s="2">
        <v>2</v>
      </c>
      <c r="N8" s="2">
        <f t="shared" si="2"/>
        <v>0</v>
      </c>
      <c r="O8" s="2">
        <f t="shared" si="3"/>
        <v>0</v>
      </c>
      <c r="P8" s="2"/>
      <c r="S8" s="11" t="s">
        <v>14</v>
      </c>
      <c r="T8" s="11">
        <f>MIN(T6:T7)</f>
        <v>797.5</v>
      </c>
      <c r="V8" s="10">
        <v>4</v>
      </c>
      <c r="W8" s="10">
        <v>4</v>
      </c>
      <c r="X8" s="2">
        <f t="shared" si="4"/>
        <v>0</v>
      </c>
      <c r="Y8" s="2">
        <f t="shared" si="5"/>
        <v>0</v>
      </c>
      <c r="Z8" s="2"/>
      <c r="AC8" s="11" t="s">
        <v>14</v>
      </c>
      <c r="AD8" s="11">
        <f>MIN(AD6:AD7)</f>
        <v>1264</v>
      </c>
    </row>
    <row r="9" spans="2:30" x14ac:dyDescent="0.3">
      <c r="B9" s="2">
        <v>1</v>
      </c>
      <c r="C9" s="2">
        <v>1</v>
      </c>
      <c r="D9" s="2">
        <f t="shared" si="0"/>
        <v>0</v>
      </c>
      <c r="E9" s="2">
        <f t="shared" si="1"/>
        <v>0</v>
      </c>
      <c r="F9" s="2"/>
      <c r="L9" s="2">
        <v>3</v>
      </c>
      <c r="M9" s="2">
        <v>3</v>
      </c>
      <c r="N9" s="2">
        <f t="shared" si="2"/>
        <v>0</v>
      </c>
      <c r="O9" s="2">
        <f t="shared" si="3"/>
        <v>0</v>
      </c>
      <c r="P9" s="2"/>
      <c r="V9" s="10">
        <v>5</v>
      </c>
      <c r="W9" s="10">
        <v>5</v>
      </c>
      <c r="X9" s="2">
        <f t="shared" si="4"/>
        <v>0</v>
      </c>
      <c r="Y9" s="2">
        <f t="shared" si="5"/>
        <v>0</v>
      </c>
      <c r="Z9" s="2"/>
    </row>
    <row r="10" spans="2:30" x14ac:dyDescent="0.3">
      <c r="B10" s="2">
        <v>4</v>
      </c>
      <c r="C10" s="2">
        <v>4</v>
      </c>
      <c r="D10" s="2">
        <f t="shared" si="0"/>
        <v>0</v>
      </c>
      <c r="E10" s="2">
        <f t="shared" si="1"/>
        <v>0</v>
      </c>
      <c r="F10" s="2"/>
      <c r="I10" t="s">
        <v>8</v>
      </c>
      <c r="J10">
        <f>J5*(J5+1)/4</f>
        <v>1620</v>
      </c>
      <c r="L10" s="2">
        <v>3</v>
      </c>
      <c r="M10" s="2">
        <v>3</v>
      </c>
      <c r="N10" s="2">
        <f t="shared" si="2"/>
        <v>0</v>
      </c>
      <c r="O10" s="2">
        <f t="shared" si="3"/>
        <v>0</v>
      </c>
      <c r="P10" s="2"/>
      <c r="S10" t="s">
        <v>8</v>
      </c>
      <c r="T10">
        <f>T5*(T5+1)/4</f>
        <v>1425</v>
      </c>
      <c r="V10" s="10">
        <v>5</v>
      </c>
      <c r="W10" s="10">
        <v>5</v>
      </c>
      <c r="X10" s="2">
        <f t="shared" si="4"/>
        <v>0</v>
      </c>
      <c r="Y10" s="2">
        <f t="shared" si="5"/>
        <v>0</v>
      </c>
      <c r="Z10" s="2"/>
      <c r="AC10" t="s">
        <v>8</v>
      </c>
      <c r="AD10">
        <f>AD5*(AD5+1)/4</f>
        <v>1501.5</v>
      </c>
    </row>
    <row r="11" spans="2:30" x14ac:dyDescent="0.3">
      <c r="B11" s="2">
        <v>5</v>
      </c>
      <c r="C11" s="2">
        <v>5</v>
      </c>
      <c r="D11" s="2">
        <f t="shared" si="0"/>
        <v>0</v>
      </c>
      <c r="E11" s="2">
        <f t="shared" si="1"/>
        <v>0</v>
      </c>
      <c r="F11" s="2"/>
      <c r="I11" t="s">
        <v>13</v>
      </c>
      <c r="J11">
        <f>((42^3-42)+2*(18^3-18)+(2^3-2))/48</f>
        <v>1785</v>
      </c>
      <c r="L11" s="2">
        <v>5</v>
      </c>
      <c r="M11" s="2">
        <v>5</v>
      </c>
      <c r="N11" s="2">
        <f t="shared" si="2"/>
        <v>0</v>
      </c>
      <c r="O11" s="2">
        <f t="shared" si="3"/>
        <v>0</v>
      </c>
      <c r="P11" s="2"/>
      <c r="S11" t="s">
        <v>13</v>
      </c>
      <c r="T11">
        <f>((31^3-31)+(19^3-19)+(19^3-19)+(6^3-6))/48</f>
        <v>909.375</v>
      </c>
      <c r="V11" s="10">
        <v>5</v>
      </c>
      <c r="W11" s="10">
        <v>5</v>
      </c>
      <c r="X11" s="2">
        <f t="shared" si="4"/>
        <v>0</v>
      </c>
      <c r="Y11" s="2">
        <f t="shared" si="5"/>
        <v>0</v>
      </c>
      <c r="Z11" s="2"/>
      <c r="AC11" t="s">
        <v>13</v>
      </c>
      <c r="AD11">
        <f>((38^3-38)+(20^3-20)+(12^3-12)+(7^3-7))/48</f>
        <v>1351.375</v>
      </c>
    </row>
    <row r="12" spans="2:30" x14ac:dyDescent="0.3">
      <c r="B12" s="2">
        <v>5</v>
      </c>
      <c r="C12" s="2">
        <v>5</v>
      </c>
      <c r="D12" s="2">
        <f t="shared" si="0"/>
        <v>0</v>
      </c>
      <c r="E12" s="2">
        <f t="shared" si="1"/>
        <v>0</v>
      </c>
      <c r="F12" s="2"/>
      <c r="I12" t="s">
        <v>9</v>
      </c>
      <c r="J12">
        <f>SQRT((J5*(J5+1)*(2*J5+1))/24-J11)</f>
        <v>204.16904760516468</v>
      </c>
      <c r="L12" s="2">
        <v>4</v>
      </c>
      <c r="M12" s="2">
        <v>4</v>
      </c>
      <c r="N12" s="2">
        <f t="shared" si="2"/>
        <v>0</v>
      </c>
      <c r="O12" s="2">
        <f t="shared" si="3"/>
        <v>0</v>
      </c>
      <c r="P12" s="4"/>
      <c r="S12" t="s">
        <v>9</v>
      </c>
      <c r="T12">
        <f>SQRT((T5*(T5+1)*(2*T5+1))/24-T11)</f>
        <v>186.95754865744254</v>
      </c>
      <c r="V12" s="10">
        <v>5</v>
      </c>
      <c r="W12" s="10">
        <v>5</v>
      </c>
      <c r="X12" s="2">
        <f t="shared" si="4"/>
        <v>0</v>
      </c>
      <c r="Y12" s="2">
        <f t="shared" si="5"/>
        <v>0</v>
      </c>
      <c r="Z12" s="2"/>
      <c r="AC12" t="s">
        <v>9</v>
      </c>
      <c r="AD12">
        <f>SQRT((AD5*(AD5+1)*(2*AD5+1))/24-AD11)</f>
        <v>193.48740269071783</v>
      </c>
    </row>
    <row r="13" spans="2:30" x14ac:dyDescent="0.3">
      <c r="B13" s="2">
        <v>3</v>
      </c>
      <c r="C13" s="2">
        <v>3</v>
      </c>
      <c r="D13" s="2">
        <f t="shared" si="0"/>
        <v>0</v>
      </c>
      <c r="E13" s="2">
        <f t="shared" si="1"/>
        <v>0</v>
      </c>
      <c r="F13" s="2"/>
      <c r="L13" s="2">
        <v>5</v>
      </c>
      <c r="M13" s="2">
        <v>5</v>
      </c>
      <c r="N13" s="2">
        <f t="shared" si="2"/>
        <v>0</v>
      </c>
      <c r="O13" s="2">
        <f t="shared" si="3"/>
        <v>0</v>
      </c>
      <c r="P13" s="4"/>
      <c r="V13" s="10">
        <v>4</v>
      </c>
      <c r="W13" s="10">
        <v>4</v>
      </c>
      <c r="X13" s="2">
        <f t="shared" si="4"/>
        <v>0</v>
      </c>
      <c r="Y13" s="2">
        <f t="shared" si="5"/>
        <v>0</v>
      </c>
      <c r="Z13" s="2"/>
    </row>
    <row r="14" spans="2:30" x14ac:dyDescent="0.3">
      <c r="B14" s="2">
        <v>5</v>
      </c>
      <c r="C14" s="2">
        <v>5</v>
      </c>
      <c r="D14" s="2">
        <f t="shared" si="0"/>
        <v>0</v>
      </c>
      <c r="E14" s="2">
        <f t="shared" si="1"/>
        <v>0</v>
      </c>
      <c r="F14" s="2"/>
      <c r="J14" s="5"/>
      <c r="L14" s="2">
        <v>3</v>
      </c>
      <c r="M14" s="2">
        <v>3</v>
      </c>
      <c r="N14" s="2">
        <f t="shared" si="2"/>
        <v>0</v>
      </c>
      <c r="O14" s="2">
        <f t="shared" si="3"/>
        <v>0</v>
      </c>
      <c r="P14" s="4"/>
      <c r="T14" s="5"/>
      <c r="V14" s="10">
        <v>4</v>
      </c>
      <c r="W14" s="10">
        <v>4</v>
      </c>
      <c r="X14" s="2">
        <f t="shared" si="4"/>
        <v>0</v>
      </c>
      <c r="Y14" s="2">
        <f t="shared" si="5"/>
        <v>0</v>
      </c>
      <c r="Z14" s="2"/>
      <c r="AD14" s="5"/>
    </row>
    <row r="15" spans="2:30" x14ac:dyDescent="0.3">
      <c r="B15" s="2">
        <v>1</v>
      </c>
      <c r="C15" s="2">
        <v>1</v>
      </c>
      <c r="D15" s="2">
        <f t="shared" si="0"/>
        <v>0</v>
      </c>
      <c r="E15" s="2">
        <f t="shared" si="1"/>
        <v>0</v>
      </c>
      <c r="F15" s="2"/>
      <c r="L15" s="2">
        <v>5</v>
      </c>
      <c r="M15" s="2">
        <v>5</v>
      </c>
      <c r="N15" s="2">
        <f t="shared" si="2"/>
        <v>0</v>
      </c>
      <c r="O15" s="2">
        <f t="shared" si="3"/>
        <v>0</v>
      </c>
      <c r="P15" s="4"/>
      <c r="V15" s="10">
        <v>3</v>
      </c>
      <c r="W15" s="10">
        <v>3</v>
      </c>
      <c r="X15" s="2">
        <f t="shared" si="4"/>
        <v>0</v>
      </c>
      <c r="Y15" s="2">
        <f t="shared" si="5"/>
        <v>0</v>
      </c>
      <c r="Z15" s="2"/>
    </row>
    <row r="16" spans="2:30" x14ac:dyDescent="0.3">
      <c r="B16" s="2">
        <v>1</v>
      </c>
      <c r="C16" s="2">
        <v>1</v>
      </c>
      <c r="D16" s="2">
        <f t="shared" si="0"/>
        <v>0</v>
      </c>
      <c r="E16" s="2">
        <f t="shared" si="1"/>
        <v>0</v>
      </c>
      <c r="F16" s="2"/>
      <c r="I16" s="11" t="s">
        <v>10</v>
      </c>
      <c r="J16" s="11">
        <f>(J8-J10)/J12</f>
        <v>-4.9174936738775417</v>
      </c>
      <c r="L16" s="2">
        <v>1</v>
      </c>
      <c r="M16" s="2">
        <v>1</v>
      </c>
      <c r="N16" s="2">
        <f t="shared" si="2"/>
        <v>0</v>
      </c>
      <c r="O16" s="2">
        <f t="shared" si="3"/>
        <v>0</v>
      </c>
      <c r="P16" s="4"/>
      <c r="S16" s="11" t="s">
        <v>10</v>
      </c>
      <c r="T16" s="11">
        <f>(T8-T10)/T12</f>
        <v>-3.3563769128667382</v>
      </c>
      <c r="V16" s="10">
        <v>3</v>
      </c>
      <c r="W16" s="10">
        <v>3</v>
      </c>
      <c r="X16" s="2">
        <f t="shared" si="4"/>
        <v>0</v>
      </c>
      <c r="Y16" s="2">
        <f t="shared" si="5"/>
        <v>0</v>
      </c>
      <c r="Z16" s="2"/>
      <c r="AC16" s="11" t="s">
        <v>10</v>
      </c>
      <c r="AD16" s="11">
        <f>(AD8-AD10)/AD12</f>
        <v>-1.2274700920950115</v>
      </c>
    </row>
    <row r="17" spans="2:30" x14ac:dyDescent="0.3">
      <c r="B17" s="2">
        <v>5</v>
      </c>
      <c r="C17" s="2">
        <v>5</v>
      </c>
      <c r="D17" s="2">
        <f t="shared" si="0"/>
        <v>0</v>
      </c>
      <c r="E17" s="2">
        <f t="shared" si="1"/>
        <v>0</v>
      </c>
      <c r="F17" s="2"/>
      <c r="L17" s="2">
        <v>5</v>
      </c>
      <c r="M17" s="2">
        <v>5</v>
      </c>
      <c r="N17" s="2">
        <f t="shared" si="2"/>
        <v>0</v>
      </c>
      <c r="O17" s="2">
        <f t="shared" si="3"/>
        <v>0</v>
      </c>
      <c r="P17" s="4"/>
      <c r="V17" s="10">
        <v>3</v>
      </c>
      <c r="W17" s="10">
        <v>3</v>
      </c>
      <c r="X17" s="2">
        <f t="shared" si="4"/>
        <v>0</v>
      </c>
      <c r="Y17" s="2">
        <f t="shared" si="5"/>
        <v>0</v>
      </c>
      <c r="Z17" s="2"/>
    </row>
    <row r="18" spans="2:30" x14ac:dyDescent="0.3">
      <c r="B18" s="2">
        <v>4</v>
      </c>
      <c r="C18" s="2">
        <v>4</v>
      </c>
      <c r="D18" s="2">
        <f t="shared" si="0"/>
        <v>0</v>
      </c>
      <c r="E18" s="2">
        <f t="shared" si="1"/>
        <v>0</v>
      </c>
      <c r="F18" s="2"/>
      <c r="I18" s="11" t="s">
        <v>12</v>
      </c>
      <c r="J18" s="11">
        <v>0.05</v>
      </c>
      <c r="L18" s="2">
        <v>3</v>
      </c>
      <c r="M18" s="2">
        <v>3</v>
      </c>
      <c r="N18" s="2">
        <f t="shared" si="2"/>
        <v>0</v>
      </c>
      <c r="O18" s="2">
        <f t="shared" si="3"/>
        <v>0</v>
      </c>
      <c r="P18" s="4"/>
      <c r="S18" s="11" t="s">
        <v>12</v>
      </c>
      <c r="T18" s="11">
        <v>0.05</v>
      </c>
      <c r="V18" s="10">
        <v>5</v>
      </c>
      <c r="W18" s="10">
        <v>5</v>
      </c>
      <c r="X18" s="2">
        <f t="shared" si="4"/>
        <v>0</v>
      </c>
      <c r="Y18" s="2">
        <f t="shared" si="5"/>
        <v>0</v>
      </c>
      <c r="Z18" s="2"/>
      <c r="AC18" s="11" t="s">
        <v>12</v>
      </c>
      <c r="AD18" s="11">
        <v>0.05</v>
      </c>
    </row>
    <row r="19" spans="2:30" x14ac:dyDescent="0.3">
      <c r="B19" s="2">
        <v>1</v>
      </c>
      <c r="C19" s="2">
        <v>1</v>
      </c>
      <c r="D19" s="2">
        <f t="shared" si="0"/>
        <v>0</v>
      </c>
      <c r="E19" s="2">
        <f t="shared" si="1"/>
        <v>0</v>
      </c>
      <c r="F19" s="2"/>
      <c r="L19" s="2">
        <v>3</v>
      </c>
      <c r="M19" s="2">
        <v>3</v>
      </c>
      <c r="N19" s="2">
        <f t="shared" si="2"/>
        <v>0</v>
      </c>
      <c r="O19" s="2">
        <f t="shared" si="3"/>
        <v>0</v>
      </c>
      <c r="P19" s="4"/>
      <c r="V19" s="10">
        <v>4</v>
      </c>
      <c r="W19" s="10">
        <v>4</v>
      </c>
      <c r="X19" s="2">
        <f t="shared" si="4"/>
        <v>0</v>
      </c>
      <c r="Y19" s="2">
        <f t="shared" si="5"/>
        <v>0</v>
      </c>
      <c r="Z19" s="2"/>
    </row>
    <row r="20" spans="2:30" x14ac:dyDescent="0.3">
      <c r="B20" s="2">
        <v>4</v>
      </c>
      <c r="C20" s="2">
        <v>5</v>
      </c>
      <c r="D20" s="2">
        <f t="shared" si="0"/>
        <v>-1</v>
      </c>
      <c r="E20" s="2">
        <f t="shared" si="1"/>
        <v>1</v>
      </c>
      <c r="F20" s="2">
        <f>_xlfn.RANK.AVG(E20,E20:E99,1)</f>
        <v>21.5</v>
      </c>
      <c r="I20" s="13" t="s">
        <v>15</v>
      </c>
      <c r="J20" s="13">
        <f>_xlfn.NORM.S.INV(1-J18/2)</f>
        <v>1.9599639845400536</v>
      </c>
      <c r="L20" s="2">
        <v>2</v>
      </c>
      <c r="M20" s="2">
        <v>2</v>
      </c>
      <c r="N20" s="2">
        <f t="shared" si="2"/>
        <v>0</v>
      </c>
      <c r="O20" s="2">
        <f t="shared" si="3"/>
        <v>0</v>
      </c>
      <c r="P20" s="4"/>
      <c r="S20" s="11" t="s">
        <v>15</v>
      </c>
      <c r="T20" s="13">
        <f>_xlfn.NORM.S.INV(1-T18/2)</f>
        <v>1.9599639845400536</v>
      </c>
      <c r="V20" s="10">
        <v>4</v>
      </c>
      <c r="W20" s="10">
        <v>4</v>
      </c>
      <c r="X20" s="2">
        <f t="shared" si="4"/>
        <v>0</v>
      </c>
      <c r="Y20" s="2">
        <f t="shared" si="5"/>
        <v>0</v>
      </c>
      <c r="Z20" s="2"/>
      <c r="AC20" s="11" t="s">
        <v>15</v>
      </c>
      <c r="AD20" s="13">
        <f>_xlfn.NORM.S.INV(1-AD18/2)</f>
        <v>1.9599639845400536</v>
      </c>
    </row>
    <row r="21" spans="2:30" x14ac:dyDescent="0.3">
      <c r="B21" s="2">
        <v>5</v>
      </c>
      <c r="C21" s="2">
        <v>4</v>
      </c>
      <c r="D21" s="2">
        <f t="shared" si="0"/>
        <v>1</v>
      </c>
      <c r="E21" s="2">
        <f t="shared" si="1"/>
        <v>1</v>
      </c>
      <c r="F21" s="2">
        <f>F20</f>
        <v>21.5</v>
      </c>
      <c r="L21" s="2">
        <v>2</v>
      </c>
      <c r="M21" s="2">
        <v>2</v>
      </c>
      <c r="N21" s="2">
        <f t="shared" si="2"/>
        <v>0</v>
      </c>
      <c r="O21" s="2">
        <f t="shared" si="3"/>
        <v>0</v>
      </c>
      <c r="P21" s="4"/>
      <c r="V21" s="10">
        <v>5</v>
      </c>
      <c r="W21" s="10">
        <v>5</v>
      </c>
      <c r="X21" s="2">
        <f t="shared" si="4"/>
        <v>0</v>
      </c>
      <c r="Y21" s="2">
        <f t="shared" si="5"/>
        <v>0</v>
      </c>
      <c r="Z21" s="2"/>
    </row>
    <row r="22" spans="2:30" x14ac:dyDescent="0.3">
      <c r="B22" s="2">
        <v>3</v>
      </c>
      <c r="C22" s="2">
        <v>4</v>
      </c>
      <c r="D22" s="2">
        <f t="shared" si="0"/>
        <v>-1</v>
      </c>
      <c r="E22" s="2">
        <f t="shared" si="1"/>
        <v>1</v>
      </c>
      <c r="F22" s="2">
        <f>F21</f>
        <v>21.5</v>
      </c>
      <c r="I22" s="11" t="s">
        <v>16</v>
      </c>
      <c r="J22" s="12">
        <f>_xlfn.NORM.S.DIST(J16,TRUE)*2</f>
        <v>8.7659288796890154E-7</v>
      </c>
      <c r="L22" s="2">
        <v>2</v>
      </c>
      <c r="M22" s="2">
        <v>2</v>
      </c>
      <c r="N22" s="2">
        <f t="shared" si="2"/>
        <v>0</v>
      </c>
      <c r="O22" s="2">
        <f t="shared" si="3"/>
        <v>0</v>
      </c>
      <c r="P22" s="4"/>
      <c r="S22" s="11" t="s">
        <v>16</v>
      </c>
      <c r="T22" s="11">
        <f>_xlfn.NORM.S.DIST(T16,TRUE)*2</f>
        <v>7.8970864150756264E-4</v>
      </c>
      <c r="V22" s="10">
        <v>5</v>
      </c>
      <c r="W22" s="10">
        <v>5</v>
      </c>
      <c r="X22" s="2">
        <f t="shared" si="4"/>
        <v>0</v>
      </c>
      <c r="Y22" s="2">
        <f t="shared" si="5"/>
        <v>0</v>
      </c>
      <c r="Z22" s="2"/>
      <c r="AC22" s="11" t="s">
        <v>16</v>
      </c>
      <c r="AD22" s="11">
        <f>_xlfn.NORM.S.DIST(AD16,TRUE)*2</f>
        <v>0.2196459561147637</v>
      </c>
    </row>
    <row r="23" spans="2:30" x14ac:dyDescent="0.3">
      <c r="B23" s="2">
        <v>5</v>
      </c>
      <c r="C23" s="2">
        <v>4</v>
      </c>
      <c r="D23" s="2">
        <f t="shared" si="0"/>
        <v>1</v>
      </c>
      <c r="E23" s="2">
        <f t="shared" si="1"/>
        <v>1</v>
      </c>
      <c r="F23" s="2">
        <f>F22</f>
        <v>21.5</v>
      </c>
      <c r="L23" s="2">
        <v>5</v>
      </c>
      <c r="M23" s="2">
        <v>5</v>
      </c>
      <c r="N23" s="2">
        <f t="shared" si="2"/>
        <v>0</v>
      </c>
      <c r="O23" s="2">
        <f t="shared" si="3"/>
        <v>0</v>
      </c>
      <c r="P23" s="4"/>
      <c r="V23" s="10">
        <v>5</v>
      </c>
      <c r="W23" s="10">
        <v>4</v>
      </c>
      <c r="X23" s="2">
        <f t="shared" si="4"/>
        <v>1</v>
      </c>
      <c r="Y23" s="2">
        <f t="shared" si="5"/>
        <v>1</v>
      </c>
      <c r="Z23" s="2">
        <f>_xlfn.RANK.AVG(Y59,Y23:Y99,1)</f>
        <v>19.5</v>
      </c>
    </row>
    <row r="24" spans="2:30" x14ac:dyDescent="0.3">
      <c r="B24" s="2">
        <v>4</v>
      </c>
      <c r="C24" s="2">
        <v>5</v>
      </c>
      <c r="D24" s="2">
        <f t="shared" si="0"/>
        <v>-1</v>
      </c>
      <c r="E24" s="2">
        <f t="shared" si="1"/>
        <v>1</v>
      </c>
      <c r="F24" s="2">
        <f>F23</f>
        <v>21.5</v>
      </c>
      <c r="L24" s="2">
        <v>2</v>
      </c>
      <c r="M24" s="2">
        <v>2</v>
      </c>
      <c r="N24" s="2">
        <f t="shared" si="2"/>
        <v>0</v>
      </c>
      <c r="O24" s="2">
        <f t="shared" si="3"/>
        <v>0</v>
      </c>
      <c r="P24" s="4"/>
      <c r="V24" s="10">
        <v>3</v>
      </c>
      <c r="W24" s="10">
        <v>4</v>
      </c>
      <c r="X24" s="2">
        <f t="shared" si="4"/>
        <v>-1</v>
      </c>
      <c r="Y24" s="2">
        <f t="shared" si="5"/>
        <v>1</v>
      </c>
      <c r="Z24" s="2">
        <f>Z23</f>
        <v>19.5</v>
      </c>
    </row>
    <row r="25" spans="2:30" x14ac:dyDescent="0.3">
      <c r="B25" s="2">
        <v>4</v>
      </c>
      <c r="C25" s="2">
        <v>5</v>
      </c>
      <c r="D25" s="2">
        <f t="shared" si="0"/>
        <v>-1</v>
      </c>
      <c r="E25" s="2">
        <f t="shared" si="1"/>
        <v>1</v>
      </c>
      <c r="F25" s="2">
        <f>F24</f>
        <v>21.5</v>
      </c>
      <c r="L25" s="2">
        <v>4</v>
      </c>
      <c r="M25" s="2">
        <v>5</v>
      </c>
      <c r="N25" s="2">
        <f t="shared" si="2"/>
        <v>-1</v>
      </c>
      <c r="O25" s="2">
        <f t="shared" si="3"/>
        <v>1</v>
      </c>
      <c r="P25" s="2">
        <f>_xlfn.RANK.AVG(O25,O25:O99,1)</f>
        <v>16</v>
      </c>
      <c r="V25" s="10">
        <v>4</v>
      </c>
      <c r="W25" s="10">
        <v>5</v>
      </c>
      <c r="X25" s="2">
        <f t="shared" si="4"/>
        <v>-1</v>
      </c>
      <c r="Y25" s="2">
        <f t="shared" si="5"/>
        <v>1</v>
      </c>
      <c r="Z25" s="2">
        <f t="shared" ref="Z25:Z60" si="6">Z24</f>
        <v>19.5</v>
      </c>
    </row>
    <row r="26" spans="2:30" x14ac:dyDescent="0.3">
      <c r="B26" s="2">
        <v>4</v>
      </c>
      <c r="C26" s="2">
        <v>5</v>
      </c>
      <c r="D26" s="2">
        <f t="shared" si="0"/>
        <v>-1</v>
      </c>
      <c r="E26" s="2">
        <f t="shared" si="1"/>
        <v>1</v>
      </c>
      <c r="F26" s="4">
        <v>21.5</v>
      </c>
      <c r="L26" s="2">
        <v>4</v>
      </c>
      <c r="M26" s="2">
        <v>5</v>
      </c>
      <c r="N26" s="2">
        <f t="shared" si="2"/>
        <v>-1</v>
      </c>
      <c r="O26" s="2">
        <f t="shared" si="3"/>
        <v>1</v>
      </c>
      <c r="P26" s="2">
        <f>P25</f>
        <v>16</v>
      </c>
      <c r="V26" s="10">
        <v>5</v>
      </c>
      <c r="W26" s="10">
        <v>4</v>
      </c>
      <c r="X26" s="2">
        <f t="shared" si="4"/>
        <v>1</v>
      </c>
      <c r="Y26" s="2">
        <f t="shared" si="5"/>
        <v>1</v>
      </c>
      <c r="Z26" s="2">
        <f t="shared" si="6"/>
        <v>19.5</v>
      </c>
    </row>
    <row r="27" spans="2:30" x14ac:dyDescent="0.3">
      <c r="B27" s="2">
        <v>2</v>
      </c>
      <c r="C27" s="2">
        <v>3</v>
      </c>
      <c r="D27" s="2">
        <f t="shared" si="0"/>
        <v>-1</v>
      </c>
      <c r="E27" s="2">
        <f t="shared" si="1"/>
        <v>1</v>
      </c>
      <c r="F27" s="4">
        <v>21.5</v>
      </c>
      <c r="L27" s="2">
        <v>3</v>
      </c>
      <c r="M27" s="2">
        <v>4</v>
      </c>
      <c r="N27" s="2">
        <f t="shared" si="2"/>
        <v>-1</v>
      </c>
      <c r="O27" s="2">
        <f t="shared" si="3"/>
        <v>1</v>
      </c>
      <c r="P27" s="2">
        <f>P26</f>
        <v>16</v>
      </c>
      <c r="V27" s="10">
        <v>4</v>
      </c>
      <c r="W27" s="10">
        <v>5</v>
      </c>
      <c r="X27" s="2">
        <f t="shared" si="4"/>
        <v>-1</v>
      </c>
      <c r="Y27" s="2">
        <f t="shared" si="5"/>
        <v>1</v>
      </c>
      <c r="Z27" s="2">
        <f t="shared" si="6"/>
        <v>19.5</v>
      </c>
    </row>
    <row r="28" spans="2:30" x14ac:dyDescent="0.3">
      <c r="B28" s="2">
        <v>3</v>
      </c>
      <c r="C28" s="2">
        <v>4</v>
      </c>
      <c r="D28" s="2">
        <f t="shared" si="0"/>
        <v>-1</v>
      </c>
      <c r="E28" s="2">
        <f t="shared" si="1"/>
        <v>1</v>
      </c>
      <c r="F28" s="4">
        <v>21.5</v>
      </c>
      <c r="L28" s="2">
        <v>4</v>
      </c>
      <c r="M28" s="2">
        <v>5</v>
      </c>
      <c r="N28" s="2">
        <f t="shared" si="2"/>
        <v>-1</v>
      </c>
      <c r="O28" s="2">
        <f t="shared" si="3"/>
        <v>1</v>
      </c>
      <c r="P28" s="2">
        <f t="shared" ref="P28:P55" si="7">P27</f>
        <v>16</v>
      </c>
      <c r="V28" s="10">
        <v>2</v>
      </c>
      <c r="W28" s="10">
        <v>1</v>
      </c>
      <c r="X28" s="2">
        <f t="shared" si="4"/>
        <v>1</v>
      </c>
      <c r="Y28" s="2">
        <f t="shared" si="5"/>
        <v>1</v>
      </c>
      <c r="Z28" s="2">
        <f t="shared" si="6"/>
        <v>19.5</v>
      </c>
    </row>
    <row r="29" spans="2:30" x14ac:dyDescent="0.3">
      <c r="B29" s="2">
        <v>4</v>
      </c>
      <c r="C29" s="2">
        <v>5</v>
      </c>
      <c r="D29" s="2">
        <f t="shared" si="0"/>
        <v>-1</v>
      </c>
      <c r="E29" s="2">
        <f t="shared" si="1"/>
        <v>1</v>
      </c>
      <c r="F29" s="4">
        <v>21.5</v>
      </c>
      <c r="L29" s="2">
        <v>4</v>
      </c>
      <c r="M29" s="2">
        <v>5</v>
      </c>
      <c r="N29" s="2">
        <f t="shared" si="2"/>
        <v>-1</v>
      </c>
      <c r="O29" s="2">
        <f t="shared" si="3"/>
        <v>1</v>
      </c>
      <c r="P29" s="2">
        <f t="shared" si="7"/>
        <v>16</v>
      </c>
      <c r="V29" s="10">
        <v>4</v>
      </c>
      <c r="W29" s="10">
        <v>5</v>
      </c>
      <c r="X29" s="2">
        <f t="shared" si="4"/>
        <v>-1</v>
      </c>
      <c r="Y29" s="2">
        <f t="shared" si="5"/>
        <v>1</v>
      </c>
      <c r="Z29" s="2">
        <f t="shared" si="6"/>
        <v>19.5</v>
      </c>
    </row>
    <row r="30" spans="2:30" x14ac:dyDescent="0.3">
      <c r="B30" s="2">
        <v>5</v>
      </c>
      <c r="C30" s="2">
        <v>4</v>
      </c>
      <c r="D30" s="2">
        <f t="shared" si="0"/>
        <v>1</v>
      </c>
      <c r="E30" s="2">
        <f t="shared" si="1"/>
        <v>1</v>
      </c>
      <c r="F30" s="4">
        <v>21.5</v>
      </c>
      <c r="L30" s="2">
        <v>2</v>
      </c>
      <c r="M30" s="2">
        <v>1</v>
      </c>
      <c r="N30" s="2">
        <f t="shared" si="2"/>
        <v>1</v>
      </c>
      <c r="O30" s="2">
        <f t="shared" si="3"/>
        <v>1</v>
      </c>
      <c r="P30" s="2">
        <f t="shared" si="7"/>
        <v>16</v>
      </c>
      <c r="V30" s="10">
        <v>4</v>
      </c>
      <c r="W30" s="10">
        <v>5</v>
      </c>
      <c r="X30" s="2">
        <f t="shared" si="4"/>
        <v>-1</v>
      </c>
      <c r="Y30" s="2">
        <f t="shared" si="5"/>
        <v>1</v>
      </c>
      <c r="Z30" s="2">
        <f t="shared" si="6"/>
        <v>19.5</v>
      </c>
    </row>
    <row r="31" spans="2:30" x14ac:dyDescent="0.3">
      <c r="B31" s="2">
        <v>4</v>
      </c>
      <c r="C31" s="2">
        <v>5</v>
      </c>
      <c r="D31" s="2">
        <f t="shared" si="0"/>
        <v>-1</v>
      </c>
      <c r="E31" s="2">
        <f t="shared" si="1"/>
        <v>1</v>
      </c>
      <c r="F31" s="4">
        <v>21.5</v>
      </c>
      <c r="L31" s="2">
        <v>4</v>
      </c>
      <c r="M31" s="2">
        <v>5</v>
      </c>
      <c r="N31" s="2">
        <f t="shared" si="2"/>
        <v>-1</v>
      </c>
      <c r="O31" s="2">
        <f t="shared" si="3"/>
        <v>1</v>
      </c>
      <c r="P31" s="2">
        <f t="shared" si="7"/>
        <v>16</v>
      </c>
      <c r="V31" s="10">
        <v>5</v>
      </c>
      <c r="W31" s="10">
        <v>4</v>
      </c>
      <c r="X31" s="2">
        <f t="shared" si="4"/>
        <v>1</v>
      </c>
      <c r="Y31" s="2">
        <f t="shared" si="5"/>
        <v>1</v>
      </c>
      <c r="Z31" s="2">
        <f t="shared" si="6"/>
        <v>19.5</v>
      </c>
    </row>
    <row r="32" spans="2:30" x14ac:dyDescent="0.3">
      <c r="B32" s="2">
        <v>2</v>
      </c>
      <c r="C32" s="2">
        <v>1</v>
      </c>
      <c r="D32" s="2">
        <f t="shared" si="0"/>
        <v>1</v>
      </c>
      <c r="E32" s="2">
        <f t="shared" si="1"/>
        <v>1</v>
      </c>
      <c r="F32" s="4">
        <v>21.5</v>
      </c>
      <c r="L32" s="2">
        <v>4</v>
      </c>
      <c r="M32" s="2">
        <v>5</v>
      </c>
      <c r="N32" s="2">
        <f t="shared" si="2"/>
        <v>-1</v>
      </c>
      <c r="O32" s="2">
        <f t="shared" si="3"/>
        <v>1</v>
      </c>
      <c r="P32" s="2">
        <f t="shared" si="7"/>
        <v>16</v>
      </c>
      <c r="V32" s="10">
        <v>4</v>
      </c>
      <c r="W32" s="10">
        <v>5</v>
      </c>
      <c r="X32" s="2">
        <f t="shared" si="4"/>
        <v>-1</v>
      </c>
      <c r="Y32" s="2">
        <f t="shared" si="5"/>
        <v>1</v>
      </c>
      <c r="Z32" s="2">
        <f t="shared" si="6"/>
        <v>19.5</v>
      </c>
    </row>
    <row r="33" spans="2:26" x14ac:dyDescent="0.3">
      <c r="B33" s="2">
        <v>3</v>
      </c>
      <c r="C33" s="2">
        <v>4</v>
      </c>
      <c r="D33" s="2">
        <f t="shared" si="0"/>
        <v>-1</v>
      </c>
      <c r="E33" s="2">
        <f t="shared" si="1"/>
        <v>1</v>
      </c>
      <c r="F33" s="4">
        <v>21.5</v>
      </c>
      <c r="L33" s="2">
        <v>3</v>
      </c>
      <c r="M33" s="2">
        <v>4</v>
      </c>
      <c r="N33" s="2">
        <f t="shared" si="2"/>
        <v>-1</v>
      </c>
      <c r="O33" s="2">
        <f t="shared" si="3"/>
        <v>1</v>
      </c>
      <c r="P33" s="2">
        <f t="shared" si="7"/>
        <v>16</v>
      </c>
      <c r="V33" s="10">
        <v>4</v>
      </c>
      <c r="W33" s="10">
        <v>5</v>
      </c>
      <c r="X33" s="2">
        <f t="shared" si="4"/>
        <v>-1</v>
      </c>
      <c r="Y33" s="2">
        <f t="shared" si="5"/>
        <v>1</v>
      </c>
      <c r="Z33" s="2">
        <f t="shared" si="6"/>
        <v>19.5</v>
      </c>
    </row>
    <row r="34" spans="2:26" x14ac:dyDescent="0.3">
      <c r="B34" s="2">
        <v>3</v>
      </c>
      <c r="C34" s="2">
        <v>4</v>
      </c>
      <c r="D34" s="2">
        <f t="shared" si="0"/>
        <v>-1</v>
      </c>
      <c r="E34" s="2">
        <f t="shared" si="1"/>
        <v>1</v>
      </c>
      <c r="F34" s="4">
        <v>21.5</v>
      </c>
      <c r="L34" s="2">
        <v>4</v>
      </c>
      <c r="M34" s="2">
        <v>5</v>
      </c>
      <c r="N34" s="2">
        <f t="shared" si="2"/>
        <v>-1</v>
      </c>
      <c r="O34" s="2">
        <f t="shared" si="3"/>
        <v>1</v>
      </c>
      <c r="P34" s="2">
        <f t="shared" si="7"/>
        <v>16</v>
      </c>
      <c r="V34" s="10">
        <v>5</v>
      </c>
      <c r="W34" s="10">
        <v>4</v>
      </c>
      <c r="X34" s="2">
        <f t="shared" si="4"/>
        <v>1</v>
      </c>
      <c r="Y34" s="2">
        <f t="shared" si="5"/>
        <v>1</v>
      </c>
      <c r="Z34" s="2">
        <f t="shared" si="6"/>
        <v>19.5</v>
      </c>
    </row>
    <row r="35" spans="2:26" x14ac:dyDescent="0.3">
      <c r="B35" s="2">
        <v>4</v>
      </c>
      <c r="C35" s="2">
        <v>5</v>
      </c>
      <c r="D35" s="2">
        <f t="shared" si="0"/>
        <v>-1</v>
      </c>
      <c r="E35" s="2">
        <f t="shared" si="1"/>
        <v>1</v>
      </c>
      <c r="F35" s="4">
        <v>21.5</v>
      </c>
      <c r="L35" s="2">
        <v>2</v>
      </c>
      <c r="M35" s="2">
        <v>1</v>
      </c>
      <c r="N35" s="2">
        <f t="shared" si="2"/>
        <v>1</v>
      </c>
      <c r="O35" s="2">
        <f t="shared" si="3"/>
        <v>1</v>
      </c>
      <c r="P35" s="2">
        <f t="shared" si="7"/>
        <v>16</v>
      </c>
      <c r="V35" s="10">
        <v>5</v>
      </c>
      <c r="W35" s="10">
        <v>4</v>
      </c>
      <c r="X35" s="2">
        <f t="shared" si="4"/>
        <v>1</v>
      </c>
      <c r="Y35" s="2">
        <f t="shared" si="5"/>
        <v>1</v>
      </c>
      <c r="Z35" s="2">
        <f t="shared" si="6"/>
        <v>19.5</v>
      </c>
    </row>
    <row r="36" spans="2:26" x14ac:dyDescent="0.3">
      <c r="B36" s="2">
        <v>2</v>
      </c>
      <c r="C36" s="2">
        <v>1</v>
      </c>
      <c r="D36" s="2">
        <f t="shared" ref="D36:D67" si="8">B36-C36</f>
        <v>1</v>
      </c>
      <c r="E36" s="2">
        <f t="shared" ref="E36:E67" si="9">ABS(D36)</f>
        <v>1</v>
      </c>
      <c r="F36" s="4">
        <v>21.5</v>
      </c>
      <c r="L36" s="2">
        <v>3</v>
      </c>
      <c r="M36" s="2">
        <v>4</v>
      </c>
      <c r="N36" s="2">
        <f t="shared" ref="N36:N67" si="10">L36-M36</f>
        <v>-1</v>
      </c>
      <c r="O36" s="2">
        <f t="shared" ref="O36:O67" si="11">ABS(N36)</f>
        <v>1</v>
      </c>
      <c r="P36" s="2">
        <f t="shared" si="7"/>
        <v>16</v>
      </c>
      <c r="V36" s="10">
        <v>1</v>
      </c>
      <c r="W36" s="10">
        <v>2</v>
      </c>
      <c r="X36" s="2">
        <f t="shared" ref="X36:X67" si="12">V36-W36</f>
        <v>-1</v>
      </c>
      <c r="Y36" s="2">
        <f t="shared" ref="Y36:Y67" si="13">ABS(X36)</f>
        <v>1</v>
      </c>
      <c r="Z36" s="2">
        <f t="shared" si="6"/>
        <v>19.5</v>
      </c>
    </row>
    <row r="37" spans="2:26" x14ac:dyDescent="0.3">
      <c r="B37" s="2">
        <v>3</v>
      </c>
      <c r="C37" s="2">
        <v>4</v>
      </c>
      <c r="D37" s="2">
        <f t="shared" si="8"/>
        <v>-1</v>
      </c>
      <c r="E37" s="2">
        <f t="shared" si="9"/>
        <v>1</v>
      </c>
      <c r="F37" s="4">
        <v>21.5</v>
      </c>
      <c r="L37" s="2">
        <v>4</v>
      </c>
      <c r="M37" s="2">
        <v>5</v>
      </c>
      <c r="N37" s="2">
        <f t="shared" si="10"/>
        <v>-1</v>
      </c>
      <c r="O37" s="2">
        <f t="shared" si="11"/>
        <v>1</v>
      </c>
      <c r="P37" s="2">
        <f t="shared" si="7"/>
        <v>16</v>
      </c>
      <c r="V37" s="10">
        <v>4</v>
      </c>
      <c r="W37" s="10">
        <v>5</v>
      </c>
      <c r="X37" s="2">
        <f t="shared" si="12"/>
        <v>-1</v>
      </c>
      <c r="Y37" s="2">
        <f t="shared" si="13"/>
        <v>1</v>
      </c>
      <c r="Z37" s="2">
        <f t="shared" si="6"/>
        <v>19.5</v>
      </c>
    </row>
    <row r="38" spans="2:26" x14ac:dyDescent="0.3">
      <c r="B38" s="2">
        <v>4</v>
      </c>
      <c r="C38" s="2">
        <v>3</v>
      </c>
      <c r="D38" s="2">
        <f t="shared" si="8"/>
        <v>1</v>
      </c>
      <c r="E38" s="2">
        <f t="shared" si="9"/>
        <v>1</v>
      </c>
      <c r="F38" s="4">
        <v>21.5</v>
      </c>
      <c r="L38" s="2">
        <v>4</v>
      </c>
      <c r="M38" s="2">
        <v>3</v>
      </c>
      <c r="N38" s="2">
        <f t="shared" si="10"/>
        <v>1</v>
      </c>
      <c r="O38" s="2">
        <f t="shared" si="11"/>
        <v>1</v>
      </c>
      <c r="P38" s="2">
        <f t="shared" si="7"/>
        <v>16</v>
      </c>
      <c r="V38" s="10">
        <v>4</v>
      </c>
      <c r="W38" s="10">
        <v>5</v>
      </c>
      <c r="X38" s="2">
        <f t="shared" si="12"/>
        <v>-1</v>
      </c>
      <c r="Y38" s="2">
        <f t="shared" si="13"/>
        <v>1</v>
      </c>
      <c r="Z38" s="2">
        <f t="shared" si="6"/>
        <v>19.5</v>
      </c>
    </row>
    <row r="39" spans="2:26" x14ac:dyDescent="0.3">
      <c r="B39" s="2">
        <v>1</v>
      </c>
      <c r="C39" s="2">
        <v>2</v>
      </c>
      <c r="D39" s="2">
        <f t="shared" si="8"/>
        <v>-1</v>
      </c>
      <c r="E39" s="2">
        <f t="shared" si="9"/>
        <v>1</v>
      </c>
      <c r="F39" s="4">
        <v>21.5</v>
      </c>
      <c r="L39" s="2">
        <v>3</v>
      </c>
      <c r="M39" s="2">
        <v>4</v>
      </c>
      <c r="N39" s="2">
        <f t="shared" si="10"/>
        <v>-1</v>
      </c>
      <c r="O39" s="2">
        <f t="shared" si="11"/>
        <v>1</v>
      </c>
      <c r="P39" s="2">
        <f t="shared" si="7"/>
        <v>16</v>
      </c>
      <c r="V39" s="10">
        <v>5</v>
      </c>
      <c r="W39" s="10">
        <v>4</v>
      </c>
      <c r="X39" s="2">
        <f t="shared" si="12"/>
        <v>1</v>
      </c>
      <c r="Y39" s="2">
        <f t="shared" si="13"/>
        <v>1</v>
      </c>
      <c r="Z39" s="2">
        <f t="shared" si="6"/>
        <v>19.5</v>
      </c>
    </row>
    <row r="40" spans="2:26" x14ac:dyDescent="0.3">
      <c r="B40" s="2">
        <v>4</v>
      </c>
      <c r="C40" s="2">
        <v>3</v>
      </c>
      <c r="D40" s="2">
        <f t="shared" si="8"/>
        <v>1</v>
      </c>
      <c r="E40" s="2">
        <f t="shared" si="9"/>
        <v>1</v>
      </c>
      <c r="F40" s="4">
        <v>21.5</v>
      </c>
      <c r="L40" s="2">
        <v>3</v>
      </c>
      <c r="M40" s="2">
        <v>4</v>
      </c>
      <c r="N40" s="2">
        <f t="shared" si="10"/>
        <v>-1</v>
      </c>
      <c r="O40" s="2">
        <f t="shared" si="11"/>
        <v>1</v>
      </c>
      <c r="P40" s="2">
        <f t="shared" si="7"/>
        <v>16</v>
      </c>
      <c r="V40" s="10">
        <v>4</v>
      </c>
      <c r="W40" s="10">
        <v>5</v>
      </c>
      <c r="X40" s="2">
        <f t="shared" si="12"/>
        <v>-1</v>
      </c>
      <c r="Y40" s="2">
        <f t="shared" si="13"/>
        <v>1</v>
      </c>
      <c r="Z40" s="2">
        <f t="shared" si="6"/>
        <v>19.5</v>
      </c>
    </row>
    <row r="41" spans="2:26" x14ac:dyDescent="0.3">
      <c r="B41" s="2">
        <v>3</v>
      </c>
      <c r="C41" s="2">
        <v>4</v>
      </c>
      <c r="D41" s="2">
        <f t="shared" si="8"/>
        <v>-1</v>
      </c>
      <c r="E41" s="2">
        <f t="shared" si="9"/>
        <v>1</v>
      </c>
      <c r="F41" s="4">
        <v>21.5</v>
      </c>
      <c r="L41" s="2">
        <v>4</v>
      </c>
      <c r="M41" s="2">
        <v>5</v>
      </c>
      <c r="N41" s="2">
        <f t="shared" si="10"/>
        <v>-1</v>
      </c>
      <c r="O41" s="2">
        <f t="shared" si="11"/>
        <v>1</v>
      </c>
      <c r="P41" s="2">
        <f t="shared" si="7"/>
        <v>16</v>
      </c>
      <c r="V41" s="10">
        <v>5</v>
      </c>
      <c r="W41" s="10">
        <v>4</v>
      </c>
      <c r="X41" s="2">
        <f t="shared" si="12"/>
        <v>1</v>
      </c>
      <c r="Y41" s="2">
        <f t="shared" si="13"/>
        <v>1</v>
      </c>
      <c r="Z41" s="2">
        <f t="shared" si="6"/>
        <v>19.5</v>
      </c>
    </row>
    <row r="42" spans="2:26" x14ac:dyDescent="0.3">
      <c r="B42" s="2">
        <v>3</v>
      </c>
      <c r="C42" s="2">
        <v>4</v>
      </c>
      <c r="D42" s="2">
        <f t="shared" si="8"/>
        <v>-1</v>
      </c>
      <c r="E42" s="2">
        <f t="shared" si="9"/>
        <v>1</v>
      </c>
      <c r="F42" s="4">
        <v>21.5</v>
      </c>
      <c r="L42" s="2">
        <v>4</v>
      </c>
      <c r="M42" s="2">
        <v>3</v>
      </c>
      <c r="N42" s="2">
        <f t="shared" si="10"/>
        <v>1</v>
      </c>
      <c r="O42" s="2">
        <f t="shared" si="11"/>
        <v>1</v>
      </c>
      <c r="P42" s="2">
        <f t="shared" si="7"/>
        <v>16</v>
      </c>
      <c r="V42" s="10">
        <v>4</v>
      </c>
      <c r="W42" s="10">
        <v>3</v>
      </c>
      <c r="X42" s="2">
        <f t="shared" si="12"/>
        <v>1</v>
      </c>
      <c r="Y42" s="2">
        <f t="shared" si="13"/>
        <v>1</v>
      </c>
      <c r="Z42" s="2">
        <f t="shared" si="6"/>
        <v>19.5</v>
      </c>
    </row>
    <row r="43" spans="2:26" x14ac:dyDescent="0.3">
      <c r="B43" s="2">
        <v>3</v>
      </c>
      <c r="C43" s="2">
        <v>4</v>
      </c>
      <c r="D43" s="2">
        <f t="shared" si="8"/>
        <v>-1</v>
      </c>
      <c r="E43" s="2">
        <f t="shared" si="9"/>
        <v>1</v>
      </c>
      <c r="F43" s="4">
        <v>21.5</v>
      </c>
      <c r="L43" s="2">
        <v>3</v>
      </c>
      <c r="M43" s="2">
        <v>4</v>
      </c>
      <c r="N43" s="2">
        <f t="shared" si="10"/>
        <v>-1</v>
      </c>
      <c r="O43" s="2">
        <f t="shared" si="11"/>
        <v>1</v>
      </c>
      <c r="P43" s="2">
        <f t="shared" si="7"/>
        <v>16</v>
      </c>
      <c r="V43" s="10">
        <v>4</v>
      </c>
      <c r="W43" s="10">
        <v>5</v>
      </c>
      <c r="X43" s="2">
        <f t="shared" si="12"/>
        <v>-1</v>
      </c>
      <c r="Y43" s="2">
        <f t="shared" si="13"/>
        <v>1</v>
      </c>
      <c r="Z43" s="2">
        <f t="shared" si="6"/>
        <v>19.5</v>
      </c>
    </row>
    <row r="44" spans="2:26" x14ac:dyDescent="0.3">
      <c r="B44" s="2">
        <v>4</v>
      </c>
      <c r="C44" s="2">
        <v>3</v>
      </c>
      <c r="D44" s="2">
        <f t="shared" si="8"/>
        <v>1</v>
      </c>
      <c r="E44" s="2">
        <f t="shared" si="9"/>
        <v>1</v>
      </c>
      <c r="F44" s="4">
        <v>21.5</v>
      </c>
      <c r="L44" s="2">
        <v>4</v>
      </c>
      <c r="M44" s="2">
        <v>5</v>
      </c>
      <c r="N44" s="2">
        <f t="shared" si="10"/>
        <v>-1</v>
      </c>
      <c r="O44" s="2">
        <f t="shared" si="11"/>
        <v>1</v>
      </c>
      <c r="P44" s="2">
        <f t="shared" si="7"/>
        <v>16</v>
      </c>
      <c r="V44" s="10">
        <v>3</v>
      </c>
      <c r="W44" s="10">
        <v>4</v>
      </c>
      <c r="X44" s="2">
        <f t="shared" si="12"/>
        <v>-1</v>
      </c>
      <c r="Y44" s="2">
        <f t="shared" si="13"/>
        <v>1</v>
      </c>
      <c r="Z44" s="2">
        <f t="shared" si="6"/>
        <v>19.5</v>
      </c>
    </row>
    <row r="45" spans="2:26" x14ac:dyDescent="0.3">
      <c r="B45" s="2">
        <v>3</v>
      </c>
      <c r="C45" s="2">
        <v>4</v>
      </c>
      <c r="D45" s="2">
        <f t="shared" si="8"/>
        <v>-1</v>
      </c>
      <c r="E45" s="2">
        <f t="shared" si="9"/>
        <v>1</v>
      </c>
      <c r="F45" s="4">
        <v>21.5</v>
      </c>
      <c r="L45" s="2">
        <v>4</v>
      </c>
      <c r="M45" s="2">
        <v>3</v>
      </c>
      <c r="N45" s="2">
        <f t="shared" si="10"/>
        <v>1</v>
      </c>
      <c r="O45" s="2">
        <f t="shared" si="11"/>
        <v>1</v>
      </c>
      <c r="P45" s="2">
        <f t="shared" si="7"/>
        <v>16</v>
      </c>
      <c r="V45" s="10">
        <v>4</v>
      </c>
      <c r="W45" s="10">
        <v>5</v>
      </c>
      <c r="X45" s="2">
        <f t="shared" si="12"/>
        <v>-1</v>
      </c>
      <c r="Y45" s="2">
        <f t="shared" si="13"/>
        <v>1</v>
      </c>
      <c r="Z45" s="2">
        <f t="shared" si="6"/>
        <v>19.5</v>
      </c>
    </row>
    <row r="46" spans="2:26" x14ac:dyDescent="0.3">
      <c r="B46" s="2">
        <v>4</v>
      </c>
      <c r="C46" s="2">
        <v>5</v>
      </c>
      <c r="D46" s="2">
        <f t="shared" si="8"/>
        <v>-1</v>
      </c>
      <c r="E46" s="2">
        <f t="shared" si="9"/>
        <v>1</v>
      </c>
      <c r="F46" s="4">
        <v>21.5</v>
      </c>
      <c r="L46" s="2">
        <v>4</v>
      </c>
      <c r="M46" s="2">
        <v>5</v>
      </c>
      <c r="N46" s="2">
        <f t="shared" si="10"/>
        <v>-1</v>
      </c>
      <c r="O46" s="2">
        <f t="shared" si="11"/>
        <v>1</v>
      </c>
      <c r="P46" s="2">
        <f t="shared" si="7"/>
        <v>16</v>
      </c>
      <c r="V46" s="10">
        <v>5</v>
      </c>
      <c r="W46" s="10">
        <v>4</v>
      </c>
      <c r="X46" s="2">
        <f t="shared" si="12"/>
        <v>1</v>
      </c>
      <c r="Y46" s="2">
        <f t="shared" si="13"/>
        <v>1</v>
      </c>
      <c r="Z46" s="2">
        <f t="shared" si="6"/>
        <v>19.5</v>
      </c>
    </row>
    <row r="47" spans="2:26" x14ac:dyDescent="0.3">
      <c r="B47" s="2">
        <v>5</v>
      </c>
      <c r="C47" s="2">
        <v>4</v>
      </c>
      <c r="D47" s="2">
        <f t="shared" si="8"/>
        <v>1</v>
      </c>
      <c r="E47" s="2">
        <f t="shared" si="9"/>
        <v>1</v>
      </c>
      <c r="F47" s="4">
        <v>21.5</v>
      </c>
      <c r="L47" s="2">
        <v>3</v>
      </c>
      <c r="M47" s="2">
        <v>4</v>
      </c>
      <c r="N47" s="2">
        <f t="shared" si="10"/>
        <v>-1</v>
      </c>
      <c r="O47" s="2">
        <f t="shared" si="11"/>
        <v>1</v>
      </c>
      <c r="P47" s="2">
        <f t="shared" si="7"/>
        <v>16</v>
      </c>
      <c r="V47" s="10">
        <v>2</v>
      </c>
      <c r="W47" s="10">
        <v>1</v>
      </c>
      <c r="X47" s="2">
        <f t="shared" si="12"/>
        <v>1</v>
      </c>
      <c r="Y47" s="2">
        <f t="shared" si="13"/>
        <v>1</v>
      </c>
      <c r="Z47" s="2">
        <f t="shared" si="6"/>
        <v>19.5</v>
      </c>
    </row>
    <row r="48" spans="2:26" x14ac:dyDescent="0.3">
      <c r="B48" s="2">
        <v>5</v>
      </c>
      <c r="C48" s="2">
        <v>4</v>
      </c>
      <c r="D48" s="2">
        <f t="shared" si="8"/>
        <v>1</v>
      </c>
      <c r="E48" s="2">
        <f t="shared" si="9"/>
        <v>1</v>
      </c>
      <c r="F48" s="4">
        <v>21.5</v>
      </c>
      <c r="L48" s="2">
        <v>3</v>
      </c>
      <c r="M48" s="2">
        <v>2</v>
      </c>
      <c r="N48" s="2">
        <f t="shared" si="10"/>
        <v>1</v>
      </c>
      <c r="O48" s="2">
        <f t="shared" si="11"/>
        <v>1</v>
      </c>
      <c r="P48" s="2">
        <f t="shared" si="7"/>
        <v>16</v>
      </c>
      <c r="V48" s="10">
        <v>5</v>
      </c>
      <c r="W48" s="10">
        <v>4</v>
      </c>
      <c r="X48" s="2">
        <f t="shared" si="12"/>
        <v>1</v>
      </c>
      <c r="Y48" s="2">
        <f t="shared" si="13"/>
        <v>1</v>
      </c>
      <c r="Z48" s="2">
        <f t="shared" si="6"/>
        <v>19.5</v>
      </c>
    </row>
    <row r="49" spans="2:27" x14ac:dyDescent="0.3">
      <c r="B49" s="2">
        <v>4</v>
      </c>
      <c r="C49" s="2">
        <v>5</v>
      </c>
      <c r="D49" s="2">
        <f t="shared" si="8"/>
        <v>-1</v>
      </c>
      <c r="E49" s="2">
        <f t="shared" si="9"/>
        <v>1</v>
      </c>
      <c r="F49" s="4">
        <v>21.5</v>
      </c>
      <c r="L49" s="2">
        <v>3</v>
      </c>
      <c r="M49" s="2">
        <v>4</v>
      </c>
      <c r="N49" s="2">
        <f t="shared" si="10"/>
        <v>-1</v>
      </c>
      <c r="O49" s="2">
        <f t="shared" si="11"/>
        <v>1</v>
      </c>
      <c r="P49" s="2">
        <f t="shared" si="7"/>
        <v>16</v>
      </c>
      <c r="V49" s="10">
        <v>4</v>
      </c>
      <c r="W49" s="10">
        <v>5</v>
      </c>
      <c r="X49" s="2">
        <f t="shared" si="12"/>
        <v>-1</v>
      </c>
      <c r="Y49" s="2">
        <f t="shared" si="13"/>
        <v>1</v>
      </c>
      <c r="Z49" s="2">
        <f t="shared" si="6"/>
        <v>19.5</v>
      </c>
    </row>
    <row r="50" spans="2:27" x14ac:dyDescent="0.3">
      <c r="B50" s="2">
        <v>4</v>
      </c>
      <c r="C50" s="2">
        <v>5</v>
      </c>
      <c r="D50" s="2">
        <f t="shared" si="8"/>
        <v>-1</v>
      </c>
      <c r="E50" s="2">
        <f t="shared" si="9"/>
        <v>1</v>
      </c>
      <c r="F50" s="4">
        <v>21.5</v>
      </c>
      <c r="L50" s="2">
        <v>3</v>
      </c>
      <c r="M50" s="2">
        <v>4</v>
      </c>
      <c r="N50" s="2">
        <f t="shared" si="10"/>
        <v>-1</v>
      </c>
      <c r="O50" s="2">
        <f t="shared" si="11"/>
        <v>1</v>
      </c>
      <c r="P50" s="2">
        <f t="shared" si="7"/>
        <v>16</v>
      </c>
      <c r="V50" s="10">
        <v>4</v>
      </c>
      <c r="W50" s="10">
        <v>3</v>
      </c>
      <c r="X50" s="2">
        <f t="shared" si="12"/>
        <v>1</v>
      </c>
      <c r="Y50" s="2">
        <f t="shared" si="13"/>
        <v>1</v>
      </c>
      <c r="Z50" s="2">
        <f t="shared" si="6"/>
        <v>19.5</v>
      </c>
    </row>
    <row r="51" spans="2:27" x14ac:dyDescent="0.3">
      <c r="B51" s="2">
        <v>3</v>
      </c>
      <c r="C51" s="2">
        <v>2</v>
      </c>
      <c r="D51" s="2">
        <f t="shared" si="8"/>
        <v>1</v>
      </c>
      <c r="E51" s="2">
        <f t="shared" si="9"/>
        <v>1</v>
      </c>
      <c r="F51" s="4">
        <v>21.5</v>
      </c>
      <c r="L51" s="2">
        <v>2</v>
      </c>
      <c r="M51" s="2">
        <v>1</v>
      </c>
      <c r="N51" s="2">
        <f t="shared" si="10"/>
        <v>1</v>
      </c>
      <c r="O51" s="2">
        <f t="shared" si="11"/>
        <v>1</v>
      </c>
      <c r="P51" s="2">
        <f t="shared" si="7"/>
        <v>16</v>
      </c>
      <c r="V51" s="10">
        <v>4</v>
      </c>
      <c r="W51" s="10">
        <v>5</v>
      </c>
      <c r="X51" s="2">
        <f t="shared" si="12"/>
        <v>-1</v>
      </c>
      <c r="Y51" s="2">
        <f t="shared" si="13"/>
        <v>1</v>
      </c>
      <c r="Z51" s="2">
        <f t="shared" si="6"/>
        <v>19.5</v>
      </c>
    </row>
    <row r="52" spans="2:27" x14ac:dyDescent="0.3">
      <c r="B52" s="2">
        <v>2</v>
      </c>
      <c r="C52" s="2">
        <v>1</v>
      </c>
      <c r="D52" s="2">
        <f t="shared" si="8"/>
        <v>1</v>
      </c>
      <c r="E52" s="2">
        <f t="shared" si="9"/>
        <v>1</v>
      </c>
      <c r="F52" s="4">
        <v>21.5</v>
      </c>
      <c r="L52" s="2">
        <v>3</v>
      </c>
      <c r="M52" s="2">
        <v>4</v>
      </c>
      <c r="N52" s="2">
        <f t="shared" si="10"/>
        <v>-1</v>
      </c>
      <c r="O52" s="2">
        <f t="shared" si="11"/>
        <v>1</v>
      </c>
      <c r="P52" s="2">
        <f t="shared" si="7"/>
        <v>16</v>
      </c>
      <c r="V52" s="10">
        <v>5</v>
      </c>
      <c r="W52" s="10">
        <v>4</v>
      </c>
      <c r="X52" s="2">
        <f t="shared" si="12"/>
        <v>1</v>
      </c>
      <c r="Y52" s="2">
        <f t="shared" si="13"/>
        <v>1</v>
      </c>
      <c r="Z52" s="2">
        <f t="shared" si="6"/>
        <v>19.5</v>
      </c>
    </row>
    <row r="53" spans="2:27" x14ac:dyDescent="0.3">
      <c r="B53" s="2">
        <v>4</v>
      </c>
      <c r="C53" s="2">
        <v>5</v>
      </c>
      <c r="D53" s="2">
        <f t="shared" si="8"/>
        <v>-1</v>
      </c>
      <c r="E53" s="2">
        <f t="shared" si="9"/>
        <v>1</v>
      </c>
      <c r="F53" s="4">
        <v>21.5</v>
      </c>
      <c r="L53" s="2">
        <v>3</v>
      </c>
      <c r="M53" s="2">
        <v>2</v>
      </c>
      <c r="N53" s="2">
        <f t="shared" si="10"/>
        <v>1</v>
      </c>
      <c r="O53" s="2">
        <f t="shared" si="11"/>
        <v>1</v>
      </c>
      <c r="P53" s="2">
        <f t="shared" si="7"/>
        <v>16</v>
      </c>
      <c r="V53" s="10">
        <v>5</v>
      </c>
      <c r="W53" s="10">
        <v>4</v>
      </c>
      <c r="X53" s="2">
        <f t="shared" si="12"/>
        <v>1</v>
      </c>
      <c r="Y53" s="2">
        <f t="shared" si="13"/>
        <v>1</v>
      </c>
      <c r="Z53" s="2">
        <f t="shared" si="6"/>
        <v>19.5</v>
      </c>
    </row>
    <row r="54" spans="2:27" x14ac:dyDescent="0.3">
      <c r="B54" s="2">
        <v>4</v>
      </c>
      <c r="C54" s="2">
        <v>5</v>
      </c>
      <c r="D54" s="2">
        <f t="shared" si="8"/>
        <v>-1</v>
      </c>
      <c r="E54" s="2">
        <f t="shared" si="9"/>
        <v>1</v>
      </c>
      <c r="F54" s="4">
        <v>21.5</v>
      </c>
      <c r="L54" s="2">
        <v>5</v>
      </c>
      <c r="M54" s="2">
        <v>4</v>
      </c>
      <c r="N54" s="2">
        <f t="shared" si="10"/>
        <v>1</v>
      </c>
      <c r="O54" s="2">
        <f t="shared" si="11"/>
        <v>1</v>
      </c>
      <c r="P54" s="2">
        <f t="shared" si="7"/>
        <v>16</v>
      </c>
      <c r="V54" s="10">
        <v>5</v>
      </c>
      <c r="W54" s="10">
        <v>4</v>
      </c>
      <c r="X54" s="2">
        <f t="shared" si="12"/>
        <v>1</v>
      </c>
      <c r="Y54" s="2">
        <f t="shared" si="13"/>
        <v>1</v>
      </c>
      <c r="Z54" s="2">
        <f t="shared" si="6"/>
        <v>19.5</v>
      </c>
    </row>
    <row r="55" spans="2:27" x14ac:dyDescent="0.3">
      <c r="B55" s="2">
        <v>5</v>
      </c>
      <c r="C55" s="2">
        <v>4</v>
      </c>
      <c r="D55" s="2">
        <f t="shared" si="8"/>
        <v>1</v>
      </c>
      <c r="E55" s="2">
        <f t="shared" si="9"/>
        <v>1</v>
      </c>
      <c r="F55" s="4">
        <v>21.5</v>
      </c>
      <c r="L55" s="2">
        <v>1</v>
      </c>
      <c r="M55" s="2">
        <v>2</v>
      </c>
      <c r="N55" s="2">
        <f t="shared" si="10"/>
        <v>-1</v>
      </c>
      <c r="O55" s="2">
        <f t="shared" si="11"/>
        <v>1</v>
      </c>
      <c r="P55" s="2">
        <f t="shared" si="7"/>
        <v>16</v>
      </c>
      <c r="Q55">
        <v>31</v>
      </c>
      <c r="V55" s="10">
        <v>5</v>
      </c>
      <c r="W55" s="10">
        <v>4</v>
      </c>
      <c r="X55" s="2">
        <f t="shared" si="12"/>
        <v>1</v>
      </c>
      <c r="Y55" s="2">
        <f t="shared" si="13"/>
        <v>1</v>
      </c>
      <c r="Z55" s="2">
        <f t="shared" si="6"/>
        <v>19.5</v>
      </c>
    </row>
    <row r="56" spans="2:27" x14ac:dyDescent="0.3">
      <c r="B56" s="2">
        <v>4</v>
      </c>
      <c r="C56" s="2">
        <v>3</v>
      </c>
      <c r="D56" s="2">
        <f t="shared" si="8"/>
        <v>1</v>
      </c>
      <c r="E56" s="2">
        <f t="shared" si="9"/>
        <v>1</v>
      </c>
      <c r="F56" s="4">
        <v>21.5</v>
      </c>
      <c r="L56" s="2">
        <v>3</v>
      </c>
      <c r="M56" s="2">
        <v>5</v>
      </c>
      <c r="N56" s="2">
        <f t="shared" si="10"/>
        <v>-2</v>
      </c>
      <c r="O56" s="2">
        <f t="shared" si="11"/>
        <v>2</v>
      </c>
      <c r="P56" s="7">
        <f>_xlfn.RANK.AVG(O56,O25:O99,1)</f>
        <v>41</v>
      </c>
      <c r="V56" s="10">
        <v>4</v>
      </c>
      <c r="W56" s="10">
        <v>5</v>
      </c>
      <c r="X56" s="2">
        <f t="shared" si="12"/>
        <v>-1</v>
      </c>
      <c r="Y56" s="2">
        <f t="shared" si="13"/>
        <v>1</v>
      </c>
      <c r="Z56" s="2">
        <f t="shared" si="6"/>
        <v>19.5</v>
      </c>
    </row>
    <row r="57" spans="2:27" x14ac:dyDescent="0.3">
      <c r="B57" s="2">
        <v>4</v>
      </c>
      <c r="C57" s="2">
        <v>5</v>
      </c>
      <c r="D57" s="2">
        <f t="shared" si="8"/>
        <v>-1</v>
      </c>
      <c r="E57" s="2">
        <f t="shared" si="9"/>
        <v>1</v>
      </c>
      <c r="F57" s="4">
        <v>21.5</v>
      </c>
      <c r="L57" s="2">
        <v>3</v>
      </c>
      <c r="M57" s="2">
        <v>5</v>
      </c>
      <c r="N57" s="2">
        <f t="shared" si="10"/>
        <v>-2</v>
      </c>
      <c r="O57" s="2">
        <f t="shared" si="11"/>
        <v>2</v>
      </c>
      <c r="P57" s="7">
        <f>P56</f>
        <v>41</v>
      </c>
      <c r="V57" s="10">
        <v>4</v>
      </c>
      <c r="W57" s="10">
        <v>5</v>
      </c>
      <c r="X57" s="2">
        <f t="shared" si="12"/>
        <v>-1</v>
      </c>
      <c r="Y57" s="2">
        <f t="shared" si="13"/>
        <v>1</v>
      </c>
      <c r="Z57" s="2">
        <f t="shared" si="6"/>
        <v>19.5</v>
      </c>
    </row>
    <row r="58" spans="2:27" x14ac:dyDescent="0.3">
      <c r="B58" s="2">
        <v>3</v>
      </c>
      <c r="C58" s="2">
        <v>4</v>
      </c>
      <c r="D58" s="2">
        <f t="shared" si="8"/>
        <v>-1</v>
      </c>
      <c r="E58" s="2">
        <f t="shared" si="9"/>
        <v>1</v>
      </c>
      <c r="F58" s="4">
        <v>21.5</v>
      </c>
      <c r="L58" s="2">
        <v>3</v>
      </c>
      <c r="M58" s="2">
        <v>5</v>
      </c>
      <c r="N58" s="2">
        <f t="shared" si="10"/>
        <v>-2</v>
      </c>
      <c r="O58" s="2">
        <f t="shared" si="11"/>
        <v>2</v>
      </c>
      <c r="P58" s="7">
        <f t="shared" ref="P58:P74" si="14">P57</f>
        <v>41</v>
      </c>
      <c r="V58" s="10">
        <v>5</v>
      </c>
      <c r="W58" s="10">
        <v>4</v>
      </c>
      <c r="X58" s="2">
        <f t="shared" si="12"/>
        <v>1</v>
      </c>
      <c r="Y58" s="2">
        <f t="shared" si="13"/>
        <v>1</v>
      </c>
      <c r="Z58" s="2">
        <f t="shared" si="6"/>
        <v>19.5</v>
      </c>
    </row>
    <row r="59" spans="2:27" x14ac:dyDescent="0.3">
      <c r="B59" s="2">
        <v>5</v>
      </c>
      <c r="C59" s="2">
        <v>4</v>
      </c>
      <c r="D59" s="2">
        <f t="shared" si="8"/>
        <v>1</v>
      </c>
      <c r="E59" s="2">
        <f t="shared" si="9"/>
        <v>1</v>
      </c>
      <c r="F59" s="4">
        <v>21.5</v>
      </c>
      <c r="L59" s="2">
        <v>3</v>
      </c>
      <c r="M59" s="2">
        <v>5</v>
      </c>
      <c r="N59" s="2">
        <f t="shared" si="10"/>
        <v>-2</v>
      </c>
      <c r="O59" s="2">
        <f t="shared" si="11"/>
        <v>2</v>
      </c>
      <c r="P59" s="7">
        <f t="shared" si="14"/>
        <v>41</v>
      </c>
      <c r="V59" s="10">
        <v>5</v>
      </c>
      <c r="W59" s="10">
        <v>4</v>
      </c>
      <c r="X59" s="2">
        <f t="shared" si="12"/>
        <v>1</v>
      </c>
      <c r="Y59" s="2">
        <f t="shared" si="13"/>
        <v>1</v>
      </c>
      <c r="Z59" s="2">
        <f t="shared" si="6"/>
        <v>19.5</v>
      </c>
    </row>
    <row r="60" spans="2:27" x14ac:dyDescent="0.3">
      <c r="B60" s="2">
        <v>3</v>
      </c>
      <c r="C60" s="2">
        <v>4</v>
      </c>
      <c r="D60" s="2">
        <f t="shared" si="8"/>
        <v>-1</v>
      </c>
      <c r="E60" s="2">
        <f t="shared" si="9"/>
        <v>1</v>
      </c>
      <c r="F60" s="4">
        <v>21.5</v>
      </c>
      <c r="L60" s="2">
        <v>3</v>
      </c>
      <c r="M60" s="2">
        <v>5</v>
      </c>
      <c r="N60" s="2">
        <f t="shared" si="10"/>
        <v>-2</v>
      </c>
      <c r="O60" s="2">
        <f t="shared" si="11"/>
        <v>2</v>
      </c>
      <c r="P60" s="7">
        <f t="shared" si="14"/>
        <v>41</v>
      </c>
      <c r="V60" s="10">
        <v>4</v>
      </c>
      <c r="W60" s="10">
        <v>5</v>
      </c>
      <c r="X60" s="2">
        <f t="shared" si="12"/>
        <v>-1</v>
      </c>
      <c r="Y60" s="2">
        <f t="shared" si="13"/>
        <v>1</v>
      </c>
      <c r="Z60" s="2">
        <f t="shared" si="6"/>
        <v>19.5</v>
      </c>
      <c r="AA60">
        <f>COUNT(Y23:Y60)</f>
        <v>38</v>
      </c>
    </row>
    <row r="61" spans="2:27" x14ac:dyDescent="0.3">
      <c r="B61" s="2">
        <v>3</v>
      </c>
      <c r="C61" s="2">
        <v>4</v>
      </c>
      <c r="D61" s="2">
        <f t="shared" si="8"/>
        <v>-1</v>
      </c>
      <c r="E61" s="2">
        <f t="shared" si="9"/>
        <v>1</v>
      </c>
      <c r="F61" s="4">
        <v>21.5</v>
      </c>
      <c r="G61" s="6">
        <v>42</v>
      </c>
      <c r="L61" s="2">
        <v>2</v>
      </c>
      <c r="M61" s="2">
        <v>4</v>
      </c>
      <c r="N61" s="2">
        <f t="shared" si="10"/>
        <v>-2</v>
      </c>
      <c r="O61" s="2">
        <f t="shared" si="11"/>
        <v>2</v>
      </c>
      <c r="P61" s="7">
        <f t="shared" si="14"/>
        <v>41</v>
      </c>
      <c r="Q61" s="8"/>
      <c r="V61" s="10">
        <v>3</v>
      </c>
      <c r="W61" s="10">
        <v>5</v>
      </c>
      <c r="X61" s="2">
        <f t="shared" si="12"/>
        <v>-2</v>
      </c>
      <c r="Y61" s="2">
        <f t="shared" si="13"/>
        <v>2</v>
      </c>
      <c r="Z61" s="2">
        <f>_xlfn.RANK.AVG(Y61,Y23:Y99,1)</f>
        <v>48.5</v>
      </c>
    </row>
    <row r="62" spans="2:27" x14ac:dyDescent="0.3">
      <c r="B62" s="2">
        <v>3</v>
      </c>
      <c r="C62" s="2">
        <v>5</v>
      </c>
      <c r="D62" s="2">
        <f t="shared" si="8"/>
        <v>-2</v>
      </c>
      <c r="E62" s="2">
        <f t="shared" si="9"/>
        <v>2</v>
      </c>
      <c r="F62" s="2">
        <f>_xlfn.RANK.AVG(E62,E20:E99,1)</f>
        <v>51.5</v>
      </c>
      <c r="L62" s="2">
        <v>5</v>
      </c>
      <c r="M62" s="2">
        <v>3</v>
      </c>
      <c r="N62" s="2">
        <f t="shared" si="10"/>
        <v>2</v>
      </c>
      <c r="O62" s="2">
        <f t="shared" si="11"/>
        <v>2</v>
      </c>
      <c r="P62" s="7">
        <f t="shared" si="14"/>
        <v>41</v>
      </c>
      <c r="V62" s="10">
        <v>4</v>
      </c>
      <c r="W62" s="10">
        <v>2</v>
      </c>
      <c r="X62" s="2">
        <f t="shared" si="12"/>
        <v>2</v>
      </c>
      <c r="Y62" s="2">
        <f t="shared" si="13"/>
        <v>2</v>
      </c>
      <c r="Z62" s="2">
        <f>Z61</f>
        <v>48.5</v>
      </c>
    </row>
    <row r="63" spans="2:27" x14ac:dyDescent="0.3">
      <c r="B63" s="2">
        <v>3</v>
      </c>
      <c r="C63" s="2">
        <v>5</v>
      </c>
      <c r="D63" s="2">
        <f t="shared" si="8"/>
        <v>-2</v>
      </c>
      <c r="E63" s="2">
        <f t="shared" si="9"/>
        <v>2</v>
      </c>
      <c r="F63" s="2">
        <f>F62</f>
        <v>51.5</v>
      </c>
      <c r="L63" s="2">
        <v>3</v>
      </c>
      <c r="M63" s="2">
        <v>5</v>
      </c>
      <c r="N63" s="2">
        <f t="shared" si="10"/>
        <v>-2</v>
      </c>
      <c r="O63" s="2">
        <f t="shared" si="11"/>
        <v>2</v>
      </c>
      <c r="P63" s="7">
        <f t="shared" si="14"/>
        <v>41</v>
      </c>
      <c r="V63" s="10">
        <v>4</v>
      </c>
      <c r="W63" s="10">
        <v>2</v>
      </c>
      <c r="X63" s="2">
        <f t="shared" si="12"/>
        <v>2</v>
      </c>
      <c r="Y63" s="2">
        <f t="shared" si="13"/>
        <v>2</v>
      </c>
      <c r="Z63" s="2">
        <f t="shared" ref="Z63:Z80" si="15">Z62</f>
        <v>48.5</v>
      </c>
    </row>
    <row r="64" spans="2:27" x14ac:dyDescent="0.3">
      <c r="B64" s="2">
        <v>5</v>
      </c>
      <c r="C64" s="2">
        <v>3</v>
      </c>
      <c r="D64" s="2">
        <f t="shared" si="8"/>
        <v>2</v>
      </c>
      <c r="E64" s="2">
        <f t="shared" si="9"/>
        <v>2</v>
      </c>
      <c r="F64" s="2">
        <f>F63</f>
        <v>51.5</v>
      </c>
      <c r="L64" s="2">
        <v>3</v>
      </c>
      <c r="M64" s="2">
        <v>5</v>
      </c>
      <c r="N64" s="2">
        <f t="shared" si="10"/>
        <v>-2</v>
      </c>
      <c r="O64" s="2">
        <f t="shared" si="11"/>
        <v>2</v>
      </c>
      <c r="P64" s="7">
        <f t="shared" si="14"/>
        <v>41</v>
      </c>
      <c r="V64" s="10">
        <v>3</v>
      </c>
      <c r="W64" s="10">
        <v>5</v>
      </c>
      <c r="X64" s="2">
        <f t="shared" si="12"/>
        <v>-2</v>
      </c>
      <c r="Y64" s="2">
        <f t="shared" si="13"/>
        <v>2</v>
      </c>
      <c r="Z64" s="2">
        <f t="shared" si="15"/>
        <v>48.5</v>
      </c>
    </row>
    <row r="65" spans="2:27" x14ac:dyDescent="0.3">
      <c r="B65" s="2">
        <v>1</v>
      </c>
      <c r="C65" s="2">
        <v>3</v>
      </c>
      <c r="D65" s="2">
        <f t="shared" si="8"/>
        <v>-2</v>
      </c>
      <c r="E65" s="2">
        <f t="shared" si="9"/>
        <v>2</v>
      </c>
      <c r="F65" s="2">
        <f t="shared" ref="F65:F79" si="16">F64</f>
        <v>51.5</v>
      </c>
      <c r="L65" s="2">
        <v>2</v>
      </c>
      <c r="M65" s="2">
        <v>4</v>
      </c>
      <c r="N65" s="2">
        <f t="shared" si="10"/>
        <v>-2</v>
      </c>
      <c r="O65" s="2">
        <f t="shared" si="11"/>
        <v>2</v>
      </c>
      <c r="P65" s="7">
        <f t="shared" si="14"/>
        <v>41</v>
      </c>
      <c r="V65" s="10">
        <v>3</v>
      </c>
      <c r="W65" s="10">
        <v>1</v>
      </c>
      <c r="X65" s="2">
        <f t="shared" si="12"/>
        <v>2</v>
      </c>
      <c r="Y65" s="2">
        <f t="shared" si="13"/>
        <v>2</v>
      </c>
      <c r="Z65" s="2">
        <f t="shared" si="15"/>
        <v>48.5</v>
      </c>
    </row>
    <row r="66" spans="2:27" x14ac:dyDescent="0.3">
      <c r="B66" s="2">
        <v>3</v>
      </c>
      <c r="C66" s="2">
        <v>5</v>
      </c>
      <c r="D66" s="2">
        <f t="shared" si="8"/>
        <v>-2</v>
      </c>
      <c r="E66" s="2">
        <f t="shared" si="9"/>
        <v>2</v>
      </c>
      <c r="F66" s="2">
        <f t="shared" si="16"/>
        <v>51.5</v>
      </c>
      <c r="L66" s="2">
        <v>2</v>
      </c>
      <c r="M66" s="2">
        <v>4</v>
      </c>
      <c r="N66" s="2">
        <f t="shared" si="10"/>
        <v>-2</v>
      </c>
      <c r="O66" s="2">
        <f t="shared" si="11"/>
        <v>2</v>
      </c>
      <c r="P66" s="7">
        <f t="shared" si="14"/>
        <v>41</v>
      </c>
      <c r="V66" s="10">
        <v>5</v>
      </c>
      <c r="W66" s="10">
        <v>3</v>
      </c>
      <c r="X66" s="2">
        <f t="shared" si="12"/>
        <v>2</v>
      </c>
      <c r="Y66" s="2">
        <f t="shared" si="13"/>
        <v>2</v>
      </c>
      <c r="Z66" s="2">
        <f t="shared" si="15"/>
        <v>48.5</v>
      </c>
    </row>
    <row r="67" spans="2:27" x14ac:dyDescent="0.3">
      <c r="B67" s="2">
        <v>3</v>
      </c>
      <c r="C67" s="2">
        <v>5</v>
      </c>
      <c r="D67" s="2">
        <f t="shared" si="8"/>
        <v>-2</v>
      </c>
      <c r="E67" s="2">
        <f t="shared" si="9"/>
        <v>2</v>
      </c>
      <c r="F67" s="2">
        <f t="shared" si="16"/>
        <v>51.5</v>
      </c>
      <c r="L67" s="2">
        <v>3</v>
      </c>
      <c r="M67" s="2">
        <v>5</v>
      </c>
      <c r="N67" s="2">
        <f t="shared" si="10"/>
        <v>-2</v>
      </c>
      <c r="O67" s="2">
        <f t="shared" si="11"/>
        <v>2</v>
      </c>
      <c r="P67" s="7">
        <f t="shared" si="14"/>
        <v>41</v>
      </c>
      <c r="V67" s="10">
        <v>5</v>
      </c>
      <c r="W67" s="10">
        <v>3</v>
      </c>
      <c r="X67" s="2">
        <f t="shared" si="12"/>
        <v>2</v>
      </c>
      <c r="Y67" s="2">
        <f t="shared" si="13"/>
        <v>2</v>
      </c>
      <c r="Z67" s="2">
        <f t="shared" si="15"/>
        <v>48.5</v>
      </c>
    </row>
    <row r="68" spans="2:27" x14ac:dyDescent="0.3">
      <c r="B68" s="2">
        <v>2</v>
      </c>
      <c r="C68" s="2">
        <v>4</v>
      </c>
      <c r="D68" s="2">
        <f t="shared" ref="D68:D99" si="17">B68-C68</f>
        <v>-2</v>
      </c>
      <c r="E68" s="2">
        <f t="shared" ref="E68:E99" si="18">ABS(D68)</f>
        <v>2</v>
      </c>
      <c r="F68" s="2">
        <f t="shared" si="16"/>
        <v>51.5</v>
      </c>
      <c r="L68" s="2">
        <v>3</v>
      </c>
      <c r="M68" s="2">
        <v>5</v>
      </c>
      <c r="N68" s="2">
        <f t="shared" ref="N68:N99" si="19">L68-M68</f>
        <v>-2</v>
      </c>
      <c r="O68" s="2">
        <f t="shared" ref="O68:O99" si="20">ABS(N68)</f>
        <v>2</v>
      </c>
      <c r="P68" s="7">
        <f t="shared" si="14"/>
        <v>41</v>
      </c>
      <c r="V68" s="10">
        <v>3</v>
      </c>
      <c r="W68" s="10">
        <v>5</v>
      </c>
      <c r="X68" s="2">
        <f t="shared" ref="X68:X99" si="21">V68-W68</f>
        <v>-2</v>
      </c>
      <c r="Y68" s="2">
        <f t="shared" ref="Y68:Y99" si="22">ABS(X68)</f>
        <v>2</v>
      </c>
      <c r="Z68" s="2">
        <f t="shared" si="15"/>
        <v>48.5</v>
      </c>
    </row>
    <row r="69" spans="2:27" x14ac:dyDescent="0.3">
      <c r="B69" s="2">
        <v>2</v>
      </c>
      <c r="C69" s="2">
        <v>4</v>
      </c>
      <c r="D69" s="2">
        <f t="shared" si="17"/>
        <v>-2</v>
      </c>
      <c r="E69" s="2">
        <f t="shared" si="18"/>
        <v>2</v>
      </c>
      <c r="F69" s="2">
        <f t="shared" si="16"/>
        <v>51.5</v>
      </c>
      <c r="L69" s="2">
        <v>2</v>
      </c>
      <c r="M69" s="2">
        <v>4</v>
      </c>
      <c r="N69" s="2">
        <f t="shared" si="19"/>
        <v>-2</v>
      </c>
      <c r="O69" s="2">
        <f t="shared" si="20"/>
        <v>2</v>
      </c>
      <c r="P69" s="7">
        <f t="shared" si="14"/>
        <v>41</v>
      </c>
      <c r="V69" s="10">
        <v>2</v>
      </c>
      <c r="W69" s="10">
        <v>4</v>
      </c>
      <c r="X69" s="2">
        <f t="shared" si="21"/>
        <v>-2</v>
      </c>
      <c r="Y69" s="2">
        <f t="shared" si="22"/>
        <v>2</v>
      </c>
      <c r="Z69" s="2">
        <f t="shared" si="15"/>
        <v>48.5</v>
      </c>
    </row>
    <row r="70" spans="2:27" x14ac:dyDescent="0.3">
      <c r="B70" s="2">
        <v>5</v>
      </c>
      <c r="C70" s="2">
        <v>3</v>
      </c>
      <c r="D70" s="2">
        <f t="shared" si="17"/>
        <v>2</v>
      </c>
      <c r="E70" s="2">
        <f t="shared" si="18"/>
        <v>2</v>
      </c>
      <c r="F70" s="2">
        <f t="shared" si="16"/>
        <v>51.5</v>
      </c>
      <c r="L70" s="2">
        <v>2</v>
      </c>
      <c r="M70" s="2">
        <v>4</v>
      </c>
      <c r="N70" s="2">
        <f t="shared" si="19"/>
        <v>-2</v>
      </c>
      <c r="O70" s="2">
        <f t="shared" si="20"/>
        <v>2</v>
      </c>
      <c r="P70" s="7">
        <f t="shared" si="14"/>
        <v>41</v>
      </c>
      <c r="V70" s="10">
        <v>5</v>
      </c>
      <c r="W70" s="10">
        <v>3</v>
      </c>
      <c r="X70" s="2">
        <f t="shared" si="21"/>
        <v>2</v>
      </c>
      <c r="Y70" s="2">
        <f t="shared" si="22"/>
        <v>2</v>
      </c>
      <c r="Z70" s="2">
        <f t="shared" si="15"/>
        <v>48.5</v>
      </c>
    </row>
    <row r="71" spans="2:27" x14ac:dyDescent="0.3">
      <c r="B71" s="2">
        <v>5</v>
      </c>
      <c r="C71" s="2">
        <v>3</v>
      </c>
      <c r="D71" s="2">
        <f t="shared" si="17"/>
        <v>2</v>
      </c>
      <c r="E71" s="2">
        <f t="shared" si="18"/>
        <v>2</v>
      </c>
      <c r="F71" s="2">
        <f t="shared" si="16"/>
        <v>51.5</v>
      </c>
      <c r="L71" s="2">
        <v>2</v>
      </c>
      <c r="M71" s="2">
        <v>4</v>
      </c>
      <c r="N71" s="2">
        <f t="shared" si="19"/>
        <v>-2</v>
      </c>
      <c r="O71" s="2">
        <f t="shared" si="20"/>
        <v>2</v>
      </c>
      <c r="P71" s="7">
        <f t="shared" si="14"/>
        <v>41</v>
      </c>
      <c r="V71" s="10">
        <v>4</v>
      </c>
      <c r="W71" s="10">
        <v>2</v>
      </c>
      <c r="X71" s="2">
        <f t="shared" si="21"/>
        <v>2</v>
      </c>
      <c r="Y71" s="2">
        <f t="shared" si="22"/>
        <v>2</v>
      </c>
      <c r="Z71" s="2">
        <f t="shared" si="15"/>
        <v>48.5</v>
      </c>
    </row>
    <row r="72" spans="2:27" x14ac:dyDescent="0.3">
      <c r="B72" s="2">
        <v>2</v>
      </c>
      <c r="C72" s="2">
        <v>4</v>
      </c>
      <c r="D72" s="2">
        <f t="shared" si="17"/>
        <v>-2</v>
      </c>
      <c r="E72" s="2">
        <f t="shared" si="18"/>
        <v>2</v>
      </c>
      <c r="F72" s="2">
        <f t="shared" si="16"/>
        <v>51.5</v>
      </c>
      <c r="L72" s="2">
        <v>1</v>
      </c>
      <c r="M72" s="2">
        <v>3</v>
      </c>
      <c r="N72" s="2">
        <f t="shared" si="19"/>
        <v>-2</v>
      </c>
      <c r="O72" s="2">
        <f t="shared" si="20"/>
        <v>2</v>
      </c>
      <c r="P72" s="7">
        <f t="shared" si="14"/>
        <v>41</v>
      </c>
      <c r="V72" s="10">
        <v>3</v>
      </c>
      <c r="W72" s="10">
        <v>1</v>
      </c>
      <c r="X72" s="2">
        <f t="shared" si="21"/>
        <v>2</v>
      </c>
      <c r="Y72" s="2">
        <f t="shared" si="22"/>
        <v>2</v>
      </c>
      <c r="Z72" s="2">
        <f t="shared" si="15"/>
        <v>48.5</v>
      </c>
    </row>
    <row r="73" spans="2:27" x14ac:dyDescent="0.3">
      <c r="B73" s="2">
        <v>3</v>
      </c>
      <c r="C73" s="2">
        <v>5</v>
      </c>
      <c r="D73" s="2">
        <f t="shared" si="17"/>
        <v>-2</v>
      </c>
      <c r="E73" s="2">
        <f t="shared" si="18"/>
        <v>2</v>
      </c>
      <c r="F73" s="2">
        <f t="shared" si="16"/>
        <v>51.5</v>
      </c>
      <c r="L73" s="2">
        <v>2</v>
      </c>
      <c r="M73" s="2">
        <v>4</v>
      </c>
      <c r="N73" s="2">
        <f t="shared" si="19"/>
        <v>-2</v>
      </c>
      <c r="O73" s="2">
        <f t="shared" si="20"/>
        <v>2</v>
      </c>
      <c r="P73" s="7">
        <f t="shared" si="14"/>
        <v>41</v>
      </c>
      <c r="V73" s="10">
        <v>3</v>
      </c>
      <c r="W73" s="10">
        <v>5</v>
      </c>
      <c r="X73" s="2">
        <f t="shared" si="21"/>
        <v>-2</v>
      </c>
      <c r="Y73" s="2">
        <f t="shared" si="22"/>
        <v>2</v>
      </c>
      <c r="Z73" s="2">
        <f t="shared" si="15"/>
        <v>48.5</v>
      </c>
    </row>
    <row r="74" spans="2:27" x14ac:dyDescent="0.3">
      <c r="B74" s="2">
        <v>2</v>
      </c>
      <c r="C74" s="2">
        <v>4</v>
      </c>
      <c r="D74" s="2">
        <f t="shared" si="17"/>
        <v>-2</v>
      </c>
      <c r="E74" s="2">
        <f t="shared" si="18"/>
        <v>2</v>
      </c>
      <c r="F74" s="2">
        <f t="shared" si="16"/>
        <v>51.5</v>
      </c>
      <c r="L74" s="2">
        <v>2</v>
      </c>
      <c r="M74" s="2">
        <v>4</v>
      </c>
      <c r="N74" s="2">
        <f t="shared" si="19"/>
        <v>-2</v>
      </c>
      <c r="O74" s="2">
        <f t="shared" si="20"/>
        <v>2</v>
      </c>
      <c r="P74" s="7">
        <f t="shared" si="14"/>
        <v>41</v>
      </c>
      <c r="Q74">
        <v>19</v>
      </c>
      <c r="V74" s="10">
        <v>4</v>
      </c>
      <c r="W74" s="10">
        <v>2</v>
      </c>
      <c r="X74" s="2">
        <f t="shared" si="21"/>
        <v>2</v>
      </c>
      <c r="Y74" s="2">
        <f t="shared" si="22"/>
        <v>2</v>
      </c>
      <c r="Z74" s="2">
        <f t="shared" si="15"/>
        <v>48.5</v>
      </c>
    </row>
    <row r="75" spans="2:27" x14ac:dyDescent="0.3">
      <c r="B75" s="2">
        <v>3</v>
      </c>
      <c r="C75" s="2">
        <v>5</v>
      </c>
      <c r="D75" s="2">
        <f t="shared" si="17"/>
        <v>-2</v>
      </c>
      <c r="E75" s="2">
        <f t="shared" si="18"/>
        <v>2</v>
      </c>
      <c r="F75" s="2">
        <f t="shared" si="16"/>
        <v>51.5</v>
      </c>
      <c r="L75" s="2">
        <v>2</v>
      </c>
      <c r="M75" s="2">
        <v>5</v>
      </c>
      <c r="N75" s="2">
        <f t="shared" si="19"/>
        <v>-3</v>
      </c>
      <c r="O75" s="2">
        <f t="shared" si="20"/>
        <v>3</v>
      </c>
      <c r="P75" s="7">
        <f>_xlfn.RANK.AVG(O75,O25:O99,1)</f>
        <v>60</v>
      </c>
      <c r="V75" s="10">
        <v>2</v>
      </c>
      <c r="W75" s="10">
        <v>4</v>
      </c>
      <c r="X75" s="2">
        <f t="shared" si="21"/>
        <v>-2</v>
      </c>
      <c r="Y75" s="2">
        <f t="shared" si="22"/>
        <v>2</v>
      </c>
      <c r="Z75" s="2">
        <f t="shared" si="15"/>
        <v>48.5</v>
      </c>
    </row>
    <row r="76" spans="2:27" x14ac:dyDescent="0.3">
      <c r="B76" s="2">
        <v>3</v>
      </c>
      <c r="C76" s="2">
        <v>5</v>
      </c>
      <c r="D76" s="2">
        <f t="shared" si="17"/>
        <v>-2</v>
      </c>
      <c r="E76" s="2">
        <f t="shared" si="18"/>
        <v>2</v>
      </c>
      <c r="F76" s="2">
        <f t="shared" si="16"/>
        <v>51.5</v>
      </c>
      <c r="L76" s="2">
        <v>5</v>
      </c>
      <c r="M76" s="2">
        <v>2</v>
      </c>
      <c r="N76" s="2">
        <f t="shared" si="19"/>
        <v>3</v>
      </c>
      <c r="O76" s="2">
        <f t="shared" si="20"/>
        <v>3</v>
      </c>
      <c r="P76" s="7">
        <f>P75</f>
        <v>60</v>
      </c>
      <c r="V76" s="10">
        <v>5</v>
      </c>
      <c r="W76" s="10">
        <v>3</v>
      </c>
      <c r="X76" s="2">
        <f t="shared" si="21"/>
        <v>2</v>
      </c>
      <c r="Y76" s="2">
        <f t="shared" si="22"/>
        <v>2</v>
      </c>
      <c r="Z76" s="2">
        <f t="shared" si="15"/>
        <v>48.5</v>
      </c>
    </row>
    <row r="77" spans="2:27" x14ac:dyDescent="0.3">
      <c r="B77" s="2">
        <v>3</v>
      </c>
      <c r="C77" s="2">
        <v>5</v>
      </c>
      <c r="D77" s="2">
        <f t="shared" si="17"/>
        <v>-2</v>
      </c>
      <c r="E77" s="2">
        <f t="shared" si="18"/>
        <v>2</v>
      </c>
      <c r="F77" s="2">
        <f t="shared" si="16"/>
        <v>51.5</v>
      </c>
      <c r="L77" s="2">
        <v>1</v>
      </c>
      <c r="M77" s="2">
        <v>4</v>
      </c>
      <c r="N77" s="2">
        <f t="shared" si="19"/>
        <v>-3</v>
      </c>
      <c r="O77" s="2">
        <f t="shared" si="20"/>
        <v>3</v>
      </c>
      <c r="P77" s="7">
        <f t="shared" ref="P77:P93" si="23">P76</f>
        <v>60</v>
      </c>
      <c r="V77" s="10">
        <v>4</v>
      </c>
      <c r="W77" s="10">
        <v>2</v>
      </c>
      <c r="X77" s="2">
        <f t="shared" si="21"/>
        <v>2</v>
      </c>
      <c r="Y77" s="2">
        <f t="shared" si="22"/>
        <v>2</v>
      </c>
      <c r="Z77" s="2">
        <f t="shared" si="15"/>
        <v>48.5</v>
      </c>
    </row>
    <row r="78" spans="2:27" x14ac:dyDescent="0.3">
      <c r="B78" s="2">
        <v>3</v>
      </c>
      <c r="C78" s="2">
        <v>5</v>
      </c>
      <c r="D78" s="2">
        <f t="shared" si="17"/>
        <v>-2</v>
      </c>
      <c r="E78" s="2">
        <f t="shared" si="18"/>
        <v>2</v>
      </c>
      <c r="F78" s="2">
        <f t="shared" si="16"/>
        <v>51.5</v>
      </c>
      <c r="L78" s="2">
        <v>5</v>
      </c>
      <c r="M78" s="2">
        <v>2</v>
      </c>
      <c r="N78" s="2">
        <f t="shared" si="19"/>
        <v>3</v>
      </c>
      <c r="O78" s="2">
        <f t="shared" si="20"/>
        <v>3</v>
      </c>
      <c r="P78" s="7">
        <f t="shared" si="23"/>
        <v>60</v>
      </c>
      <c r="V78" s="10">
        <v>5</v>
      </c>
      <c r="W78" s="10">
        <v>3</v>
      </c>
      <c r="X78" s="2">
        <f t="shared" si="21"/>
        <v>2</v>
      </c>
      <c r="Y78" s="2">
        <f t="shared" si="22"/>
        <v>2</v>
      </c>
      <c r="Z78" s="2">
        <f t="shared" si="15"/>
        <v>48.5</v>
      </c>
    </row>
    <row r="79" spans="2:27" x14ac:dyDescent="0.3">
      <c r="B79" s="2">
        <v>3</v>
      </c>
      <c r="C79" s="2">
        <v>5</v>
      </c>
      <c r="D79" s="2">
        <f t="shared" si="17"/>
        <v>-2</v>
      </c>
      <c r="E79" s="2">
        <f t="shared" si="18"/>
        <v>2</v>
      </c>
      <c r="F79" s="2">
        <f t="shared" si="16"/>
        <v>51.5</v>
      </c>
      <c r="G79">
        <v>18</v>
      </c>
      <c r="L79" s="2">
        <v>5</v>
      </c>
      <c r="M79" s="2">
        <v>2</v>
      </c>
      <c r="N79" s="2">
        <f t="shared" si="19"/>
        <v>3</v>
      </c>
      <c r="O79" s="2">
        <f t="shared" si="20"/>
        <v>3</v>
      </c>
      <c r="P79" s="7">
        <f t="shared" si="23"/>
        <v>60</v>
      </c>
      <c r="V79" s="10">
        <v>3</v>
      </c>
      <c r="W79" s="10">
        <v>5</v>
      </c>
      <c r="X79" s="2">
        <f t="shared" si="21"/>
        <v>-2</v>
      </c>
      <c r="Y79" s="2">
        <f t="shared" si="22"/>
        <v>2</v>
      </c>
      <c r="Z79" s="2">
        <f t="shared" si="15"/>
        <v>48.5</v>
      </c>
    </row>
    <row r="80" spans="2:27" x14ac:dyDescent="0.3">
      <c r="B80" s="2">
        <v>2</v>
      </c>
      <c r="C80" s="2">
        <v>5</v>
      </c>
      <c r="D80" s="2">
        <f t="shared" si="17"/>
        <v>-3</v>
      </c>
      <c r="E80" s="2">
        <f t="shared" si="18"/>
        <v>3</v>
      </c>
      <c r="F80" s="2">
        <f>_xlfn.RANK.AVG(E80,E20:E99,1)</f>
        <v>69.5</v>
      </c>
      <c r="L80" s="2">
        <v>1</v>
      </c>
      <c r="M80" s="2">
        <v>4</v>
      </c>
      <c r="N80" s="2">
        <f t="shared" si="19"/>
        <v>-3</v>
      </c>
      <c r="O80" s="2">
        <f t="shared" si="20"/>
        <v>3</v>
      </c>
      <c r="P80" s="7">
        <f t="shared" si="23"/>
        <v>60</v>
      </c>
      <c r="V80" s="10">
        <v>4</v>
      </c>
      <c r="W80" s="10">
        <v>2</v>
      </c>
      <c r="X80" s="2">
        <f t="shared" si="21"/>
        <v>2</v>
      </c>
      <c r="Y80" s="2">
        <f t="shared" si="22"/>
        <v>2</v>
      </c>
      <c r="Z80" s="2">
        <f t="shared" si="15"/>
        <v>48.5</v>
      </c>
      <c r="AA80">
        <f>COUNT(Y61:Y80)</f>
        <v>20</v>
      </c>
    </row>
    <row r="81" spans="2:27" x14ac:dyDescent="0.3">
      <c r="B81" s="2">
        <v>2</v>
      </c>
      <c r="C81" s="2">
        <v>5</v>
      </c>
      <c r="D81" s="2">
        <f t="shared" si="17"/>
        <v>-3</v>
      </c>
      <c r="E81" s="2">
        <f t="shared" si="18"/>
        <v>3</v>
      </c>
      <c r="F81" s="2">
        <f>F80</f>
        <v>69.5</v>
      </c>
      <c r="L81" s="2">
        <v>5</v>
      </c>
      <c r="M81" s="2">
        <v>2</v>
      </c>
      <c r="N81" s="2">
        <f t="shared" si="19"/>
        <v>3</v>
      </c>
      <c r="O81" s="2">
        <f t="shared" si="20"/>
        <v>3</v>
      </c>
      <c r="P81" s="7">
        <f t="shared" si="23"/>
        <v>60</v>
      </c>
      <c r="V81" s="10">
        <v>5</v>
      </c>
      <c r="W81" s="10">
        <v>2</v>
      </c>
      <c r="X81" s="2">
        <f t="shared" si="21"/>
        <v>3</v>
      </c>
      <c r="Y81" s="2">
        <f t="shared" si="22"/>
        <v>3</v>
      </c>
      <c r="Z81" s="2">
        <f>_xlfn.RANK.AVG(Y81,Y23:Y92,1)</f>
        <v>64.5</v>
      </c>
    </row>
    <row r="82" spans="2:27" x14ac:dyDescent="0.3">
      <c r="B82" s="2">
        <v>1</v>
      </c>
      <c r="C82" s="2">
        <v>4</v>
      </c>
      <c r="D82" s="2">
        <f t="shared" si="17"/>
        <v>-3</v>
      </c>
      <c r="E82" s="2">
        <f t="shared" si="18"/>
        <v>3</v>
      </c>
      <c r="F82" s="2">
        <f t="shared" ref="F82:F97" si="24">F81</f>
        <v>69.5</v>
      </c>
      <c r="L82" s="2">
        <v>5</v>
      </c>
      <c r="M82" s="2">
        <v>2</v>
      </c>
      <c r="N82" s="2">
        <f t="shared" si="19"/>
        <v>3</v>
      </c>
      <c r="O82" s="2">
        <f t="shared" si="20"/>
        <v>3</v>
      </c>
      <c r="P82" s="7">
        <f t="shared" si="23"/>
        <v>60</v>
      </c>
      <c r="V82" s="10">
        <v>2</v>
      </c>
      <c r="W82" s="10">
        <v>5</v>
      </c>
      <c r="X82" s="2">
        <f t="shared" si="21"/>
        <v>-3</v>
      </c>
      <c r="Y82" s="2">
        <f t="shared" si="22"/>
        <v>3</v>
      </c>
      <c r="Z82" s="2">
        <f>Z81</f>
        <v>64.5</v>
      </c>
    </row>
    <row r="83" spans="2:27" x14ac:dyDescent="0.3">
      <c r="B83" s="2">
        <v>2</v>
      </c>
      <c r="C83" s="2">
        <v>5</v>
      </c>
      <c r="D83" s="2">
        <f t="shared" si="17"/>
        <v>-3</v>
      </c>
      <c r="E83" s="2">
        <f t="shared" si="18"/>
        <v>3</v>
      </c>
      <c r="F83" s="2">
        <f t="shared" si="24"/>
        <v>69.5</v>
      </c>
      <c r="L83" s="2">
        <v>4</v>
      </c>
      <c r="M83" s="2">
        <v>1</v>
      </c>
      <c r="N83" s="2">
        <f t="shared" si="19"/>
        <v>3</v>
      </c>
      <c r="O83" s="2">
        <f t="shared" si="20"/>
        <v>3</v>
      </c>
      <c r="P83" s="7">
        <f t="shared" si="23"/>
        <v>60</v>
      </c>
      <c r="V83" s="10">
        <v>5</v>
      </c>
      <c r="W83" s="10">
        <v>2</v>
      </c>
      <c r="X83" s="2">
        <f t="shared" si="21"/>
        <v>3</v>
      </c>
      <c r="Y83" s="2">
        <f t="shared" si="22"/>
        <v>3</v>
      </c>
      <c r="Z83" s="2">
        <f t="shared" ref="Z83:Z92" si="25">Z82</f>
        <v>64.5</v>
      </c>
    </row>
    <row r="84" spans="2:27" x14ac:dyDescent="0.3">
      <c r="B84" s="2">
        <v>2</v>
      </c>
      <c r="C84" s="2">
        <v>5</v>
      </c>
      <c r="D84" s="2">
        <f t="shared" si="17"/>
        <v>-3</v>
      </c>
      <c r="E84" s="2">
        <f t="shared" si="18"/>
        <v>3</v>
      </c>
      <c r="F84" s="2">
        <f t="shared" si="24"/>
        <v>69.5</v>
      </c>
      <c r="L84" s="2">
        <v>1</v>
      </c>
      <c r="M84" s="2">
        <v>4</v>
      </c>
      <c r="N84" s="2">
        <f t="shared" si="19"/>
        <v>-3</v>
      </c>
      <c r="O84" s="2">
        <f t="shared" si="20"/>
        <v>3</v>
      </c>
      <c r="P84" s="7">
        <f t="shared" si="23"/>
        <v>60</v>
      </c>
      <c r="V84" s="10">
        <v>5</v>
      </c>
      <c r="W84" s="10">
        <v>2</v>
      </c>
      <c r="X84" s="2">
        <f t="shared" si="21"/>
        <v>3</v>
      </c>
      <c r="Y84" s="2">
        <f t="shared" si="22"/>
        <v>3</v>
      </c>
      <c r="Z84" s="2">
        <f t="shared" si="25"/>
        <v>64.5</v>
      </c>
    </row>
    <row r="85" spans="2:27" x14ac:dyDescent="0.3">
      <c r="B85" s="2">
        <v>5</v>
      </c>
      <c r="C85" s="2">
        <v>2</v>
      </c>
      <c r="D85" s="2">
        <f t="shared" si="17"/>
        <v>3</v>
      </c>
      <c r="E85" s="2">
        <f t="shared" si="18"/>
        <v>3</v>
      </c>
      <c r="F85" s="2">
        <f t="shared" si="24"/>
        <v>69.5</v>
      </c>
      <c r="L85" s="2">
        <v>4</v>
      </c>
      <c r="M85" s="2">
        <v>1</v>
      </c>
      <c r="N85" s="2">
        <f t="shared" si="19"/>
        <v>3</v>
      </c>
      <c r="O85" s="2">
        <f t="shared" si="20"/>
        <v>3</v>
      </c>
      <c r="P85" s="7">
        <f t="shared" si="23"/>
        <v>60</v>
      </c>
      <c r="V85" s="10">
        <v>5</v>
      </c>
      <c r="W85" s="10">
        <v>2</v>
      </c>
      <c r="X85" s="2">
        <f t="shared" si="21"/>
        <v>3</v>
      </c>
      <c r="Y85" s="2">
        <f t="shared" si="22"/>
        <v>3</v>
      </c>
      <c r="Z85" s="2">
        <f t="shared" si="25"/>
        <v>64.5</v>
      </c>
    </row>
    <row r="86" spans="2:27" x14ac:dyDescent="0.3">
      <c r="B86" s="2">
        <v>2</v>
      </c>
      <c r="C86" s="2">
        <v>5</v>
      </c>
      <c r="D86" s="2">
        <f t="shared" si="17"/>
        <v>-3</v>
      </c>
      <c r="E86" s="2">
        <f t="shared" si="18"/>
        <v>3</v>
      </c>
      <c r="F86" s="2">
        <f t="shared" si="24"/>
        <v>69.5</v>
      </c>
      <c r="L86" s="2">
        <v>4</v>
      </c>
      <c r="M86" s="2">
        <v>1</v>
      </c>
      <c r="N86" s="2">
        <f t="shared" si="19"/>
        <v>3</v>
      </c>
      <c r="O86" s="2">
        <f t="shared" si="20"/>
        <v>3</v>
      </c>
      <c r="P86" s="7">
        <f t="shared" si="23"/>
        <v>60</v>
      </c>
      <c r="V86" s="10">
        <v>1</v>
      </c>
      <c r="W86" s="10">
        <v>4</v>
      </c>
      <c r="X86" s="2">
        <f t="shared" si="21"/>
        <v>-3</v>
      </c>
      <c r="Y86" s="2">
        <f t="shared" si="22"/>
        <v>3</v>
      </c>
      <c r="Z86" s="2">
        <f t="shared" si="25"/>
        <v>64.5</v>
      </c>
    </row>
    <row r="87" spans="2:27" x14ac:dyDescent="0.3">
      <c r="B87" s="2">
        <v>1</v>
      </c>
      <c r="C87" s="2">
        <v>4</v>
      </c>
      <c r="D87" s="2">
        <f t="shared" si="17"/>
        <v>-3</v>
      </c>
      <c r="E87" s="2">
        <f t="shared" si="18"/>
        <v>3</v>
      </c>
      <c r="F87" s="2">
        <f t="shared" si="24"/>
        <v>69.5</v>
      </c>
      <c r="L87" s="2">
        <v>5</v>
      </c>
      <c r="M87" s="2">
        <v>2</v>
      </c>
      <c r="N87" s="2">
        <f t="shared" si="19"/>
        <v>3</v>
      </c>
      <c r="O87" s="2">
        <f t="shared" si="20"/>
        <v>3</v>
      </c>
      <c r="P87" s="7">
        <f t="shared" si="23"/>
        <v>60</v>
      </c>
      <c r="V87" s="10">
        <v>4</v>
      </c>
      <c r="W87" s="10">
        <v>1</v>
      </c>
      <c r="X87" s="2">
        <f t="shared" si="21"/>
        <v>3</v>
      </c>
      <c r="Y87" s="2">
        <f t="shared" si="22"/>
        <v>3</v>
      </c>
      <c r="Z87" s="2">
        <f t="shared" si="25"/>
        <v>64.5</v>
      </c>
    </row>
    <row r="88" spans="2:27" x14ac:dyDescent="0.3">
      <c r="B88" s="2">
        <v>1</v>
      </c>
      <c r="C88" s="2">
        <v>4</v>
      </c>
      <c r="D88" s="2">
        <f t="shared" si="17"/>
        <v>-3</v>
      </c>
      <c r="E88" s="2">
        <f t="shared" si="18"/>
        <v>3</v>
      </c>
      <c r="F88" s="2">
        <f t="shared" si="24"/>
        <v>69.5</v>
      </c>
      <c r="L88" s="2">
        <v>2</v>
      </c>
      <c r="M88" s="2">
        <v>5</v>
      </c>
      <c r="N88" s="2">
        <f t="shared" si="19"/>
        <v>-3</v>
      </c>
      <c r="O88" s="2">
        <f t="shared" si="20"/>
        <v>3</v>
      </c>
      <c r="P88" s="7">
        <f t="shared" si="23"/>
        <v>60</v>
      </c>
      <c r="V88" s="10">
        <v>5</v>
      </c>
      <c r="W88" s="10">
        <v>2</v>
      </c>
      <c r="X88" s="2">
        <f t="shared" si="21"/>
        <v>3</v>
      </c>
      <c r="Y88" s="2">
        <f t="shared" si="22"/>
        <v>3</v>
      </c>
      <c r="Z88" s="2">
        <f t="shared" si="25"/>
        <v>64.5</v>
      </c>
    </row>
    <row r="89" spans="2:27" x14ac:dyDescent="0.3">
      <c r="B89" s="2">
        <v>2</v>
      </c>
      <c r="C89" s="2">
        <v>5</v>
      </c>
      <c r="D89" s="2">
        <f t="shared" si="17"/>
        <v>-3</v>
      </c>
      <c r="E89" s="2">
        <f t="shared" si="18"/>
        <v>3</v>
      </c>
      <c r="F89" s="2">
        <f t="shared" si="24"/>
        <v>69.5</v>
      </c>
      <c r="L89" s="2">
        <v>1</v>
      </c>
      <c r="M89" s="2">
        <v>4</v>
      </c>
      <c r="N89" s="2">
        <f t="shared" si="19"/>
        <v>-3</v>
      </c>
      <c r="O89" s="2">
        <f t="shared" si="20"/>
        <v>3</v>
      </c>
      <c r="P89" s="7">
        <f t="shared" si="23"/>
        <v>60</v>
      </c>
      <c r="V89" s="10">
        <v>1</v>
      </c>
      <c r="W89" s="10">
        <v>4</v>
      </c>
      <c r="X89" s="2">
        <f t="shared" si="21"/>
        <v>-3</v>
      </c>
      <c r="Y89" s="2">
        <f t="shared" si="22"/>
        <v>3</v>
      </c>
      <c r="Z89" s="2">
        <f t="shared" si="25"/>
        <v>64.5</v>
      </c>
    </row>
    <row r="90" spans="2:27" x14ac:dyDescent="0.3">
      <c r="B90" s="2">
        <v>2</v>
      </c>
      <c r="C90" s="2">
        <v>5</v>
      </c>
      <c r="D90" s="2">
        <f t="shared" si="17"/>
        <v>-3</v>
      </c>
      <c r="E90" s="2">
        <f t="shared" si="18"/>
        <v>3</v>
      </c>
      <c r="F90" s="2">
        <f t="shared" si="24"/>
        <v>69.5</v>
      </c>
      <c r="L90" s="2">
        <v>1</v>
      </c>
      <c r="M90" s="2">
        <v>4</v>
      </c>
      <c r="N90" s="2">
        <f t="shared" si="19"/>
        <v>-3</v>
      </c>
      <c r="O90" s="2">
        <f t="shared" si="20"/>
        <v>3</v>
      </c>
      <c r="P90" s="7">
        <f t="shared" si="23"/>
        <v>60</v>
      </c>
      <c r="V90" s="10">
        <v>5</v>
      </c>
      <c r="W90" s="10">
        <v>2</v>
      </c>
      <c r="X90" s="2">
        <f t="shared" si="21"/>
        <v>3</v>
      </c>
      <c r="Y90" s="2">
        <f t="shared" si="22"/>
        <v>3</v>
      </c>
      <c r="Z90" s="2">
        <f t="shared" si="25"/>
        <v>64.5</v>
      </c>
    </row>
    <row r="91" spans="2:27" x14ac:dyDescent="0.3">
      <c r="B91" s="2">
        <v>2</v>
      </c>
      <c r="C91" s="2">
        <v>5</v>
      </c>
      <c r="D91" s="2">
        <f t="shared" si="17"/>
        <v>-3</v>
      </c>
      <c r="E91" s="2">
        <f t="shared" si="18"/>
        <v>3</v>
      </c>
      <c r="F91" s="2">
        <f t="shared" si="24"/>
        <v>69.5</v>
      </c>
      <c r="L91" s="2">
        <v>2</v>
      </c>
      <c r="M91" s="2">
        <v>5</v>
      </c>
      <c r="N91" s="2">
        <f t="shared" si="19"/>
        <v>-3</v>
      </c>
      <c r="O91" s="2">
        <f t="shared" si="20"/>
        <v>3</v>
      </c>
      <c r="P91" s="7">
        <f t="shared" si="23"/>
        <v>60</v>
      </c>
      <c r="V91" s="10">
        <v>1</v>
      </c>
      <c r="W91" s="10">
        <v>4</v>
      </c>
      <c r="X91" s="2">
        <f t="shared" si="21"/>
        <v>-3</v>
      </c>
      <c r="Y91" s="2">
        <f t="shared" si="22"/>
        <v>3</v>
      </c>
      <c r="Z91" s="2">
        <f t="shared" si="25"/>
        <v>64.5</v>
      </c>
    </row>
    <row r="92" spans="2:27" x14ac:dyDescent="0.3">
      <c r="B92" s="2">
        <v>1</v>
      </c>
      <c r="C92" s="2">
        <v>4</v>
      </c>
      <c r="D92" s="2">
        <f t="shared" si="17"/>
        <v>-3</v>
      </c>
      <c r="E92" s="2">
        <f t="shared" si="18"/>
        <v>3</v>
      </c>
      <c r="F92" s="2">
        <f t="shared" si="24"/>
        <v>69.5</v>
      </c>
      <c r="L92" s="2">
        <v>2</v>
      </c>
      <c r="M92" s="2">
        <v>5</v>
      </c>
      <c r="N92" s="2">
        <f t="shared" si="19"/>
        <v>-3</v>
      </c>
      <c r="O92" s="2">
        <f t="shared" si="20"/>
        <v>3</v>
      </c>
      <c r="P92" s="7">
        <f t="shared" si="23"/>
        <v>60</v>
      </c>
      <c r="V92" s="10">
        <v>5</v>
      </c>
      <c r="W92" s="10">
        <v>2</v>
      </c>
      <c r="X92" s="2">
        <f t="shared" si="21"/>
        <v>3</v>
      </c>
      <c r="Y92" s="2">
        <f t="shared" si="22"/>
        <v>3</v>
      </c>
      <c r="Z92" s="2">
        <f t="shared" si="25"/>
        <v>64.5</v>
      </c>
      <c r="AA92">
        <f>COUNT(Y81:Y92)</f>
        <v>12</v>
      </c>
    </row>
    <row r="93" spans="2:27" x14ac:dyDescent="0.3">
      <c r="B93" s="2">
        <v>1</v>
      </c>
      <c r="C93" s="2">
        <v>4</v>
      </c>
      <c r="D93" s="2">
        <f t="shared" si="17"/>
        <v>-3</v>
      </c>
      <c r="E93" s="2">
        <f t="shared" si="18"/>
        <v>3</v>
      </c>
      <c r="F93" s="2">
        <f t="shared" si="24"/>
        <v>69.5</v>
      </c>
      <c r="L93" s="2">
        <v>1</v>
      </c>
      <c r="M93" s="2">
        <v>4</v>
      </c>
      <c r="N93" s="2">
        <f t="shared" si="19"/>
        <v>-3</v>
      </c>
      <c r="O93" s="2">
        <f t="shared" si="20"/>
        <v>3</v>
      </c>
      <c r="P93" s="7">
        <f t="shared" si="23"/>
        <v>60</v>
      </c>
      <c r="Q93">
        <v>19</v>
      </c>
      <c r="V93" s="10">
        <v>1</v>
      </c>
      <c r="W93" s="10">
        <v>5</v>
      </c>
      <c r="X93" s="2">
        <f t="shared" si="21"/>
        <v>-4</v>
      </c>
      <c r="Y93" s="2">
        <f t="shared" si="22"/>
        <v>4</v>
      </c>
      <c r="Z93" s="2">
        <f>_xlfn.RANK.AVG(Y93,Y23:Y99,1)</f>
        <v>74</v>
      </c>
    </row>
    <row r="94" spans="2:27" x14ac:dyDescent="0.3">
      <c r="B94" s="2">
        <v>2</v>
      </c>
      <c r="C94" s="2">
        <v>5</v>
      </c>
      <c r="D94" s="2">
        <f t="shared" si="17"/>
        <v>-3</v>
      </c>
      <c r="E94" s="2">
        <f t="shared" si="18"/>
        <v>3</v>
      </c>
      <c r="F94" s="2">
        <f t="shared" si="24"/>
        <v>69.5</v>
      </c>
      <c r="L94" s="2">
        <v>1</v>
      </c>
      <c r="M94" s="2">
        <v>5</v>
      </c>
      <c r="N94" s="2">
        <f t="shared" si="19"/>
        <v>-4</v>
      </c>
      <c r="O94" s="2">
        <f t="shared" si="20"/>
        <v>4</v>
      </c>
      <c r="P94" s="7">
        <f>_xlfn.RANK.AVG(O94,O25:O99,1)</f>
        <v>72.5</v>
      </c>
      <c r="V94" s="10">
        <v>1</v>
      </c>
      <c r="W94" s="10">
        <v>5</v>
      </c>
      <c r="X94" s="2">
        <f t="shared" si="21"/>
        <v>-4</v>
      </c>
      <c r="Y94" s="2">
        <f t="shared" si="22"/>
        <v>4</v>
      </c>
      <c r="Z94" s="2">
        <f>Z93</f>
        <v>74</v>
      </c>
    </row>
    <row r="95" spans="2:27" x14ac:dyDescent="0.3">
      <c r="B95" s="2">
        <v>5</v>
      </c>
      <c r="C95" s="2">
        <v>2</v>
      </c>
      <c r="D95" s="2">
        <f t="shared" si="17"/>
        <v>3</v>
      </c>
      <c r="E95" s="2">
        <f t="shared" si="18"/>
        <v>3</v>
      </c>
      <c r="F95" s="2">
        <f t="shared" si="24"/>
        <v>69.5</v>
      </c>
      <c r="L95" s="2">
        <v>1</v>
      </c>
      <c r="M95" s="2">
        <v>5</v>
      </c>
      <c r="N95" s="2">
        <f t="shared" si="19"/>
        <v>-4</v>
      </c>
      <c r="O95" s="2">
        <f t="shared" si="20"/>
        <v>4</v>
      </c>
      <c r="P95" s="7">
        <f>P94</f>
        <v>72.5</v>
      </c>
      <c r="V95" s="10">
        <v>5</v>
      </c>
      <c r="W95" s="10">
        <v>1</v>
      </c>
      <c r="X95" s="2">
        <f t="shared" si="21"/>
        <v>4</v>
      </c>
      <c r="Y95" s="2">
        <f t="shared" si="22"/>
        <v>4</v>
      </c>
      <c r="Z95" s="2">
        <f t="shared" ref="Z95:Z99" si="26">Z94</f>
        <v>74</v>
      </c>
    </row>
    <row r="96" spans="2:27" x14ac:dyDescent="0.3">
      <c r="B96" s="2">
        <v>2</v>
      </c>
      <c r="C96" s="2">
        <v>5</v>
      </c>
      <c r="D96" s="2">
        <f t="shared" si="17"/>
        <v>-3</v>
      </c>
      <c r="E96" s="2">
        <f t="shared" si="18"/>
        <v>3</v>
      </c>
      <c r="F96" s="2">
        <f t="shared" si="24"/>
        <v>69.5</v>
      </c>
      <c r="L96" s="2">
        <v>1</v>
      </c>
      <c r="M96" s="2">
        <v>5</v>
      </c>
      <c r="N96" s="2">
        <f t="shared" si="19"/>
        <v>-4</v>
      </c>
      <c r="O96" s="2">
        <f t="shared" si="20"/>
        <v>4</v>
      </c>
      <c r="P96" s="7">
        <f t="shared" ref="P96:P99" si="27">P95</f>
        <v>72.5</v>
      </c>
      <c r="V96" s="10">
        <v>1</v>
      </c>
      <c r="W96" s="10">
        <v>5</v>
      </c>
      <c r="X96" s="2">
        <f t="shared" si="21"/>
        <v>-4</v>
      </c>
      <c r="Y96" s="2">
        <f t="shared" si="22"/>
        <v>4</v>
      </c>
      <c r="Z96" s="2">
        <f t="shared" si="26"/>
        <v>74</v>
      </c>
    </row>
    <row r="97" spans="2:27" x14ac:dyDescent="0.3">
      <c r="B97" s="2">
        <v>2</v>
      </c>
      <c r="C97" s="2">
        <v>5</v>
      </c>
      <c r="D97" s="2">
        <f t="shared" si="17"/>
        <v>-3</v>
      </c>
      <c r="E97" s="2">
        <f t="shared" si="18"/>
        <v>3</v>
      </c>
      <c r="F97" s="2">
        <f t="shared" si="24"/>
        <v>69.5</v>
      </c>
      <c r="G97">
        <v>18</v>
      </c>
      <c r="L97" s="2">
        <v>5</v>
      </c>
      <c r="M97" s="2">
        <v>1</v>
      </c>
      <c r="N97" s="2">
        <f t="shared" si="19"/>
        <v>4</v>
      </c>
      <c r="O97" s="2">
        <f t="shared" si="20"/>
        <v>4</v>
      </c>
      <c r="P97" s="7">
        <f t="shared" si="27"/>
        <v>72.5</v>
      </c>
      <c r="V97" s="10">
        <v>5</v>
      </c>
      <c r="W97" s="10">
        <v>1</v>
      </c>
      <c r="X97" s="2">
        <f t="shared" si="21"/>
        <v>4</v>
      </c>
      <c r="Y97" s="2">
        <f t="shared" si="22"/>
        <v>4</v>
      </c>
      <c r="Z97" s="2">
        <f t="shared" si="26"/>
        <v>74</v>
      </c>
    </row>
    <row r="98" spans="2:27" x14ac:dyDescent="0.3">
      <c r="B98" s="2">
        <v>1</v>
      </c>
      <c r="C98" s="2">
        <v>5</v>
      </c>
      <c r="D98" s="2">
        <f t="shared" si="17"/>
        <v>-4</v>
      </c>
      <c r="E98" s="2">
        <f t="shared" si="18"/>
        <v>4</v>
      </c>
      <c r="F98" s="2">
        <f>_xlfn.RANK.AVG(E98,E20:E99,1)</f>
        <v>79.5</v>
      </c>
      <c r="L98" s="2">
        <v>1</v>
      </c>
      <c r="M98" s="2">
        <v>5</v>
      </c>
      <c r="N98" s="2">
        <f t="shared" si="19"/>
        <v>-4</v>
      </c>
      <c r="O98" s="2">
        <f t="shared" si="20"/>
        <v>4</v>
      </c>
      <c r="P98" s="7">
        <f t="shared" si="27"/>
        <v>72.5</v>
      </c>
      <c r="V98" s="10">
        <v>5</v>
      </c>
      <c r="W98" s="10">
        <v>1</v>
      </c>
      <c r="X98" s="2">
        <f t="shared" si="21"/>
        <v>4</v>
      </c>
      <c r="Y98" s="2">
        <f t="shared" si="22"/>
        <v>4</v>
      </c>
      <c r="Z98" s="2">
        <f t="shared" si="26"/>
        <v>74</v>
      </c>
    </row>
    <row r="99" spans="2:27" x14ac:dyDescent="0.3">
      <c r="B99" s="2">
        <v>1</v>
      </c>
      <c r="C99" s="2">
        <v>5</v>
      </c>
      <c r="D99" s="2">
        <f t="shared" si="17"/>
        <v>-4</v>
      </c>
      <c r="E99" s="2">
        <f t="shared" si="18"/>
        <v>4</v>
      </c>
      <c r="F99" s="2">
        <f>F98</f>
        <v>79.5</v>
      </c>
      <c r="G99">
        <v>2</v>
      </c>
      <c r="L99" s="2">
        <v>1</v>
      </c>
      <c r="M99" s="2">
        <v>5</v>
      </c>
      <c r="N99" s="2">
        <f t="shared" si="19"/>
        <v>-4</v>
      </c>
      <c r="O99" s="2">
        <f t="shared" si="20"/>
        <v>4</v>
      </c>
      <c r="P99" s="7">
        <f t="shared" si="27"/>
        <v>72.5</v>
      </c>
      <c r="Q99">
        <v>6</v>
      </c>
      <c r="V99" s="10">
        <v>1</v>
      </c>
      <c r="W99" s="10">
        <v>5</v>
      </c>
      <c r="X99" s="2">
        <f t="shared" si="21"/>
        <v>-4</v>
      </c>
      <c r="Y99" s="2">
        <f t="shared" si="22"/>
        <v>4</v>
      </c>
      <c r="Z99" s="2">
        <f t="shared" si="26"/>
        <v>74</v>
      </c>
      <c r="AA99">
        <f>COUNT(Y93:Y99)</f>
        <v>7</v>
      </c>
    </row>
    <row r="1048576" spans="6:6" x14ac:dyDescent="0.3">
      <c r="F1048576" s="2">
        <f>F1048575</f>
        <v>0</v>
      </c>
    </row>
  </sheetData>
  <autoFilter ref="V3:Z99" xr:uid="{49DB368E-091C-8F47-AFE9-BD53E1946F05}">
    <sortState xmlns:xlrd2="http://schemas.microsoft.com/office/spreadsheetml/2017/richdata2" ref="V4:Z99">
      <sortCondition ref="Y3:Y99"/>
    </sortState>
  </autoFilter>
  <phoneticPr fontId="3" type="noConversion"/>
  <pageMargins left="0.7" right="0.7" top="0.75" bottom="0.75" header="0.3" footer="0.3"/>
  <ignoredErrors>
    <ignoredError sqref="F8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Marivel</cp:lastModifiedBy>
  <dcterms:created xsi:type="dcterms:W3CDTF">2023-12-10T10:49:36Z</dcterms:created>
  <dcterms:modified xsi:type="dcterms:W3CDTF">2023-12-13T07:23:59Z</dcterms:modified>
</cp:coreProperties>
</file>