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eyhack/Downloads/"/>
    </mc:Choice>
  </mc:AlternateContent>
  <xr:revisionPtr revIDLastSave="0" documentId="13_ncr:1_{C9BBEAB1-0B08-4C4A-B205-981CA9F89A70}" xr6:coauthVersionLast="46" xr6:coauthVersionMax="46" xr10:uidLastSave="{00000000-0000-0000-0000-000000000000}"/>
  <bookViews>
    <workbookView xWindow="0" yWindow="500" windowWidth="28800" windowHeight="16340" xr2:uid="{00000000-000D-0000-FFFF-FFFF00000000}"/>
  </bookViews>
  <sheets>
    <sheet name="Data Analytics Project" sheetId="1" r:id="rId1"/>
  </sheets>
  <definedNames>
    <definedName name="_xlchart.v1.0" hidden="1">'Data Analytics Project'!$A$1</definedName>
    <definedName name="_xlchart.v1.1" hidden="1">'Data Analytics Project'!$A$2:$A$25</definedName>
    <definedName name="_xlchart.v1.2" hidden="1">'Data Analytics Project'!$B$1</definedName>
    <definedName name="_xlchart.v1.3" hidden="1">'Data Analytics Project'!$B$2:$B$25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J15" i="1" l="1"/>
  <c r="I15" i="1"/>
  <c r="G10" i="1"/>
  <c r="C20" i="1"/>
  <c r="C16" i="1"/>
  <c r="C22" i="1"/>
  <c r="C25" i="1"/>
  <c r="C10" i="1"/>
  <c r="C8" i="1"/>
  <c r="C14" i="1"/>
  <c r="C7" i="1"/>
  <c r="C5" i="1"/>
  <c r="C21" i="1"/>
  <c r="C18" i="1"/>
  <c r="C23" i="1"/>
  <c r="C6" i="1"/>
  <c r="C19" i="1"/>
  <c r="C24" i="1"/>
  <c r="C13" i="1"/>
  <c r="C17" i="1"/>
  <c r="C9" i="1"/>
  <c r="C4" i="1"/>
  <c r="C11" i="1"/>
  <c r="C15" i="1"/>
  <c r="C12" i="1"/>
  <c r="C3" i="1"/>
  <c r="C2" i="1"/>
  <c r="H2" i="1"/>
  <c r="G2" i="1"/>
  <c r="G9" i="1" l="1"/>
  <c r="G8" i="1"/>
  <c r="D24" i="1" s="1"/>
  <c r="D25" i="1"/>
  <c r="D11" i="1"/>
  <c r="D23" i="1"/>
  <c r="D7" i="1"/>
  <c r="D3" i="1"/>
  <c r="D4" i="1"/>
  <c r="D15" i="1"/>
  <c r="D17" i="1"/>
  <c r="D6" i="1"/>
  <c r="D5" i="1"/>
  <c r="D10" i="1"/>
  <c r="D20" i="1"/>
  <c r="D13" i="1"/>
  <c r="D2" i="1"/>
  <c r="D18" i="1"/>
  <c r="D14" i="1"/>
  <c r="D22" i="1"/>
  <c r="D12" i="1"/>
  <c r="D9" i="1"/>
  <c r="D19" i="1"/>
  <c r="D21" i="1"/>
  <c r="D8" i="1"/>
  <c r="D16" i="1"/>
  <c r="G11" i="1" l="1"/>
  <c r="G13" i="1" s="1"/>
</calcChain>
</file>

<file path=xl/sharedStrings.xml><?xml version="1.0" encoding="utf-8"?>
<sst xmlns="http://schemas.openxmlformats.org/spreadsheetml/2006/main" count="23" uniqueCount="21">
  <si>
    <t>Congruent</t>
  </si>
  <si>
    <t>Incongruent</t>
  </si>
  <si>
    <t>Mean</t>
  </si>
  <si>
    <t>n = 24</t>
  </si>
  <si>
    <t>Median</t>
  </si>
  <si>
    <t>null hypothesis , there is no difference in congruent and incongruent times</t>
  </si>
  <si>
    <t>Point estimate</t>
  </si>
  <si>
    <t>Diff</t>
  </si>
  <si>
    <t>SD of Diff</t>
  </si>
  <si>
    <t>St Devi of Diff</t>
  </si>
  <si>
    <t>Sample standard deviation of differences</t>
  </si>
  <si>
    <t>t score</t>
  </si>
  <si>
    <t>alternative hypothesis , there is a difference in time for congruent readings</t>
  </si>
  <si>
    <t>Cohens d</t>
  </si>
  <si>
    <t>Confidence interval for mean population differnece</t>
  </si>
  <si>
    <t>Dependent t-test for paired samples</t>
  </si>
  <si>
    <t>Difference from Mean</t>
  </si>
  <si>
    <t>95% CL</t>
  </si>
  <si>
    <t>Findings are statiscally significant, in that the null has been rejected and we have ruled out sampling error.</t>
  </si>
  <si>
    <t>Standardized deviation units difference</t>
  </si>
  <si>
    <t>on average, users will be 9.97 to 5.96 seconds slower for incongruent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</si>
</sst>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Comparison of Test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Comparison of Test</a:t>
          </a:r>
        </a:p>
      </cx:txPr>
    </cx:title>
    <cx:plotArea>
      <cx:plotAreaRegion>
        <cx:series layoutId="boxWhisker" uniqueId="{530AAC63-598E-CD43-AA47-E864E3AD7075}">
          <cx:tx>
            <cx:txData>
              <cx:f>_xlchart.v1.0</cx:f>
              <cx:v>Congruent</cx:v>
            </cx:txData>
          </cx:tx>
          <cx:dataLabels pos="l">
            <cx:numFmt formatCode="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aseline="0"/>
                </a:pPr>
                <a:endParaRPr lang="en-US" sz="12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B91BC2FD-A81C-7145-B378-F8916C3EDADD}">
          <cx:tx>
            <cx:txData>
              <cx:f>_xlchart.v1.2</cx:f>
              <cx:v>Incongruent</cx:v>
            </cx:txData>
          </cx:tx>
          <cx:dataLabels>
            <cx:numFmt formatCode="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aseline="0"/>
                </a:pPr>
                <a:endParaRPr lang="en-US" sz="12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txData>
              <cx:v>Secnds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Secnds 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342573</xdr:colOff>
      <xdr:row>18</xdr:row>
      <xdr:rowOff>227949</xdr:rowOff>
    </xdr:from>
    <xdr:to>
      <xdr:col>8</xdr:col>
      <xdr:colOff>716409</xdr:colOff>
      <xdr:row>39</xdr:row>
      <xdr:rowOff>38319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9C2D996-5F8B-724C-8B7D-4C7916838F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8973" y="5028549"/>
              <a:ext cx="3117036" cy="5411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="117" workbookViewId="0">
      <selection activeCell="G13" sqref="G13"/>
    </sheetView>
  </sheetViews>
  <sheetFormatPr baseColWidth="10" defaultRowHeight="21" x14ac:dyDescent="0.25"/>
  <cols>
    <col min="5" max="5" width="4.375" customWidth="1"/>
    <col min="6" max="6" width="19.625" customWidth="1"/>
    <col min="7" max="7" width="12.75" customWidth="1"/>
    <col min="8" max="8" width="14.25" customWidth="1"/>
    <col min="9" max="9" width="14" customWidth="1"/>
    <col min="10" max="11" width="12.5" bestFit="1" customWidth="1"/>
    <col min="13" max="13" width="12.5" customWidth="1"/>
  </cols>
  <sheetData>
    <row r="1" spans="1:10" x14ac:dyDescent="0.25">
      <c r="A1" t="s">
        <v>0</v>
      </c>
      <c r="B1" t="s">
        <v>1</v>
      </c>
      <c r="C1" t="s">
        <v>7</v>
      </c>
      <c r="D1" t="s">
        <v>8</v>
      </c>
      <c r="G1" t="s">
        <v>0</v>
      </c>
      <c r="H1" t="s">
        <v>1</v>
      </c>
    </row>
    <row r="2" spans="1:10" x14ac:dyDescent="0.25">
      <c r="A2">
        <v>8.6300000000000008</v>
      </c>
      <c r="B2">
        <v>15.686999999999999</v>
      </c>
      <c r="C2">
        <f t="shared" ref="C2:C25" si="0">A2-B2</f>
        <v>-7.0569999999999986</v>
      </c>
      <c r="D2">
        <f t="shared" ref="D2:D25" si="1">(C2-($G$8))^2</f>
        <v>0.82408571006945031</v>
      </c>
      <c r="F2" t="s">
        <v>2</v>
      </c>
      <c r="G2">
        <f>AVERAGE(A2:A25)</f>
        <v>14.051125000000001</v>
      </c>
      <c r="H2">
        <f>AVERAGE(B2:B25)</f>
        <v>22.015916666666669</v>
      </c>
    </row>
    <row r="3" spans="1:10" x14ac:dyDescent="0.25">
      <c r="A3">
        <v>8.9870000000000001</v>
      </c>
      <c r="B3">
        <v>17.393999999999998</v>
      </c>
      <c r="C3">
        <f t="shared" si="0"/>
        <v>-8.4069999999999983</v>
      </c>
      <c r="D3">
        <f t="shared" si="1"/>
        <v>0.19554821006944129</v>
      </c>
      <c r="F3" t="s">
        <v>4</v>
      </c>
      <c r="G3">
        <v>14.3565</v>
      </c>
      <c r="H3">
        <v>21.017499999999998</v>
      </c>
    </row>
    <row r="4" spans="1:10" x14ac:dyDescent="0.25">
      <c r="A4">
        <v>11.343999999999999</v>
      </c>
      <c r="B4">
        <v>17.425000000000001</v>
      </c>
      <c r="C4">
        <f t="shared" si="0"/>
        <v>-6.0810000000000013</v>
      </c>
      <c r="D4">
        <f t="shared" si="1"/>
        <v>3.5486710434027797</v>
      </c>
    </row>
    <row r="5" spans="1:10" x14ac:dyDescent="0.25">
      <c r="A5">
        <v>15.073</v>
      </c>
      <c r="B5">
        <v>17.510000000000002</v>
      </c>
      <c r="C5">
        <f t="shared" si="0"/>
        <v>-2.4370000000000012</v>
      </c>
      <c r="D5">
        <f t="shared" si="1"/>
        <v>30.556480710069451</v>
      </c>
    </row>
    <row r="6" spans="1:10" x14ac:dyDescent="0.25">
      <c r="A6">
        <v>14.233000000000001</v>
      </c>
      <c r="B6">
        <v>17.96</v>
      </c>
      <c r="C6">
        <f t="shared" si="0"/>
        <v>-3.7270000000000003</v>
      </c>
      <c r="D6">
        <f t="shared" si="1"/>
        <v>17.958878210069457</v>
      </c>
      <c r="F6" t="s">
        <v>3</v>
      </c>
      <c r="G6" t="s">
        <v>17</v>
      </c>
    </row>
    <row r="7" spans="1:10" x14ac:dyDescent="0.25">
      <c r="A7">
        <v>15.298</v>
      </c>
      <c r="B7">
        <v>18.643999999999998</v>
      </c>
      <c r="C7">
        <f t="shared" si="0"/>
        <v>-3.3459999999999983</v>
      </c>
      <c r="D7">
        <f t="shared" si="1"/>
        <v>21.333236460069475</v>
      </c>
    </row>
    <row r="8" spans="1:10" x14ac:dyDescent="0.25">
      <c r="A8">
        <v>16.791</v>
      </c>
      <c r="B8">
        <v>18.741</v>
      </c>
      <c r="C8">
        <f t="shared" si="0"/>
        <v>-1.9499999999999993</v>
      </c>
      <c r="D8">
        <f t="shared" si="1"/>
        <v>36.177718793402811</v>
      </c>
      <c r="F8" t="s">
        <v>6</v>
      </c>
      <c r="G8">
        <f>G2-H2</f>
        <v>-7.9647916666666685</v>
      </c>
    </row>
    <row r="9" spans="1:10" x14ac:dyDescent="0.25">
      <c r="A9">
        <v>12.079000000000001</v>
      </c>
      <c r="B9">
        <v>19.277999999999999</v>
      </c>
      <c r="C9">
        <f t="shared" si="0"/>
        <v>-7.1989999999999981</v>
      </c>
      <c r="D9">
        <f t="shared" si="1"/>
        <v>0.58643687673611689</v>
      </c>
      <c r="F9" t="s">
        <v>16</v>
      </c>
      <c r="G9">
        <f>AVERAGE(C2:C25)</f>
        <v>-7.9647916666666658</v>
      </c>
    </row>
    <row r="10" spans="1:10" x14ac:dyDescent="0.25">
      <c r="A10">
        <v>16.928999999999998</v>
      </c>
      <c r="B10">
        <v>20.329999999999998</v>
      </c>
      <c r="C10">
        <f t="shared" si="0"/>
        <v>-3.4009999999999998</v>
      </c>
      <c r="D10">
        <f t="shared" si="1"/>
        <v>20.828194376736128</v>
      </c>
      <c r="G10">
        <f>SUM(D2:D25)/(24)</f>
        <v>22.680434998263888</v>
      </c>
    </row>
    <row r="11" spans="1:10" x14ac:dyDescent="0.25">
      <c r="A11">
        <v>10.638999999999999</v>
      </c>
      <c r="B11">
        <v>20.428999999999998</v>
      </c>
      <c r="C11">
        <f t="shared" si="0"/>
        <v>-9.7899999999999991</v>
      </c>
      <c r="D11">
        <f t="shared" si="1"/>
        <v>3.3313854600694346</v>
      </c>
      <c r="F11" t="s">
        <v>9</v>
      </c>
      <c r="G11">
        <f>SQRT(G10)</f>
        <v>4.7623980302221574</v>
      </c>
      <c r="H11" t="s">
        <v>10</v>
      </c>
    </row>
    <row r="12" spans="1:10" x14ac:dyDescent="0.25">
      <c r="A12">
        <v>9.4009999999999998</v>
      </c>
      <c r="B12">
        <v>20.762</v>
      </c>
      <c r="C12">
        <f t="shared" si="0"/>
        <v>-11.361000000000001</v>
      </c>
      <c r="D12">
        <f t="shared" si="1"/>
        <v>11.53423104340277</v>
      </c>
      <c r="F12" t="s">
        <v>11</v>
      </c>
      <c r="G12">
        <f>G8/(G11/SQRT(23))</f>
        <v>-8.0207069441099623</v>
      </c>
    </row>
    <row r="13" spans="1:10" x14ac:dyDescent="0.25">
      <c r="A13">
        <v>12.238</v>
      </c>
      <c r="B13">
        <v>20.878</v>
      </c>
      <c r="C13">
        <f t="shared" si="0"/>
        <v>-8.64</v>
      </c>
      <c r="D13">
        <f t="shared" si="1"/>
        <v>0.45590629340277611</v>
      </c>
      <c r="F13" t="s">
        <v>13</v>
      </c>
      <c r="G13">
        <f>G8/G11</f>
        <v>-1.6724330087745995</v>
      </c>
      <c r="H13" t="s">
        <v>19</v>
      </c>
    </row>
    <row r="14" spans="1:10" x14ac:dyDescent="0.25">
      <c r="A14">
        <v>16.004000000000001</v>
      </c>
      <c r="B14">
        <v>21.157</v>
      </c>
      <c r="C14">
        <f t="shared" si="0"/>
        <v>-5.1529999999999987</v>
      </c>
      <c r="D14">
        <f t="shared" si="1"/>
        <v>7.9061723767361292</v>
      </c>
    </row>
    <row r="15" spans="1:10" x14ac:dyDescent="0.25">
      <c r="A15">
        <v>9.5640000000000001</v>
      </c>
      <c r="B15">
        <v>21.213999999999999</v>
      </c>
      <c r="C15">
        <f t="shared" si="0"/>
        <v>-11.649999999999999</v>
      </c>
      <c r="D15">
        <f t="shared" si="1"/>
        <v>13.580760460069421</v>
      </c>
      <c r="F15" t="s">
        <v>14</v>
      </c>
      <c r="I15">
        <f>G8-(2.064*G11/SQRT(24))</f>
        <v>-9.971248228352426</v>
      </c>
      <c r="J15">
        <f>G8+(2.064*G11/SQRT(24))</f>
        <v>-5.958335104980911</v>
      </c>
    </row>
    <row r="16" spans="1:10" x14ac:dyDescent="0.25">
      <c r="A16">
        <v>19.71</v>
      </c>
      <c r="B16">
        <v>22.058</v>
      </c>
      <c r="C16">
        <f t="shared" si="0"/>
        <v>-2.347999999999999</v>
      </c>
      <c r="D16">
        <f t="shared" si="1"/>
        <v>31.548348626736143</v>
      </c>
      <c r="F16" t="s">
        <v>20</v>
      </c>
    </row>
    <row r="17" spans="1:6" x14ac:dyDescent="0.25">
      <c r="A17">
        <v>12.13</v>
      </c>
      <c r="B17">
        <v>22.158000000000001</v>
      </c>
      <c r="C17">
        <f t="shared" si="0"/>
        <v>-10.028</v>
      </c>
      <c r="D17">
        <f t="shared" si="1"/>
        <v>4.2568286267361053</v>
      </c>
    </row>
    <row r="18" spans="1:6" x14ac:dyDescent="0.25">
      <c r="A18">
        <v>14.669</v>
      </c>
      <c r="B18">
        <v>22.803000000000001</v>
      </c>
      <c r="C18">
        <f t="shared" si="0"/>
        <v>-8.1340000000000003</v>
      </c>
      <c r="D18">
        <f t="shared" si="1"/>
        <v>2.8631460069443941E-2</v>
      </c>
      <c r="F18" t="s">
        <v>18</v>
      </c>
    </row>
    <row r="19" spans="1:6" x14ac:dyDescent="0.25">
      <c r="A19">
        <v>12.944000000000001</v>
      </c>
      <c r="B19">
        <v>23.893999999999998</v>
      </c>
      <c r="C19">
        <f t="shared" si="0"/>
        <v>-10.949999999999998</v>
      </c>
      <c r="D19">
        <f t="shared" si="1"/>
        <v>8.9114687934027526</v>
      </c>
    </row>
    <row r="20" spans="1:6" x14ac:dyDescent="0.25">
      <c r="A20">
        <v>22.327999999999999</v>
      </c>
      <c r="B20">
        <v>24.524000000000001</v>
      </c>
      <c r="C20">
        <f t="shared" si="0"/>
        <v>-2.1960000000000015</v>
      </c>
      <c r="D20">
        <f t="shared" si="1"/>
        <v>33.278957293402783</v>
      </c>
    </row>
    <row r="21" spans="1:6" x14ac:dyDescent="0.25">
      <c r="A21">
        <v>14.692</v>
      </c>
      <c r="B21">
        <v>24.571999999999999</v>
      </c>
      <c r="C21">
        <f t="shared" si="0"/>
        <v>-9.879999999999999</v>
      </c>
      <c r="D21">
        <f t="shared" si="1"/>
        <v>3.6680229600694338</v>
      </c>
    </row>
    <row r="22" spans="1:6" x14ac:dyDescent="0.25">
      <c r="A22">
        <v>18.495000000000001</v>
      </c>
      <c r="B22">
        <v>25.138999999999999</v>
      </c>
      <c r="C22">
        <f t="shared" si="0"/>
        <v>-6.6439999999999984</v>
      </c>
      <c r="D22">
        <f t="shared" si="1"/>
        <v>1.7444906267361202</v>
      </c>
    </row>
    <row r="23" spans="1:6" x14ac:dyDescent="0.25">
      <c r="A23">
        <v>14.48</v>
      </c>
      <c r="B23">
        <v>26.282</v>
      </c>
      <c r="C23">
        <f t="shared" si="0"/>
        <v>-11.802</v>
      </c>
      <c r="D23">
        <f t="shared" si="1"/>
        <v>14.72416779340276</v>
      </c>
    </row>
    <row r="24" spans="1:6" x14ac:dyDescent="0.25">
      <c r="A24">
        <v>12.369</v>
      </c>
      <c r="B24">
        <v>34.287999999999997</v>
      </c>
      <c r="C24">
        <f t="shared" si="0"/>
        <v>-21.918999999999997</v>
      </c>
      <c r="D24">
        <f t="shared" si="1"/>
        <v>194.71993021006932</v>
      </c>
    </row>
    <row r="25" spans="1:6" x14ac:dyDescent="0.25">
      <c r="A25">
        <v>18.2</v>
      </c>
      <c r="B25">
        <v>35.255000000000003</v>
      </c>
      <c r="C25">
        <f t="shared" si="0"/>
        <v>-17.055000000000003</v>
      </c>
      <c r="D25">
        <f t="shared" si="1"/>
        <v>82.631887543402797</v>
      </c>
    </row>
    <row r="28" spans="1:6" x14ac:dyDescent="0.25">
      <c r="A28" t="s">
        <v>15</v>
      </c>
    </row>
    <row r="29" spans="1:6" x14ac:dyDescent="0.25">
      <c r="A29" t="s">
        <v>5</v>
      </c>
    </row>
    <row r="30" spans="1:6" x14ac:dyDescent="0.25">
      <c r="A30" t="s">
        <v>12</v>
      </c>
    </row>
  </sheetData>
  <sortState xmlns:xlrd2="http://schemas.microsoft.com/office/spreadsheetml/2017/richdata2" ref="A2:D30">
    <sortCondition ref="B1:B3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Analytics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2021-02-10T07:16:20Z</dcterms:created>
  <dcterms:modified xsi:type="dcterms:W3CDTF">2021-02-11T07:53:57Z</dcterms:modified>
</cp:coreProperties>
</file>