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Carey\Desktop\"/>
    </mc:Choice>
  </mc:AlternateContent>
  <xr:revisionPtr revIDLastSave="0" documentId="10_ncr:100000_{96B984D0-3FB9-47F1-825E-7AE7A1800828}" xr6:coauthVersionLast="31" xr6:coauthVersionMax="36" xr10:uidLastSave="{00000000-0000-0000-0000-000000000000}"/>
  <bookViews>
    <workbookView xWindow="0" yWindow="0" windowWidth="14810" windowHeight="9950" xr2:uid="{E96B2BC6-7CC0-4F88-95A0-8C3F70F4E9FA}"/>
  </bookViews>
  <sheets>
    <sheet name="Sheet1" sheetId="1" r:id="rId1"/>
    <sheet name="Sheet2" sheetId="2" r:id="rId2"/>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2" i="2" l="1"/>
  <c r="C16" i="2"/>
  <c r="C20" i="2"/>
  <c r="C24" i="2"/>
  <c r="C28" i="2"/>
  <c r="C32" i="2"/>
  <c r="C36" i="2"/>
  <c r="C40" i="2"/>
  <c r="C44" i="2"/>
  <c r="C48" i="2"/>
  <c r="C52" i="2"/>
  <c r="C56" i="2"/>
  <c r="C60" i="2"/>
  <c r="C64" i="2"/>
  <c r="C68" i="2"/>
  <c r="B9" i="2"/>
  <c r="C9" i="2" s="1"/>
  <c r="B10" i="2"/>
  <c r="C10" i="2" s="1"/>
  <c r="B11" i="2"/>
  <c r="C11" i="2" s="1"/>
  <c r="B12" i="2"/>
  <c r="B13" i="2"/>
  <c r="C13" i="2" s="1"/>
  <c r="B14" i="2"/>
  <c r="C14" i="2" s="1"/>
  <c r="B15" i="2"/>
  <c r="C15" i="2" s="1"/>
  <c r="B16" i="2"/>
  <c r="B17" i="2"/>
  <c r="C17" i="2" s="1"/>
  <c r="B18" i="2"/>
  <c r="C18" i="2" s="1"/>
  <c r="B19" i="2"/>
  <c r="C19" i="2" s="1"/>
  <c r="B20" i="2"/>
  <c r="B21" i="2"/>
  <c r="C21" i="2" s="1"/>
  <c r="B22" i="2"/>
  <c r="C22" i="2" s="1"/>
  <c r="B23" i="2"/>
  <c r="C23" i="2" s="1"/>
  <c r="B24" i="2"/>
  <c r="B25" i="2"/>
  <c r="C25" i="2" s="1"/>
  <c r="B26" i="2"/>
  <c r="C26" i="2" s="1"/>
  <c r="B27" i="2"/>
  <c r="C27" i="2" s="1"/>
  <c r="B28" i="2"/>
  <c r="B29" i="2"/>
  <c r="C29" i="2" s="1"/>
  <c r="B30" i="2"/>
  <c r="C30" i="2" s="1"/>
  <c r="B31" i="2"/>
  <c r="C31" i="2" s="1"/>
  <c r="B32" i="2"/>
  <c r="B33" i="2"/>
  <c r="C33" i="2" s="1"/>
  <c r="B34" i="2"/>
  <c r="C34" i="2" s="1"/>
  <c r="B35" i="2"/>
  <c r="C35" i="2" s="1"/>
  <c r="B36" i="2"/>
  <c r="B37" i="2"/>
  <c r="C37" i="2" s="1"/>
  <c r="B38" i="2"/>
  <c r="C38" i="2" s="1"/>
  <c r="B39" i="2"/>
  <c r="C39" i="2" s="1"/>
  <c r="B40" i="2"/>
  <c r="B41" i="2"/>
  <c r="C41" i="2" s="1"/>
  <c r="B42" i="2"/>
  <c r="C42" i="2" s="1"/>
  <c r="B43" i="2"/>
  <c r="C43" i="2" s="1"/>
  <c r="B44" i="2"/>
  <c r="B45" i="2"/>
  <c r="C45" i="2" s="1"/>
  <c r="B46" i="2"/>
  <c r="C46" i="2" s="1"/>
  <c r="B47" i="2"/>
  <c r="C47" i="2" s="1"/>
  <c r="B48" i="2"/>
  <c r="B49" i="2"/>
  <c r="C49" i="2" s="1"/>
  <c r="B50" i="2"/>
  <c r="C50" i="2" s="1"/>
  <c r="B51" i="2"/>
  <c r="C51" i="2" s="1"/>
  <c r="B52" i="2"/>
  <c r="B53" i="2"/>
  <c r="C53" i="2" s="1"/>
  <c r="B54" i="2"/>
  <c r="C54" i="2" s="1"/>
  <c r="B55" i="2"/>
  <c r="C55" i="2" s="1"/>
  <c r="B56" i="2"/>
  <c r="B57" i="2"/>
  <c r="C57" i="2" s="1"/>
  <c r="B58" i="2"/>
  <c r="C58" i="2" s="1"/>
  <c r="B59" i="2"/>
  <c r="C59" i="2" s="1"/>
  <c r="B60" i="2"/>
  <c r="B61" i="2"/>
  <c r="C61" i="2" s="1"/>
  <c r="B62" i="2"/>
  <c r="C62" i="2" s="1"/>
  <c r="B63" i="2"/>
  <c r="C63" i="2" s="1"/>
  <c r="B64" i="2"/>
  <c r="B65" i="2"/>
  <c r="C65" i="2" s="1"/>
  <c r="B66" i="2"/>
  <c r="C66" i="2" s="1"/>
  <c r="B67" i="2"/>
  <c r="C67" i="2" s="1"/>
  <c r="B68" i="2"/>
  <c r="B8" i="2"/>
  <c r="C8" i="2" s="1"/>
  <c r="D4" i="2"/>
  <c r="A51" i="2"/>
  <c r="A52" i="2"/>
  <c r="A53" i="2"/>
  <c r="A54" i="2"/>
  <c r="A55" i="2" s="1"/>
  <c r="A56" i="2" s="1"/>
  <c r="A57" i="2" s="1"/>
  <c r="A58" i="2" s="1"/>
  <c r="A59" i="2" s="1"/>
  <c r="A60" i="2" s="1"/>
  <c r="A61" i="2" s="1"/>
  <c r="A62" i="2" s="1"/>
  <c r="A63" i="2" s="1"/>
  <c r="A64" i="2" s="1"/>
  <c r="A65" i="2" s="1"/>
  <c r="A66" i="2" s="1"/>
  <c r="A67" i="2" s="1"/>
  <c r="A68" i="2" s="1"/>
  <c r="A33" i="2"/>
  <c r="A34" i="2" s="1"/>
  <c r="A35" i="2" s="1"/>
  <c r="A36" i="2" s="1"/>
  <c r="A37" i="2" s="1"/>
  <c r="A38" i="2" s="1"/>
  <c r="A39" i="2" s="1"/>
  <c r="A40" i="2" s="1"/>
  <c r="A41" i="2" s="1"/>
  <c r="A42" i="2" s="1"/>
  <c r="A43" i="2" s="1"/>
  <c r="A44" i="2" s="1"/>
  <c r="A45" i="2" s="1"/>
  <c r="A46" i="2" s="1"/>
  <c r="A47" i="2" s="1"/>
  <c r="A48" i="2" s="1"/>
  <c r="A49" i="2" s="1"/>
  <c r="A50" i="2" s="1"/>
  <c r="A18" i="2"/>
  <c r="A19" i="2"/>
  <c r="A20" i="2"/>
  <c r="A21" i="2"/>
  <c r="A22" i="2" s="1"/>
  <c r="A23" i="2" s="1"/>
  <c r="A24" i="2" s="1"/>
  <c r="A25" i="2" s="1"/>
  <c r="A26" i="2" s="1"/>
  <c r="A27" i="2" s="1"/>
  <c r="A28" i="2" s="1"/>
  <c r="A29" i="2" s="1"/>
  <c r="A30" i="2" s="1"/>
  <c r="A31" i="2" s="1"/>
  <c r="A32" i="2" s="1"/>
  <c r="A17" i="2"/>
  <c r="B27" i="1"/>
  <c r="C27" i="1"/>
  <c r="D27" i="1"/>
  <c r="B26" i="1"/>
  <c r="D26" i="1"/>
  <c r="C26" i="1"/>
  <c r="D8" i="1" l="1"/>
  <c r="B13" i="1" l="1"/>
  <c r="C13" i="1" s="1"/>
  <c r="B14" i="1"/>
  <c r="C14" i="1" s="1"/>
  <c r="B15" i="1"/>
  <c r="C15" i="1" s="1"/>
  <c r="B16" i="1"/>
  <c r="C16" i="1" s="1"/>
  <c r="B17" i="1"/>
  <c r="C17" i="1" s="1"/>
  <c r="B18" i="1"/>
  <c r="C18" i="1" s="1"/>
  <c r="B19" i="1"/>
  <c r="C19" i="1" s="1"/>
  <c r="B20" i="1"/>
  <c r="C20" i="1" s="1"/>
  <c r="B12" i="1"/>
  <c r="C12" i="1" s="1"/>
</calcChain>
</file>

<file path=xl/sharedStrings.xml><?xml version="1.0" encoding="utf-8"?>
<sst xmlns="http://schemas.openxmlformats.org/spreadsheetml/2006/main" count="33" uniqueCount="25">
  <si>
    <t>Pv=nRT</t>
  </si>
  <si>
    <t>Bar-Mol relationship before entry</t>
  </si>
  <si>
    <t>P (in atm)</t>
  </si>
  <si>
    <t>v, litres</t>
  </si>
  <si>
    <t>T, kelvin</t>
  </si>
  <si>
    <t>R. L atm k-1 mol-1</t>
  </si>
  <si>
    <t>P (in bar)</t>
  </si>
  <si>
    <t>n (in mol)</t>
  </si>
  <si>
    <t>bar to atm</t>
  </si>
  <si>
    <t>Egress value in terms of mol</t>
  </si>
  <si>
    <t xml:space="preserve">According to NFPA, safety margin is 25% of the tank: </t>
  </si>
  <si>
    <t>bar</t>
  </si>
  <si>
    <t>mol</t>
  </si>
  <si>
    <t>We will calculate the estimated time to safety margin or 15 minutes which ever is longer</t>
  </si>
  <si>
    <t>Estimated current Bar value</t>
  </si>
  <si>
    <t>Things App displays:</t>
  </si>
  <si>
    <t>Estimated time to safety margin</t>
  </si>
  <si>
    <t>Estimated time to no air</t>
  </si>
  <si>
    <t>Calculations</t>
  </si>
  <si>
    <t>Initial Bar-Mol value. Count down mol of air consumed per unit time. Sum up all and subtract from initial Mol to find remaining Mol. Put Mol back in graph to find Est Bar</t>
  </si>
  <si>
    <t>Find Avg ROC of Air, use that to find time till safety margin is reached</t>
  </si>
  <si>
    <t>Find Avg ROC of Air, use that to find time till no air</t>
  </si>
  <si>
    <t>Bar - Mol Table</t>
  </si>
  <si>
    <t>Full graph on sheet 2</t>
  </si>
  <si>
    <t>Time Elapsed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</si>
</sst>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26"/>
      <color theme="1"/>
      <name val="Calibri"/>
      <family val="2"/>
      <scheme val="minor"/>
    </font>
    <font>
      <sz val="20"/>
      <color theme="1"/>
      <name val="Calibri"/>
      <family val="2"/>
    </font>
    <font>
      <u/>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1" fillId="0" borderId="0" xfId="0" applyFont="1"/>
    <xf numFmtId="0" fontId="2" fillId="0" borderId="0" xfId="0" applyFont="1"/>
    <xf numFmtId="0" fontId="0" fillId="2" borderId="0" xfId="0" applyFill="1"/>
    <xf numFmtId="0" fontId="3" fillId="0" borderId="0" xfId="0" applyFont="1"/>
    <xf numFmtId="9" fontId="0" fillId="0" borderId="1" xfId="0" applyNumberFormat="1" applyBorder="1"/>
    <xf numFmtId="9" fontId="0" fillId="3" borderId="1" xfId="0" applyNumberFormat="1" applyFill="1" applyBorder="1"/>
    <xf numFmtId="0" fontId="0" fillId="0" borderId="1" xfId="0" applyBorder="1"/>
    <xf numFmtId="0" fontId="0" fillId="0" borderId="0"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291065</xdr:colOff>
      <xdr:row>4</xdr:row>
      <xdr:rowOff>60051</xdr:rowOff>
    </xdr:from>
    <xdr:to>
      <xdr:col>9</xdr:col>
      <xdr:colOff>451400</xdr:colOff>
      <xdr:row>20</xdr:row>
      <xdr:rowOff>178237</xdr:rowOff>
    </xdr:to>
    <xdr:pic>
      <xdr:nvPicPr>
        <xdr:cNvPr id="2" name="Picture 1">
          <a:extLst>
            <a:ext uri="{FF2B5EF4-FFF2-40B4-BE49-F238E27FC236}">
              <a16:creationId xmlns:a16="http://schemas.microsoft.com/office/drawing/2014/main" id="{7C63552D-6D32-4FCA-B3DE-FDE2D51DFD58}"/>
            </a:ext>
          </a:extLst>
        </xdr:cNvPr>
        <xdr:cNvPicPr>
          <a:picLocks noChangeAspect="1"/>
        </xdr:cNvPicPr>
      </xdr:nvPicPr>
      <xdr:blipFill rotWithShape="1">
        <a:blip xmlns:r="http://schemas.openxmlformats.org/officeDocument/2006/relationships" r:embed="rId1"/>
        <a:srcRect l="9399" t="14347" r="58471" b="13170"/>
        <a:stretch/>
      </xdr:blipFill>
      <xdr:spPr>
        <a:xfrm>
          <a:off x="3352672" y="1070867"/>
          <a:ext cx="2609621" cy="336446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C19CA-87A3-410E-A29B-8C5FDE3EDA9E}">
  <dimension ref="A4:G35"/>
  <sheetViews>
    <sheetView tabSelected="1" topLeftCell="A16" zoomScale="98" zoomScaleNormal="98" workbookViewId="0">
      <selection activeCell="A36" sqref="A36"/>
    </sheetView>
  </sheetViews>
  <sheetFormatPr defaultRowHeight="14.5" x14ac:dyDescent="0.35"/>
  <sheetData>
    <row r="4" spans="1:7" ht="33.5" x14ac:dyDescent="0.75">
      <c r="A4" s="1" t="s">
        <v>1</v>
      </c>
    </row>
    <row r="6" spans="1:7" ht="26" x14ac:dyDescent="0.6">
      <c r="A6" s="2" t="s">
        <v>0</v>
      </c>
    </row>
    <row r="8" spans="1:7" x14ac:dyDescent="0.35">
      <c r="A8" t="s">
        <v>5</v>
      </c>
      <c r="B8">
        <v>8.2057337999999994E-2</v>
      </c>
      <c r="C8" t="s">
        <v>4</v>
      </c>
      <c r="D8" s="3">
        <f>27.7+273.15</f>
        <v>300.84999999999997</v>
      </c>
    </row>
    <row r="9" spans="1:7" x14ac:dyDescent="0.35">
      <c r="A9" t="s">
        <v>3</v>
      </c>
      <c r="B9">
        <v>9</v>
      </c>
      <c r="C9" t="s">
        <v>8</v>
      </c>
      <c r="D9">
        <v>0.98692299999999999</v>
      </c>
    </row>
    <row r="11" spans="1:7" x14ac:dyDescent="0.35">
      <c r="A11" s="7" t="s">
        <v>6</v>
      </c>
      <c r="B11" s="7" t="s">
        <v>2</v>
      </c>
      <c r="C11" s="7" t="s">
        <v>7</v>
      </c>
      <c r="E11" s="8"/>
      <c r="F11" s="8"/>
      <c r="G11" s="8"/>
    </row>
    <row r="12" spans="1:7" x14ac:dyDescent="0.35">
      <c r="A12" s="7">
        <v>300</v>
      </c>
      <c r="B12" s="7">
        <f>$A12*$D$9</f>
        <v>296.07690000000002</v>
      </c>
      <c r="C12" s="7">
        <f>($B12*$B$9)/($B$8*$D$8)</f>
        <v>107.93929931319725</v>
      </c>
      <c r="E12" s="8"/>
      <c r="F12" s="8"/>
      <c r="G12" s="8"/>
    </row>
    <row r="13" spans="1:7" x14ac:dyDescent="0.35">
      <c r="A13" s="7">
        <v>295</v>
      </c>
      <c r="B13" s="7">
        <f t="shared" ref="B13:B20" si="0">$A13*$D$9</f>
        <v>291.14228500000002</v>
      </c>
      <c r="C13" s="7">
        <f t="shared" ref="C13:C20" si="1">($B13*$B$9)/($B$8*$D$8)</f>
        <v>106.14031099131063</v>
      </c>
      <c r="E13" s="8"/>
      <c r="F13" s="8"/>
      <c r="G13" s="8"/>
    </row>
    <row r="14" spans="1:7" x14ac:dyDescent="0.35">
      <c r="A14" s="7">
        <v>290</v>
      </c>
      <c r="B14" s="7">
        <f t="shared" si="0"/>
        <v>286.20767000000001</v>
      </c>
      <c r="C14" s="7">
        <f t="shared" si="1"/>
        <v>104.341322669424</v>
      </c>
      <c r="E14" s="8"/>
      <c r="F14" s="8"/>
      <c r="G14" s="8"/>
    </row>
    <row r="15" spans="1:7" x14ac:dyDescent="0.35">
      <c r="A15" s="7">
        <v>285</v>
      </c>
      <c r="B15" s="7">
        <f t="shared" si="0"/>
        <v>281.273055</v>
      </c>
      <c r="C15" s="7">
        <f t="shared" si="1"/>
        <v>102.54233434753739</v>
      </c>
      <c r="E15" s="8"/>
      <c r="F15" s="8"/>
      <c r="G15" s="8"/>
    </row>
    <row r="16" spans="1:7" x14ac:dyDescent="0.35">
      <c r="A16" s="7">
        <v>280</v>
      </c>
      <c r="B16" s="7">
        <f t="shared" si="0"/>
        <v>276.33843999999999</v>
      </c>
      <c r="C16" s="7">
        <f t="shared" si="1"/>
        <v>100.74334602565077</v>
      </c>
      <c r="E16" s="8"/>
      <c r="F16" s="8"/>
      <c r="G16" s="8"/>
    </row>
    <row r="17" spans="1:7" x14ac:dyDescent="0.35">
      <c r="A17" s="7">
        <v>275</v>
      </c>
      <c r="B17" s="7">
        <f t="shared" si="0"/>
        <v>271.40382499999998</v>
      </c>
      <c r="C17" s="7">
        <f t="shared" si="1"/>
        <v>98.944357703764126</v>
      </c>
      <c r="E17" s="8"/>
      <c r="F17" s="8"/>
      <c r="G17" s="8"/>
    </row>
    <row r="18" spans="1:7" x14ac:dyDescent="0.35">
      <c r="A18" s="7">
        <v>270</v>
      </c>
      <c r="B18" s="7">
        <f t="shared" si="0"/>
        <v>266.46920999999998</v>
      </c>
      <c r="C18" s="7">
        <f t="shared" si="1"/>
        <v>97.145369381877515</v>
      </c>
      <c r="E18" s="8"/>
      <c r="F18" s="8"/>
      <c r="G18" s="8"/>
    </row>
    <row r="19" spans="1:7" x14ac:dyDescent="0.35">
      <c r="A19" s="7">
        <v>265</v>
      </c>
      <c r="B19" s="7">
        <f t="shared" si="0"/>
        <v>261.53459500000002</v>
      </c>
      <c r="C19" s="7">
        <f t="shared" si="1"/>
        <v>95.346381059990918</v>
      </c>
      <c r="E19" s="8"/>
      <c r="F19" s="8"/>
      <c r="G19" s="8"/>
    </row>
    <row r="20" spans="1:7" x14ac:dyDescent="0.35">
      <c r="A20" s="7">
        <v>260</v>
      </c>
      <c r="B20" s="7">
        <f t="shared" si="0"/>
        <v>256.59998000000002</v>
      </c>
      <c r="C20" s="7">
        <f t="shared" si="1"/>
        <v>93.547392738104278</v>
      </c>
      <c r="E20" s="8"/>
      <c r="F20" s="8"/>
      <c r="G20" s="8"/>
    </row>
    <row r="21" spans="1:7" x14ac:dyDescent="0.35">
      <c r="A21" t="s">
        <v>23</v>
      </c>
    </row>
    <row r="22" spans="1:7" x14ac:dyDescent="0.35">
      <c r="A22" s="4" t="s">
        <v>9</v>
      </c>
      <c r="B22" s="4"/>
      <c r="C22" s="4"/>
    </row>
    <row r="24" spans="1:7" x14ac:dyDescent="0.35">
      <c r="A24" t="s">
        <v>10</v>
      </c>
    </row>
    <row r="25" spans="1:7" x14ac:dyDescent="0.35">
      <c r="A25" s="5">
        <v>1</v>
      </c>
      <c r="B25" s="5">
        <v>0.75</v>
      </c>
      <c r="C25" s="5">
        <v>0.33</v>
      </c>
      <c r="D25" s="6">
        <v>0.25</v>
      </c>
    </row>
    <row r="26" spans="1:7" x14ac:dyDescent="0.35">
      <c r="A26" s="7">
        <v>300</v>
      </c>
      <c r="B26" s="7">
        <f>A26*(3/4)</f>
        <v>225</v>
      </c>
      <c r="C26" s="7">
        <f>A26*(1/3)</f>
        <v>100</v>
      </c>
      <c r="D26" s="7">
        <f>A26*(1/4)</f>
        <v>75</v>
      </c>
      <c r="E26" s="7" t="s">
        <v>11</v>
      </c>
    </row>
    <row r="27" spans="1:7" x14ac:dyDescent="0.35">
      <c r="A27" s="7">
        <v>107.9393</v>
      </c>
      <c r="B27" s="7">
        <f>A27*(3/4)</f>
        <v>80.954475000000002</v>
      </c>
      <c r="C27" s="7">
        <f>A27*(1/3)</f>
        <v>35.979766666666663</v>
      </c>
      <c r="D27" s="7">
        <f>A27*(1/4)</f>
        <v>26.984825000000001</v>
      </c>
      <c r="E27" s="7" t="s">
        <v>12</v>
      </c>
    </row>
    <row r="29" spans="1:7" x14ac:dyDescent="0.35">
      <c r="A29" t="s">
        <v>13</v>
      </c>
    </row>
    <row r="31" spans="1:7" x14ac:dyDescent="0.35">
      <c r="A31" s="4" t="s">
        <v>15</v>
      </c>
      <c r="B31" s="4"/>
      <c r="E31" t="s">
        <v>18</v>
      </c>
    </row>
    <row r="32" spans="1:7" x14ac:dyDescent="0.35">
      <c r="A32" t="s">
        <v>14</v>
      </c>
      <c r="E32" t="s">
        <v>19</v>
      </c>
    </row>
    <row r="33" spans="1:5" x14ac:dyDescent="0.35">
      <c r="A33" t="s">
        <v>16</v>
      </c>
      <c r="E33" t="s">
        <v>20</v>
      </c>
    </row>
    <row r="34" spans="1:5" x14ac:dyDescent="0.35">
      <c r="A34" t="s">
        <v>17</v>
      </c>
      <c r="E34" t="s">
        <v>21</v>
      </c>
    </row>
    <row r="35" spans="1:5" x14ac:dyDescent="0.35">
      <c r="A35" t="s">
        <v>24</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BFF36-EF16-47A9-B8E5-18A866E722F9}">
  <dimension ref="A2:D76"/>
  <sheetViews>
    <sheetView workbookViewId="0">
      <selection activeCell="F6" sqref="F6"/>
    </sheetView>
  </sheetViews>
  <sheetFormatPr defaultRowHeight="14.5" x14ac:dyDescent="0.35"/>
  <sheetData>
    <row r="2" spans="1:4" x14ac:dyDescent="0.35">
      <c r="A2" t="s">
        <v>22</v>
      </c>
    </row>
    <row r="3" spans="1:4" x14ac:dyDescent="0.35">
      <c r="A3" t="s">
        <v>0</v>
      </c>
    </row>
    <row r="4" spans="1:4" x14ac:dyDescent="0.35">
      <c r="A4" t="s">
        <v>5</v>
      </c>
      <c r="B4">
        <v>8.2057337999999994E-2</v>
      </c>
      <c r="C4" t="s">
        <v>4</v>
      </c>
      <c r="D4" s="3">
        <f>27.7+273.15</f>
        <v>300.84999999999997</v>
      </c>
    </row>
    <row r="5" spans="1:4" x14ac:dyDescent="0.35">
      <c r="A5" t="s">
        <v>3</v>
      </c>
      <c r="B5">
        <v>9</v>
      </c>
      <c r="C5" t="s">
        <v>8</v>
      </c>
      <c r="D5">
        <v>0.98692299999999999</v>
      </c>
    </row>
    <row r="7" spans="1:4" x14ac:dyDescent="0.35">
      <c r="A7" s="7" t="s">
        <v>6</v>
      </c>
      <c r="B7" s="7" t="s">
        <v>2</v>
      </c>
      <c r="C7" s="7" t="s">
        <v>7</v>
      </c>
    </row>
    <row r="8" spans="1:4" x14ac:dyDescent="0.35">
      <c r="A8" s="7">
        <v>300</v>
      </c>
      <c r="B8" s="7">
        <f t="shared" ref="B8:B39" si="0">$A8*$D$5</f>
        <v>296.07690000000002</v>
      </c>
      <c r="C8" s="7">
        <f t="shared" ref="C8:C39" si="1">($B8*$B$5)/($B$4*$D$4)</f>
        <v>107.93929931319725</v>
      </c>
    </row>
    <row r="9" spans="1:4" x14ac:dyDescent="0.35">
      <c r="A9" s="7">
        <v>295</v>
      </c>
      <c r="B9" s="7">
        <f t="shared" si="0"/>
        <v>291.14228500000002</v>
      </c>
      <c r="C9" s="7">
        <f t="shared" si="1"/>
        <v>106.14031099131063</v>
      </c>
    </row>
    <row r="10" spans="1:4" x14ac:dyDescent="0.35">
      <c r="A10" s="7">
        <v>290</v>
      </c>
      <c r="B10" s="7">
        <f t="shared" si="0"/>
        <v>286.20767000000001</v>
      </c>
      <c r="C10" s="7">
        <f t="shared" si="1"/>
        <v>104.341322669424</v>
      </c>
    </row>
    <row r="11" spans="1:4" x14ac:dyDescent="0.35">
      <c r="A11" s="7">
        <v>285</v>
      </c>
      <c r="B11" s="7">
        <f t="shared" si="0"/>
        <v>281.273055</v>
      </c>
      <c r="C11" s="7">
        <f t="shared" si="1"/>
        <v>102.54233434753739</v>
      </c>
    </row>
    <row r="12" spans="1:4" x14ac:dyDescent="0.35">
      <c r="A12" s="7">
        <v>280</v>
      </c>
      <c r="B12" s="7">
        <f t="shared" si="0"/>
        <v>276.33843999999999</v>
      </c>
      <c r="C12" s="7">
        <f t="shared" si="1"/>
        <v>100.74334602565077</v>
      </c>
    </row>
    <row r="13" spans="1:4" x14ac:dyDescent="0.35">
      <c r="A13" s="7">
        <v>275</v>
      </c>
      <c r="B13" s="7">
        <f t="shared" si="0"/>
        <v>271.40382499999998</v>
      </c>
      <c r="C13" s="7">
        <f t="shared" si="1"/>
        <v>98.944357703764126</v>
      </c>
    </row>
    <row r="14" spans="1:4" x14ac:dyDescent="0.35">
      <c r="A14" s="7">
        <v>270</v>
      </c>
      <c r="B14" s="7">
        <f t="shared" si="0"/>
        <v>266.46920999999998</v>
      </c>
      <c r="C14" s="7">
        <f t="shared" si="1"/>
        <v>97.145369381877515</v>
      </c>
    </row>
    <row r="15" spans="1:4" x14ac:dyDescent="0.35">
      <c r="A15" s="7">
        <v>265</v>
      </c>
      <c r="B15" s="7">
        <f t="shared" si="0"/>
        <v>261.53459500000002</v>
      </c>
      <c r="C15" s="7">
        <f t="shared" si="1"/>
        <v>95.346381059990918</v>
      </c>
    </row>
    <row r="16" spans="1:4" x14ac:dyDescent="0.35">
      <c r="A16" s="7">
        <v>260</v>
      </c>
      <c r="B16" s="7">
        <f t="shared" si="0"/>
        <v>256.59998000000002</v>
      </c>
      <c r="C16" s="7">
        <f t="shared" si="1"/>
        <v>93.547392738104278</v>
      </c>
    </row>
    <row r="17" spans="1:3" x14ac:dyDescent="0.35">
      <c r="A17" s="7">
        <f>$A16-5</f>
        <v>255</v>
      </c>
      <c r="B17" s="7">
        <f t="shared" si="0"/>
        <v>251.66536500000001</v>
      </c>
      <c r="C17" s="7">
        <f t="shared" si="1"/>
        <v>91.748404416217653</v>
      </c>
    </row>
    <row r="18" spans="1:3" x14ac:dyDescent="0.35">
      <c r="A18" s="7">
        <f t="shared" ref="A18:A68" si="2">$A17-5</f>
        <v>250</v>
      </c>
      <c r="B18" s="7">
        <f t="shared" si="0"/>
        <v>246.73075</v>
      </c>
      <c r="C18" s="7">
        <f t="shared" si="1"/>
        <v>89.949416094331042</v>
      </c>
    </row>
    <row r="19" spans="1:3" x14ac:dyDescent="0.35">
      <c r="A19" s="7">
        <f t="shared" si="2"/>
        <v>245</v>
      </c>
      <c r="B19" s="7">
        <f t="shared" si="0"/>
        <v>241.79613499999999</v>
      </c>
      <c r="C19" s="7">
        <f t="shared" si="1"/>
        <v>88.150427772444417</v>
      </c>
    </row>
    <row r="20" spans="1:3" x14ac:dyDescent="0.35">
      <c r="A20" s="7">
        <f t="shared" si="2"/>
        <v>240</v>
      </c>
      <c r="B20" s="7">
        <f t="shared" si="0"/>
        <v>236.86151999999998</v>
      </c>
      <c r="C20" s="7">
        <f t="shared" si="1"/>
        <v>86.351439450557791</v>
      </c>
    </row>
    <row r="21" spans="1:3" x14ac:dyDescent="0.35">
      <c r="A21" s="7">
        <f t="shared" si="2"/>
        <v>235</v>
      </c>
      <c r="B21" s="7">
        <f t="shared" si="0"/>
        <v>231.926905</v>
      </c>
      <c r="C21" s="7">
        <f t="shared" si="1"/>
        <v>84.55245112867118</v>
      </c>
    </row>
    <row r="22" spans="1:3" x14ac:dyDescent="0.35">
      <c r="A22" s="7">
        <f t="shared" si="2"/>
        <v>230</v>
      </c>
      <c r="B22" s="7">
        <f t="shared" si="0"/>
        <v>226.99229</v>
      </c>
      <c r="C22" s="7">
        <f t="shared" si="1"/>
        <v>82.753462806784555</v>
      </c>
    </row>
    <row r="23" spans="1:3" x14ac:dyDescent="0.35">
      <c r="A23" s="7">
        <f t="shared" si="2"/>
        <v>225</v>
      </c>
      <c r="B23" s="7">
        <f t="shared" si="0"/>
        <v>222.05767499999999</v>
      </c>
      <c r="C23" s="7">
        <f t="shared" si="1"/>
        <v>80.954474484897929</v>
      </c>
    </row>
    <row r="24" spans="1:3" x14ac:dyDescent="0.35">
      <c r="A24" s="7">
        <f t="shared" si="2"/>
        <v>220</v>
      </c>
      <c r="B24" s="7">
        <f t="shared" si="0"/>
        <v>217.12306000000001</v>
      </c>
      <c r="C24" s="7">
        <f t="shared" si="1"/>
        <v>79.155486163011318</v>
      </c>
    </row>
    <row r="25" spans="1:3" x14ac:dyDescent="0.35">
      <c r="A25" s="7">
        <f t="shared" si="2"/>
        <v>215</v>
      </c>
      <c r="B25" s="7">
        <f t="shared" si="0"/>
        <v>212.188445</v>
      </c>
      <c r="C25" s="7">
        <f t="shared" si="1"/>
        <v>77.356497841124693</v>
      </c>
    </row>
    <row r="26" spans="1:3" x14ac:dyDescent="0.35">
      <c r="A26" s="7">
        <f t="shared" si="2"/>
        <v>210</v>
      </c>
      <c r="B26" s="7">
        <f t="shared" si="0"/>
        <v>207.25382999999999</v>
      </c>
      <c r="C26" s="7">
        <f t="shared" si="1"/>
        <v>75.557509519238081</v>
      </c>
    </row>
    <row r="27" spans="1:3" x14ac:dyDescent="0.35">
      <c r="A27" s="7">
        <f t="shared" si="2"/>
        <v>205</v>
      </c>
      <c r="B27" s="7">
        <f t="shared" si="0"/>
        <v>202.31921499999999</v>
      </c>
      <c r="C27" s="7">
        <f t="shared" si="1"/>
        <v>73.758521197351442</v>
      </c>
    </row>
    <row r="28" spans="1:3" x14ac:dyDescent="0.35">
      <c r="A28" s="7">
        <f t="shared" si="2"/>
        <v>200</v>
      </c>
      <c r="B28" s="7">
        <f t="shared" si="0"/>
        <v>197.38460000000001</v>
      </c>
      <c r="C28" s="7">
        <f t="shared" si="1"/>
        <v>71.959532875464831</v>
      </c>
    </row>
    <row r="29" spans="1:3" x14ac:dyDescent="0.35">
      <c r="A29" s="7">
        <f t="shared" si="2"/>
        <v>195</v>
      </c>
      <c r="B29" s="7">
        <f t="shared" si="0"/>
        <v>192.449985</v>
      </c>
      <c r="C29" s="7">
        <f t="shared" si="1"/>
        <v>70.160544553578205</v>
      </c>
    </row>
    <row r="30" spans="1:3" x14ac:dyDescent="0.35">
      <c r="A30" s="7">
        <f t="shared" si="2"/>
        <v>190</v>
      </c>
      <c r="B30" s="7">
        <f t="shared" si="0"/>
        <v>187.51536999999999</v>
      </c>
      <c r="C30" s="7">
        <f t="shared" si="1"/>
        <v>68.361556231691594</v>
      </c>
    </row>
    <row r="31" spans="1:3" x14ac:dyDescent="0.35">
      <c r="A31" s="7">
        <f t="shared" si="2"/>
        <v>185</v>
      </c>
      <c r="B31" s="7">
        <f t="shared" si="0"/>
        <v>182.58075500000001</v>
      </c>
      <c r="C31" s="7">
        <f t="shared" si="1"/>
        <v>66.562567909804969</v>
      </c>
    </row>
    <row r="32" spans="1:3" x14ac:dyDescent="0.35">
      <c r="A32" s="7">
        <f t="shared" si="2"/>
        <v>180</v>
      </c>
      <c r="B32" s="7">
        <f t="shared" si="0"/>
        <v>177.64614</v>
      </c>
      <c r="C32" s="7">
        <f t="shared" si="1"/>
        <v>64.763579587918358</v>
      </c>
    </row>
    <row r="33" spans="1:3" x14ac:dyDescent="0.35">
      <c r="A33" s="7">
        <f t="shared" si="2"/>
        <v>175</v>
      </c>
      <c r="B33" s="7">
        <f t="shared" si="0"/>
        <v>172.71152499999999</v>
      </c>
      <c r="C33" s="7">
        <f t="shared" si="1"/>
        <v>62.964591266031725</v>
      </c>
    </row>
    <row r="34" spans="1:3" x14ac:dyDescent="0.35">
      <c r="A34" s="7">
        <f t="shared" si="2"/>
        <v>170</v>
      </c>
      <c r="B34" s="7">
        <f t="shared" si="0"/>
        <v>167.77690999999999</v>
      </c>
      <c r="C34" s="7">
        <f t="shared" si="1"/>
        <v>61.165602944145107</v>
      </c>
    </row>
    <row r="35" spans="1:3" x14ac:dyDescent="0.35">
      <c r="A35" s="7">
        <f t="shared" si="2"/>
        <v>165</v>
      </c>
      <c r="B35" s="7">
        <f t="shared" si="0"/>
        <v>162.84229500000001</v>
      </c>
      <c r="C35" s="7">
        <f t="shared" si="1"/>
        <v>59.366614622258481</v>
      </c>
    </row>
    <row r="36" spans="1:3" x14ac:dyDescent="0.35">
      <c r="A36" s="7">
        <f t="shared" si="2"/>
        <v>160</v>
      </c>
      <c r="B36" s="7">
        <f t="shared" si="0"/>
        <v>157.90768</v>
      </c>
      <c r="C36" s="7">
        <f t="shared" si="1"/>
        <v>57.567626300371863</v>
      </c>
    </row>
    <row r="37" spans="1:3" x14ac:dyDescent="0.35">
      <c r="A37" s="7">
        <f t="shared" si="2"/>
        <v>155</v>
      </c>
      <c r="B37" s="7">
        <f t="shared" si="0"/>
        <v>152.97306499999999</v>
      </c>
      <c r="C37" s="7">
        <f t="shared" si="1"/>
        <v>55.768637978485238</v>
      </c>
    </row>
    <row r="38" spans="1:3" x14ac:dyDescent="0.35">
      <c r="A38" s="7">
        <f t="shared" si="2"/>
        <v>150</v>
      </c>
      <c r="B38" s="7">
        <f t="shared" si="0"/>
        <v>148.03845000000001</v>
      </c>
      <c r="C38" s="7">
        <f t="shared" si="1"/>
        <v>53.969649656598627</v>
      </c>
    </row>
    <row r="39" spans="1:3" x14ac:dyDescent="0.35">
      <c r="A39" s="7">
        <f t="shared" si="2"/>
        <v>145</v>
      </c>
      <c r="B39" s="7">
        <f t="shared" si="0"/>
        <v>143.103835</v>
      </c>
      <c r="C39" s="7">
        <f t="shared" si="1"/>
        <v>52.170661334712001</v>
      </c>
    </row>
    <row r="40" spans="1:3" x14ac:dyDescent="0.35">
      <c r="A40" s="7">
        <f t="shared" si="2"/>
        <v>140</v>
      </c>
      <c r="B40" s="7">
        <f t="shared" ref="B40:B68" si="3">$A40*$D$5</f>
        <v>138.16922</v>
      </c>
      <c r="C40" s="7">
        <f t="shared" ref="C40:C68" si="4">($B40*$B$5)/($B$4*$D$4)</f>
        <v>50.371673012825383</v>
      </c>
    </row>
    <row r="41" spans="1:3" x14ac:dyDescent="0.35">
      <c r="A41" s="7">
        <f t="shared" si="2"/>
        <v>135</v>
      </c>
      <c r="B41" s="7">
        <f t="shared" si="3"/>
        <v>133.23460499999999</v>
      </c>
      <c r="C41" s="7">
        <f t="shared" si="4"/>
        <v>48.572684690938758</v>
      </c>
    </row>
    <row r="42" spans="1:3" x14ac:dyDescent="0.35">
      <c r="A42" s="7">
        <f t="shared" si="2"/>
        <v>130</v>
      </c>
      <c r="B42" s="7">
        <f t="shared" si="3"/>
        <v>128.29999000000001</v>
      </c>
      <c r="C42" s="7">
        <f t="shared" si="4"/>
        <v>46.773696369052139</v>
      </c>
    </row>
    <row r="43" spans="1:3" x14ac:dyDescent="0.35">
      <c r="A43" s="7">
        <f t="shared" si="2"/>
        <v>125</v>
      </c>
      <c r="B43" s="7">
        <f t="shared" si="3"/>
        <v>123.365375</v>
      </c>
      <c r="C43" s="7">
        <f t="shared" si="4"/>
        <v>44.974708047165521</v>
      </c>
    </row>
    <row r="44" spans="1:3" x14ac:dyDescent="0.35">
      <c r="A44" s="7">
        <f t="shared" si="2"/>
        <v>120</v>
      </c>
      <c r="B44" s="7">
        <f t="shared" si="3"/>
        <v>118.43075999999999</v>
      </c>
      <c r="C44" s="7">
        <f t="shared" si="4"/>
        <v>43.175719725278896</v>
      </c>
    </row>
    <row r="45" spans="1:3" x14ac:dyDescent="0.35">
      <c r="A45" s="7">
        <f t="shared" si="2"/>
        <v>115</v>
      </c>
      <c r="B45" s="7">
        <f t="shared" si="3"/>
        <v>113.496145</v>
      </c>
      <c r="C45" s="7">
        <f t="shared" si="4"/>
        <v>41.376731403392277</v>
      </c>
    </row>
    <row r="46" spans="1:3" x14ac:dyDescent="0.35">
      <c r="A46" s="7">
        <f t="shared" si="2"/>
        <v>110</v>
      </c>
      <c r="B46" s="7">
        <f t="shared" si="3"/>
        <v>108.56153</v>
      </c>
      <c r="C46" s="7">
        <f t="shared" si="4"/>
        <v>39.577743081505659</v>
      </c>
    </row>
    <row r="47" spans="1:3" x14ac:dyDescent="0.35">
      <c r="A47" s="7">
        <f t="shared" si="2"/>
        <v>105</v>
      </c>
      <c r="B47" s="7">
        <f t="shared" si="3"/>
        <v>103.626915</v>
      </c>
      <c r="C47" s="7">
        <f t="shared" si="4"/>
        <v>37.778754759619041</v>
      </c>
    </row>
    <row r="48" spans="1:3" x14ac:dyDescent="0.35">
      <c r="A48" s="7">
        <f t="shared" si="2"/>
        <v>100</v>
      </c>
      <c r="B48" s="7">
        <f t="shared" si="3"/>
        <v>98.692300000000003</v>
      </c>
      <c r="C48" s="7">
        <f t="shared" si="4"/>
        <v>35.979766437732415</v>
      </c>
    </row>
    <row r="49" spans="1:3" x14ac:dyDescent="0.35">
      <c r="A49" s="7">
        <f t="shared" si="2"/>
        <v>95</v>
      </c>
      <c r="B49" s="7">
        <f t="shared" si="3"/>
        <v>93.757684999999995</v>
      </c>
      <c r="C49" s="7">
        <f t="shared" si="4"/>
        <v>34.180778115845797</v>
      </c>
    </row>
    <row r="50" spans="1:3" x14ac:dyDescent="0.35">
      <c r="A50" s="7">
        <f t="shared" si="2"/>
        <v>90</v>
      </c>
      <c r="B50" s="7">
        <f t="shared" si="3"/>
        <v>88.823070000000001</v>
      </c>
      <c r="C50" s="7">
        <f t="shared" si="4"/>
        <v>32.381789793959179</v>
      </c>
    </row>
    <row r="51" spans="1:3" x14ac:dyDescent="0.35">
      <c r="A51" s="7">
        <f>$A50-5</f>
        <v>85</v>
      </c>
      <c r="B51" s="7">
        <f t="shared" si="3"/>
        <v>83.888454999999993</v>
      </c>
      <c r="C51" s="7">
        <f t="shared" si="4"/>
        <v>30.582801472072553</v>
      </c>
    </row>
    <row r="52" spans="1:3" x14ac:dyDescent="0.35">
      <c r="A52" s="7">
        <f t="shared" si="2"/>
        <v>80</v>
      </c>
      <c r="B52" s="7">
        <f t="shared" si="3"/>
        <v>78.95384</v>
      </c>
      <c r="C52" s="7">
        <f t="shared" si="4"/>
        <v>28.783813150185932</v>
      </c>
    </row>
    <row r="53" spans="1:3" x14ac:dyDescent="0.35">
      <c r="A53" s="7">
        <f t="shared" si="2"/>
        <v>75</v>
      </c>
      <c r="B53" s="7">
        <f t="shared" si="3"/>
        <v>74.019225000000006</v>
      </c>
      <c r="C53" s="7">
        <f t="shared" si="4"/>
        <v>26.984824828299313</v>
      </c>
    </row>
    <row r="54" spans="1:3" x14ac:dyDescent="0.35">
      <c r="A54" s="7">
        <f t="shared" si="2"/>
        <v>70</v>
      </c>
      <c r="B54" s="7">
        <f t="shared" si="3"/>
        <v>69.084609999999998</v>
      </c>
      <c r="C54" s="7">
        <f t="shared" si="4"/>
        <v>25.185836506412691</v>
      </c>
    </row>
    <row r="55" spans="1:3" x14ac:dyDescent="0.35">
      <c r="A55" s="7">
        <f t="shared" si="2"/>
        <v>65</v>
      </c>
      <c r="B55" s="7">
        <f t="shared" si="3"/>
        <v>64.149995000000004</v>
      </c>
      <c r="C55" s="7">
        <f t="shared" si="4"/>
        <v>23.38684818452607</v>
      </c>
    </row>
    <row r="56" spans="1:3" x14ac:dyDescent="0.35">
      <c r="A56" s="7">
        <f t="shared" si="2"/>
        <v>60</v>
      </c>
      <c r="B56" s="7">
        <f t="shared" si="3"/>
        <v>59.215379999999996</v>
      </c>
      <c r="C56" s="7">
        <f t="shared" si="4"/>
        <v>21.587859862639448</v>
      </c>
    </row>
    <row r="57" spans="1:3" x14ac:dyDescent="0.35">
      <c r="A57" s="7">
        <f t="shared" si="2"/>
        <v>55</v>
      </c>
      <c r="B57" s="7">
        <f t="shared" si="3"/>
        <v>54.280765000000002</v>
      </c>
      <c r="C57" s="7">
        <f t="shared" si="4"/>
        <v>19.78887154075283</v>
      </c>
    </row>
    <row r="58" spans="1:3" x14ac:dyDescent="0.35">
      <c r="A58" s="7">
        <f t="shared" si="2"/>
        <v>50</v>
      </c>
      <c r="B58" s="7">
        <f t="shared" si="3"/>
        <v>49.346150000000002</v>
      </c>
      <c r="C58" s="7">
        <f t="shared" si="4"/>
        <v>17.989883218866208</v>
      </c>
    </row>
    <row r="59" spans="1:3" x14ac:dyDescent="0.35">
      <c r="A59" s="7">
        <f t="shared" si="2"/>
        <v>45</v>
      </c>
      <c r="B59" s="7">
        <f t="shared" si="3"/>
        <v>44.411535000000001</v>
      </c>
      <c r="C59" s="7">
        <f t="shared" si="4"/>
        <v>16.190894896979589</v>
      </c>
    </row>
    <row r="60" spans="1:3" x14ac:dyDescent="0.35">
      <c r="A60" s="7">
        <f t="shared" si="2"/>
        <v>40</v>
      </c>
      <c r="B60" s="7">
        <f t="shared" si="3"/>
        <v>39.47692</v>
      </c>
      <c r="C60" s="7">
        <f t="shared" si="4"/>
        <v>14.391906575092966</v>
      </c>
    </row>
    <row r="61" spans="1:3" x14ac:dyDescent="0.35">
      <c r="A61" s="7">
        <f t="shared" si="2"/>
        <v>35</v>
      </c>
      <c r="B61" s="7">
        <f t="shared" si="3"/>
        <v>34.542304999999999</v>
      </c>
      <c r="C61" s="7">
        <f t="shared" si="4"/>
        <v>12.592918253206346</v>
      </c>
    </row>
    <row r="62" spans="1:3" x14ac:dyDescent="0.35">
      <c r="A62" s="7">
        <f t="shared" si="2"/>
        <v>30</v>
      </c>
      <c r="B62" s="7">
        <f t="shared" si="3"/>
        <v>29.607689999999998</v>
      </c>
      <c r="C62" s="7">
        <f t="shared" si="4"/>
        <v>10.793929931319724</v>
      </c>
    </row>
    <row r="63" spans="1:3" x14ac:dyDescent="0.35">
      <c r="A63" s="7">
        <f t="shared" si="2"/>
        <v>25</v>
      </c>
      <c r="B63" s="7">
        <f t="shared" si="3"/>
        <v>24.673075000000001</v>
      </c>
      <c r="C63" s="7">
        <f t="shared" si="4"/>
        <v>8.9949416094331038</v>
      </c>
    </row>
    <row r="64" spans="1:3" x14ac:dyDescent="0.35">
      <c r="A64" s="7">
        <f t="shared" si="2"/>
        <v>20</v>
      </c>
      <c r="B64" s="7">
        <f t="shared" si="3"/>
        <v>19.73846</v>
      </c>
      <c r="C64" s="7">
        <f t="shared" si="4"/>
        <v>7.1959532875464829</v>
      </c>
    </row>
    <row r="65" spans="1:3" x14ac:dyDescent="0.35">
      <c r="A65" s="7">
        <f t="shared" si="2"/>
        <v>15</v>
      </c>
      <c r="B65" s="7">
        <f t="shared" si="3"/>
        <v>14.803844999999999</v>
      </c>
      <c r="C65" s="7">
        <f t="shared" si="4"/>
        <v>5.3969649656598619</v>
      </c>
    </row>
    <row r="66" spans="1:3" x14ac:dyDescent="0.35">
      <c r="A66" s="7">
        <f t="shared" si="2"/>
        <v>10</v>
      </c>
      <c r="B66" s="7">
        <f t="shared" si="3"/>
        <v>9.8692299999999999</v>
      </c>
      <c r="C66" s="7">
        <f t="shared" si="4"/>
        <v>3.5979766437732414</v>
      </c>
    </row>
    <row r="67" spans="1:3" x14ac:dyDescent="0.35">
      <c r="A67" s="7">
        <f t="shared" si="2"/>
        <v>5</v>
      </c>
      <c r="B67" s="7">
        <f t="shared" si="3"/>
        <v>4.934615</v>
      </c>
      <c r="C67" s="7">
        <f t="shared" si="4"/>
        <v>1.7989883218866207</v>
      </c>
    </row>
    <row r="68" spans="1:3" x14ac:dyDescent="0.35">
      <c r="A68" s="7">
        <f t="shared" si="2"/>
        <v>0</v>
      </c>
      <c r="B68" s="7">
        <f t="shared" si="3"/>
        <v>0</v>
      </c>
      <c r="C68" s="7">
        <f t="shared" si="4"/>
        <v>0</v>
      </c>
    </row>
    <row r="69" spans="1:3" x14ac:dyDescent="0.35">
      <c r="A69" s="8"/>
    </row>
    <row r="70" spans="1:3" x14ac:dyDescent="0.35">
      <c r="A70" s="8"/>
    </row>
    <row r="71" spans="1:3" x14ac:dyDescent="0.35">
      <c r="A71" s="8"/>
    </row>
    <row r="72" spans="1:3" x14ac:dyDescent="0.35">
      <c r="A72" s="8"/>
    </row>
    <row r="73" spans="1:3" x14ac:dyDescent="0.35">
      <c r="A73" s="8"/>
    </row>
    <row r="74" spans="1:3" x14ac:dyDescent="0.35">
      <c r="A74" s="8"/>
    </row>
    <row r="75" spans="1:3" x14ac:dyDescent="0.35">
      <c r="A75" s="8"/>
    </row>
    <row r="76" spans="1:3" x14ac:dyDescent="0.35">
      <c r="A76"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Idris Lim</dc:creator>
  <cp:lastModifiedBy>Carey</cp:lastModifiedBy>
  <dcterms:created xsi:type="dcterms:W3CDTF">2018-09-10T01:41:27Z</dcterms:created>
  <dcterms:modified xsi:type="dcterms:W3CDTF">2018-09-19T02:49:40Z</dcterms:modified>
</cp:coreProperties>
</file>