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camiloariasm/Google Drive/laboral/shcp_ing_tribut/results/"/>
    </mc:Choice>
  </mc:AlternateContent>
  <xr:revisionPtr revIDLastSave="0" documentId="13_ncr:1_{DE7FE158-01A0-A44F-9F4B-489918E6444D}" xr6:coauthVersionLast="44" xr6:coauthVersionMax="44" xr10:uidLastSave="{00000000-0000-0000-0000-000000000000}"/>
  <bookViews>
    <workbookView minimized="1" xWindow="380" yWindow="460" windowWidth="27640" windowHeight="15960" activeTab="3" xr2:uid="{EEA1A015-2436-6648-AC0A-E910DE7D1FE8}"/>
  </bookViews>
  <sheets>
    <sheet name="Excel2LaTeX" sheetId="2" state="hidden" r:id="rId1"/>
    <sheet name="mejores_cierre" sheetId="1" r:id="rId2"/>
    <sheet name="2_mejores_cierre" sheetId="3" r:id="rId3"/>
    <sheet name="mejores_sig_anio" sheetId="5" r:id="rId4"/>
    <sheet name="mejores_gral" sheetId="6" r:id="rId5"/>
    <sheet name="mejores_gral_filt" sheetId="7" r:id="rId6"/>
    <sheet name="Sheet1" sheetId="8" r:id="rId7"/>
    <sheet name="Promedio LIF" sheetId="4" r:id="rId8"/>
  </sheets>
  <definedNames>
    <definedName name="_xlnm._FilterDatabase" localSheetId="1" hidden="1">mejores_cierre!$A$2:$K$24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<sst xmlns="http://schemas.openxmlformats.org/spreadsheetml/2006/main" count="681" uniqueCount="202">
  <si>
    <t>variable</t>
  </si>
  <si>
    <t>model</t>
  </si>
  <si>
    <t>params</t>
  </si>
  <si>
    <t>endog_vars</t>
  </si>
  <si>
    <t>exog_vars</t>
  </si>
  <si>
    <t>mape_first6</t>
  </si>
  <si>
    <t>mape_first18</t>
  </si>
  <si>
    <t>mape_last12</t>
  </si>
  <si>
    <t>rmse_first6</t>
  </si>
  <si>
    <t>rmse_last12</t>
  </si>
  <si>
    <t>rmse_first18</t>
  </si>
  <si>
    <t>ieps_sin_gas_neto_(mdp)_r</t>
  </si>
  <si>
    <t>VAR</t>
  </si>
  <si>
    <t>['isr_neto_(mdp)_r', 'iva_neto_(mdp)_r', 'ieps_sin_gas_neto_(mdp)_r', 'importaciones_neto_(mdp)_r']</t>
  </si>
  <si>
    <t>['igae', 'inpc', 'tasa_cetes_91_mensual', 'tc_mensual', 'commodity_price_index', 'importaciones_r', 'indic_mens_consumo', 'mes_1', 'mes_3', 'mes_4', 'mes_12', 'year_2009', 'year_2015', 'semana_santa', 'IVA', 'ISRP', 'ISRE']</t>
  </si>
  <si>
    <t>SARIMA</t>
  </si>
  <si>
    <t>{'enforce_invertibility': False, 'enforce_stationarity': False, 'order': (2, 0, 2), 'seasonal_order': (1, 0, 1, 12)}</t>
  </si>
  <si>
    <t>['ieps_sin_gas_neto_(mdp)_r']</t>
  </si>
  <si>
    <t>['mes_1', 'mes_3', 'mes_4', 'mes_12', 'year_2009', 'year_2015', 'semana_santa', 'IVA', 'ISRP', 'ISRE']</t>
  </si>
  <si>
    <t>ARIMA</t>
  </si>
  <si>
    <t>DT</t>
  </si>
  <si>
    <t>all</t>
  </si>
  <si>
    <t>RF</t>
  </si>
  <si>
    <t>GB</t>
  </si>
  <si>
    <t>['isr_neto_(mdp)_r', 'iva_neto_(mdp)_r', 'ing_trib_sin_gasol_neto_(mdp)_r', 'ieps_sin_gas_neto_(mdp)_r', 'importaciones_neto_(mdp)_r']</t>
  </si>
  <si>
    <t>importaciones_neto_(mdp)_r</t>
  </si>
  <si>
    <t>['importaciones_neto_(mdp)_r']</t>
  </si>
  <si>
    <t>{'criterion': 'mse', 'max_depth': 50, 'max_features': 'sqrt', 'min_samples_split': 2, 'n_estimators': 1000, 'n_jobs': -1, 'random_state': 1234}</t>
  </si>
  <si>
    <t>['isr_neto_(mdp)_r', 'iva_neto_(mdp)_r', 'importaciones_neto_(mdp)_r']</t>
  </si>
  <si>
    <t>{'enforce_invertibility': False, 'enforce_stationarity': False, 'order': (3, 0, 3), 'seasonal_order': (1, 0, 1, 12)}</t>
  </si>
  <si>
    <t>{'ic': 'aic', 'maxlags': 12, 'trend': 'c'}</t>
  </si>
  <si>
    <t>['isr_neto_(mdp)_r', 'importaciones_neto_(mdp)_r']</t>
  </si>
  <si>
    <t>{'order': (4, 0, 5)}</t>
  </si>
  <si>
    <t>ing_trib_neto_(mdp)_r</t>
  </si>
  <si>
    <t>{'enforce_invertibility': False, 'enforce_stationarity': False, 'order': (2, 0, 3), 'seasonal_order': (1, 0, 1, 12)}</t>
  </si>
  <si>
    <t>['ing_trib_neto_(mdp)_r']</t>
  </si>
  <si>
    <t>['igae_sa', 'inpc', 'tasa_cetes_91_mensual', 'tc_mensual', 'commodity_price_index', 'importaciones_r', 'indic_mens_consumo', 'mes_1', 'mes_3', 'mes_4', 'mes_12', 'year_2009', 'year_2015', 'semana_santa', 'IVA', 'ISRP', 'ISRE']</t>
  </si>
  <si>
    <t>{'ic': 'bic', 'maxlags': 12, 'trend': 'c'}</t>
  </si>
  <si>
    <t>['igae_sa', 'tc_mensual', 'tasa_cetes_91_mensual', 'inpc', 'ing_trib_neto_(mdp)_r', 'importaciones_r', 'indic_mens_consumo']</t>
  </si>
  <si>
    <t>['commodity_price_index', 'cons_price_index_us', 'ind_prod_ind_us', 'tbill_3meses_mensual', 'trade_weighted_exchange_rate', 'year_2009', 'year_2015', 'semana_santa', 'IVA', 'ISRP', 'ISRE']</t>
  </si>
  <si>
    <t>{'order': (4, 0, 2)}</t>
  </si>
  <si>
    <t>{'learning_rate': 0.1, 'max_depth': 5, 'n_estimators': 1000, 'random_state': 1234, 'subsample': 0.5}</t>
  </si>
  <si>
    <t>all_igae_sa</t>
  </si>
  <si>
    <t>ing_trib_sin_gasol_neto_(mdp)_r</t>
  </si>
  <si>
    <t>['ing_trib_sin_gasol_neto_(mdp)_r']</t>
  </si>
  <si>
    <t>{'learning_rate': 0.1, 'max_depth': 1, 'n_estimators': 50, 'random_state': 1234, 'subsample': 1.0}</t>
  </si>
  <si>
    <t>['igae', 'tc_mensual', 'tasa_cetes_91_mensual', 'inpc', 'ing_trib_sin_gasol_neto_(mdp)_r', 'importaciones_r', 'indic_mens_consumo']</t>
  </si>
  <si>
    <t>isr_neto_(mdp)_r</t>
  </si>
  <si>
    <t>['isr_neto_(mdp)_r']</t>
  </si>
  <si>
    <t>{'criterion': 'mse', 'max_depth': 50, 'max_features': 'log2', 'min_samples_split': 2, 'n_estimators': 100, 'n_jobs': -1, 'random_state': 1234}</t>
  </si>
  <si>
    <t>['isr_neto_(mdp)_r', 'iva_neto_(mdp)_r']</t>
  </si>
  <si>
    <t>{'learning_rate': 0.1, 'max_depth': 5, 'n_estimators': 50, 'random_state': 1234, 'subsample': 1.0}</t>
  </si>
  <si>
    <t>iva_neto_(mdp)_r</t>
  </si>
  <si>
    <t>['iva_neto_(mdp)_r']</t>
  </si>
  <si>
    <t>IEPS sin gasolina</t>
  </si>
  <si>
    <t>ISR</t>
  </si>
  <si>
    <t>IVA</t>
  </si>
  <si>
    <t>Impuesto a las importaciones</t>
  </si>
  <si>
    <t>Ingresos tributarios</t>
  </si>
  <si>
    <t>Ingresos tributarios sin gas</t>
  </si>
  <si>
    <t>ISR, IVA, IEPS sin gasolina, Impuesto a las importaciones</t>
  </si>
  <si>
    <t>ISR, IVA, Ingresos tributarios sin gas, IEPS sin gasolina, Impuesto a las importaciones</t>
  </si>
  <si>
    <t>ISR, IVA, Impuesto a las importaciones</t>
  </si>
  <si>
    <t>ISR, Impuesto a las importaciones</t>
  </si>
  <si>
    <t>ISR, IVA</t>
  </si>
  <si>
    <t>order: (5, 0, 3)</t>
  </si>
  <si>
    <t>ic: aic, maxlags: 12, trend: c</t>
  </si>
  <si>
    <t>order: (4, 0, 5)</t>
  </si>
  <si>
    <t>ic: bic, maxlags: 12, trend: c</t>
  </si>
  <si>
    <t>order: (4, 0, 2)</t>
  </si>
  <si>
    <t>order: (1, 0, 4)</t>
  </si>
  <si>
    <t>ic: bic, maxlags: 12, trend: ct</t>
  </si>
  <si>
    <t>order: (5, 0, 5)</t>
  </si>
  <si>
    <t>ic: aic, maxlags:12, trend: ct</t>
  </si>
  <si>
    <t>Todas</t>
  </si>
  <si>
    <t>exog vars</t>
  </si>
  <si>
    <t>mape first6</t>
  </si>
  <si>
    <t>mape first18</t>
  </si>
  <si>
    <t>mape last12</t>
  </si>
  <si>
    <t>rmse first6</t>
  </si>
  <si>
    <t>rmse last12</t>
  </si>
  <si>
    <t>rmse first18</t>
  </si>
  <si>
    <t>1*</t>
  </si>
  <si>
    <t>4*</t>
  </si>
  <si>
    <t>3*</t>
  </si>
  <si>
    <t>2*</t>
  </si>
  <si>
    <t>endog  vars</t>
  </si>
  <si>
    <t>order: (2, 0, 3), seasonal  order: (1, 0, 1, 12)</t>
  </si>
  <si>
    <t>igae, tc  mensual, tasa  cetes  91  mensual, inpc, Ingresos tributarios, importaciones  r, indic  mens  consumo</t>
  </si>
  <si>
    <t>learning  rate: 0.1, max  depth: 5, n  estimators: 1000, subsample: 0.5</t>
  </si>
  <si>
    <t>enforce  invertibility: False, enforce  stationarity: False, order: (3, 0, 3), seasonal  order: (1, 0, 1, 12)</t>
  </si>
  <si>
    <t>criterion: mae, max  depth: 50, max  features: sqrt, min  samples  split: 2, n  estimators: 100, n  jobs: -1</t>
  </si>
  <si>
    <t>learning  rate: 0.1, max  depth: 1, n  estimators: 50, subsample: 1.0</t>
  </si>
  <si>
    <t>criterion: mse, max  depth: 1, max  features: None, min  samples  split: 5</t>
  </si>
  <si>
    <t>igae, tc  mensual, tasa  cetes  91  mensual, inpc, Ingresos tributarios sin gas, importaciones  r, indic  mens  consumo</t>
  </si>
  <si>
    <t>enforce  invertibility: False, enforce  stationarity: False, order: (2, 0, 3), seasonal  order: (1, 0, 0, 12)</t>
  </si>
  <si>
    <t>criterion: mse, max  depth: 50, max  features: log2, min  samples  split: 2, n  estimators: 100, n  jobs: -1</t>
  </si>
  <si>
    <t>learning  rate: 0.1, max  depth: 5, n  estimators: 50</t>
  </si>
  <si>
    <t>criterion: mae, max  depth: 5, max  features: log2, min  samples  split: 2</t>
  </si>
  <si>
    <t>enforce  invertibility: False, enforce  stationarity: False, order: (3, 0, 2), seasonal  order: (1, 0, 0, 12)</t>
  </si>
  <si>
    <t>criterion: mae, max  depth: 50, max  features: sqrt, min  samples  split: 10, n  estimators: 10, n  jobs: -1</t>
  </si>
  <si>
    <t>learning  rate: 0.1, max  depth: 10, n  estimators: 1,  subsample: 0.1</t>
  </si>
  <si>
    <t>criterion: mae, max  depth: 1, max  features: log2, min  samples  split: 5</t>
  </si>
  <si>
    <t>order: (2, 0, 2), seasonal  order: (1, 0, 1, 12)</t>
  </si>
  <si>
    <t>criterion: mae, max  depth: 50, max  features: None, min  samples  split: 2</t>
  </si>
  <si>
    <t>criterion: mae, max  depth: 5, max  features: log2, min  samples  split: 10, n  estimators: 1, n  jobs: -1</t>
  </si>
  <si>
    <t>learning  rate: 0.5, max  depth: 1, n  estimators: 50, subsample: 0.5</t>
  </si>
  <si>
    <t>learning  rate: 0.5, max  depth: 1, n  estimators: 50, subsample: 1.0</t>
  </si>
  <si>
    <t>criterion: mse, max  depth: 50, max  features: sqrt, min  samples  split: 2, n  estimators: 1000, n  jobs: -1</t>
  </si>
  <si>
    <t>criterion: mse, max  depth: 10, max  features: None, min  samples  split: 2</t>
  </si>
  <si>
    <t>order: (3, 0, 3), seasonal  order: (1, 0, 1, 12)</t>
  </si>
  <si>
    <t>igae, inpc, tasa  cetes  91  mensual, tc  mensual, commodity  price  index, importaciones  r, indic  mens  consumo, mes  1, mes  3, mes  4, mes  12, year  2009, year  2015, semana  santa, IVA, ISRP, ISRE</t>
  </si>
  <si>
    <t>mes  1, mes  3, mes  4, mes  12, year  2009, year  2015, semana  santa, IVA, ISRP, ISRE</t>
  </si>
  <si>
    <t>commodity  price  index, cons  price  index  us, ind  prod  ind  us, tbill  3meses  mensual, trade  weighted  exchange  rate, year  2009, year  2015, semana  santa, IVA, ISRP, ISRE</t>
  </si>
  <si>
    <t>RangeAddress</t>
  </si>
  <si>
    <t>Options</t>
  </si>
  <si>
    <t>CellWidth</t>
  </si>
  <si>
    <t>Indent</t>
  </si>
  <si>
    <t>FileName</t>
  </si>
  <si>
    <t>Sheet1.tex</t>
  </si>
  <si>
    <t>a*</t>
  </si>
  <si>
    <t>-</t>
  </si>
  <si>
    <t>b*</t>
  </si>
  <si>
    <t>mape</t>
  </si>
  <si>
    <t>rmse</t>
  </si>
  <si>
    <t>IEPS</t>
  </si>
  <si>
    <t>['igae', 'mes_1', 'mes_3', 'mes_4', 'mes_12', 'year_2009', 'year_2015', 'semana_santa', 'IVA', 'ISRP', 'ISRE']</t>
  </si>
  <si>
    <t>{'criterion': 'mae', 'max_depth': 20, 'max_features': 'log2', 'min_samples_split': 5, 'random_state': 1234}</t>
  </si>
  <si>
    <t>{'criterion': 'mse', 'max_depth': 5, 'max_features': 'log2', 'min_samples_split': 2, 'n_estimators': 1, 'n_jobs': -1, 'random_state': 1234}</t>
  </si>
  <si>
    <t>{'learning_rate': 0.1, 'max_depth': 10, 'n_estimators': 1, 'random_state': 1234, 'subsample': 0.5}</t>
  </si>
  <si>
    <t>{'criterion': 'mae', 'max_depth': 5, 'max_features': 'log2', 'min_samples_split': 10, 'random_state': 1234}</t>
  </si>
  <si>
    <t>{'order': (2, 0, 3)}</t>
  </si>
  <si>
    <t>{'criterion': 'mse', 'max_depth': 50, 'max_features': 'sqrt', 'min_samples_split': 10, 'n_estimators': 10, 'n_jobs': -1, 'random_state': 1234}</t>
  </si>
  <si>
    <t>{'order': (3, 0, 3)}</t>
  </si>
  <si>
    <t>{'ic': 'fpe', 'maxlags': 12, 'trend': 'c'}</t>
  </si>
  <si>
    <t>{'criterion': 'mae', 'max_depth': 5, 'max_features': 'sqrt', 'min_samples_split': 10, 'n_estimators': 100, 'n_jobs': -1, 'random_state': 1234}</t>
  </si>
  <si>
    <t>{'learning_rate': 0.1, 'max_depth': 5, 'n_estimators': 100, 'random_state': 1234, 'subsample': 1.0}</t>
  </si>
  <si>
    <t>{'criterion': 'friedman_mse', 'max_depth': 1, 'max_features': 'log2', 'min_samples_split': 10, 'random_state': 1234}</t>
  </si>
  <si>
    <t>{'criterion': 'mae', 'max_depth': 5, 'max_features': 'log2', 'min_samples_split': 5, 'random_state': 1234}</t>
  </si>
  <si>
    <t>{'learning_rate': 0.5, 'max_depth': 1, 'n_estimators': 1, 'random_state': 1234, 'subsample': 0.5}</t>
  </si>
  <si>
    <t>{'enforce_invertibility': False, 'enforce_stationarity': False, 'order': (2, 0, 1), 'seasonal_order': (1, 0, 0, 12)}</t>
  </si>
  <si>
    <t>{'order': (1, 0, 2)}</t>
  </si>
  <si>
    <t>{'criterion': 'mae', 'max_depth': 1, 'max_features': None, 'min_samples_split': 5, 'random_state': 1234}</t>
  </si>
  <si>
    <t xml:space="preserve"> ISR</t>
  </si>
  <si>
    <t xml:space="preserve"> IVA</t>
  </si>
  <si>
    <t xml:space="preserve"> IEPS sin gas.</t>
  </si>
  <si>
    <t>Imp. import.</t>
  </si>
  <si>
    <t>endog vars</t>
  </si>
  <si>
    <t xml:space="preserve"> Ing. trib</t>
  </si>
  <si>
    <t xml:space="preserve">  igae sa ,  tc mensual ,  tasa cetes 91 mensual ,  inpc ,   Ing. trib ,  importaciones r ,  indic mens consumo  </t>
  </si>
  <si>
    <t xml:space="preserve">  commodity price index ,  cons price index us ,  ind prod ind us ,  tbill 3meses mensual ,  trade weighted exchange rate ,  year 2009 ,  year 2015 ,  semana santa ,  IVA ,  ISRP ,  ISRE  </t>
  </si>
  <si>
    <t xml:space="preserve"> Ing. trib sin gas.</t>
  </si>
  <si>
    <t xml:space="preserve">  mes 1 ,  mes 3 ,  mes 4 ,  mes 12 ,  year 2009 ,  year 2015 ,  semana santa ,  IVA ,  ISRP ,  ISRE  </t>
  </si>
  <si>
    <t xml:space="preserve">  igae ,  inpc ,  tasa cetes 91 mensual ,  tc mensual ,  commodity price index ,  importaciones r ,  indic mens consumo ,  mes 1 ,  mes 3 ,  mes 4 ,  mes 12 ,  year 2009 ,  year 2015 ,  semana santa ,  IVA ,  ISRP ,  ISRE  </t>
  </si>
  <si>
    <t xml:space="preserve">   ISR ,  IVA ,   Ing. trib sin gas. ,  IEPS sin gas. ,  Imp. import.  </t>
  </si>
  <si>
    <t xml:space="preserve">   ISR ,  Imp. import.  </t>
  </si>
  <si>
    <t xml:space="preserve">  igae ,  mes 1 ,  mes 3 ,  mes 4 ,  mes 12 ,  year 2009 ,  year 2015 ,  semana santa ,  IVA ,  ISRP ,  ISRE  </t>
  </si>
  <si>
    <t xml:space="preserve">   ISR ,  IVA  </t>
  </si>
  <si>
    <t xml:space="preserve">   ISR ,  IVA ,  Imp. import.  </t>
  </si>
  <si>
    <t xml:space="preserve">   ISR ,  IVA ,  IEPS sin gas. ,  Imp. import.  </t>
  </si>
  <si>
    <t xml:space="preserve">ic :  bic ,  maxlags : 12,  trend :  c  </t>
  </si>
  <si>
    <t xml:space="preserve">learning rate : 0.1,  max depth : 5,  n estimators : 1000,  random state : 1234,  subsample : 0.5 </t>
  </si>
  <si>
    <t xml:space="preserve">order : (4, 0, 5) </t>
  </si>
  <si>
    <t xml:space="preserve">enforce invertibility : False,  enforce stationarity : False,  order : (2, 0, 2),  seasonal order : (1, 0, 1, 12) </t>
  </si>
  <si>
    <t xml:space="preserve">ic :  aic ,  maxlags : 12,  trend :  c  </t>
  </si>
  <si>
    <t xml:space="preserve">criterion :  mae ,  max depth : 5,  max features :  sqrt ,  min samples split : 10,  n estimators : 100,  n jobs : -1,  random state : 1234 </t>
  </si>
  <si>
    <t xml:space="preserve">learning rate : 0.1,  max depth : 5,  n estimators : 100,  random state : 1234,  subsample : 1.0 </t>
  </si>
  <si>
    <t xml:space="preserve">criterion :  mae ,  max depth : 5,  max features :  log2 ,  min samples split : 5,  random state : 1234 </t>
  </si>
  <si>
    <t xml:space="preserve">enforce invertibility : False,  enforce stationarity : False,  order : (3, 0, 3),  seasonal order : (1, 0, 1, 12) </t>
  </si>
  <si>
    <t xml:space="preserve">order : (4, 0, 2) </t>
  </si>
  <si>
    <t xml:space="preserve">criterion :  mse ,  max depth : 50,  max features :  log2 ,  min samples split : 2,  n estimators : 100,  n jobs : -1,  random state : 1234 </t>
  </si>
  <si>
    <t xml:space="preserve">enforce invertibility : False,  enforce stationarity : False,  order : (2, 0, 1),  seasonal order : (1, 0, 1, 12) </t>
  </si>
  <si>
    <t xml:space="preserve">ic :  fpe ,  maxlags : 12,  trend :  c  </t>
  </si>
  <si>
    <t xml:space="preserve">order : (4, 0, 4) </t>
  </si>
  <si>
    <t xml:space="preserve">criterion :  mae ,  max depth : 50,  max features :  sqrt ,  min samples split : 2,  n estimators : 1000,  n jobs : -1,  random state : 1234 </t>
  </si>
  <si>
    <t xml:space="preserve">learning rate : 0.1,  max depth : 5,  n estimators : 50,  random state : 1234,  subsample : 1.0 </t>
  </si>
  <si>
    <t xml:space="preserve">criterion :  friedman mse ,  max depth : 1,  max features : None,  min samples split : 10,  random state : 1234 </t>
  </si>
  <si>
    <t xml:space="preserve">order : (5, 0, 1) </t>
  </si>
  <si>
    <t xml:space="preserve">criterion :  mae ,  max depth : 20,  max features :  log2 ,  min samples split : 5,  random state : 1234 </t>
  </si>
  <si>
    <t xml:space="preserve">criterion :  mse ,  max depth : 5,  max features :  log2 ,  min samples split : 2,  n estimators : 1,  n jobs : -1,  random state : 1234 </t>
  </si>
  <si>
    <t xml:space="preserve">learning rate : 0.5,  max depth : 5,  n estimators : 1,  random state : 1234,  subsample : 1.0 </t>
  </si>
  <si>
    <t xml:space="preserve">criterion :  mse ,  max depth : 5,  max features :  log2 ,  min samples split : 2,  n estimators : 100,  n jobs : -1,  random state : 1234 </t>
  </si>
  <si>
    <t xml:space="preserve">learning rate : 0.1,  max depth : 10,  n estimators : 1,  random state : 1234,  subsample : 0.5 </t>
  </si>
  <si>
    <t xml:space="preserve">enforce invertibility : False,  enforce stationarity : False,  order : (2, 0, 3),  seasonal order : (1, 0, 1, 12) </t>
  </si>
  <si>
    <t xml:space="preserve">criterion :  mae ,  max depth : 5,  max features :  log2 ,  min samples split : 10,  random state : 1234 </t>
  </si>
  <si>
    <t>a</t>
  </si>
  <si>
    <t>b</t>
  </si>
  <si>
    <t>c</t>
  </si>
  <si>
    <t>d</t>
  </si>
  <si>
    <t>e</t>
  </si>
  <si>
    <t>f</t>
  </si>
  <si>
    <t xml:space="preserve">order : (3, 0, 3) </t>
  </si>
  <si>
    <t xml:space="preserve">(3, 0, 3) </t>
  </si>
  <si>
    <t xml:space="preserve">(4, 0, 5) </t>
  </si>
  <si>
    <t xml:space="preserve">aic , trend :  c  </t>
  </si>
  <si>
    <t xml:space="preserve">(2, 0, 1)(1, 0, 1, 12) </t>
  </si>
  <si>
    <t xml:space="preserve">(5, 0, 1) </t>
  </si>
  <si>
    <t>criterion:mse ,  max depth:5,  max features: log2 ,  min samples split:2,  n estimators:100,</t>
  </si>
  <si>
    <t>Imp. Importaciones</t>
  </si>
  <si>
    <t>Prom_Cierre_0</t>
  </si>
  <si>
    <t>Prom_Cierre_1</t>
  </si>
  <si>
    <t>ieps_neto_(mdp)_r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</si>
</sst>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theme="1"/>
      <name val="Calibri"/>
      <family val="2"/>
      <scheme val="minor"/>
    </font>
    <font>
      <sz val="11"/>
      <color theme="1"/>
      <name val="Calibri"/>
      <family val="2"/>
      <scheme val="minor"/>
    </font>
    <font>
      <sz val="12"/>
      <color rgb="FF000000"/>
      <name val="Helvetica Neue"/>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applyBorder="1" applyAlignment="1">
      <alignment horizontal="center" vertical="center" wrapText="1"/>
    </xf>
    <xf numFmtId="0" fontId="0" fillId="0" borderId="0" xfId="0" applyBorder="1" applyAlignment="1">
      <alignment vertical="center" wrapText="1"/>
    </xf>
    <xf numFmtId="2" fontId="0" fillId="0" borderId="0" xfId="0" applyNumberFormat="1" applyBorder="1" applyAlignment="1">
      <alignment vertical="center" wrapText="1"/>
    </xf>
    <xf numFmtId="0" fontId="0" fillId="0" borderId="0" xfId="0" applyAlignment="1">
      <alignment horizontal="left" wrapText="1"/>
    </xf>
    <xf numFmtId="0" fontId="0" fillId="0" borderId="0" xfId="0" applyAlignment="1">
      <alignment horizontal="left" vertical="center" wrapText="1"/>
    </xf>
    <xf numFmtId="0" fontId="1" fillId="0" borderId="1" xfId="0" applyFont="1" applyBorder="1" applyAlignment="1">
      <alignment horizontal="center" vertical="top"/>
    </xf>
    <xf numFmtId="0" fontId="1" fillId="0" borderId="0" xfId="0" applyFont="1" applyBorder="1" applyAlignment="1">
      <alignment horizontal="center" vertical="top"/>
    </xf>
    <xf numFmtId="0" fontId="2" fillId="0" borderId="0" xfId="0" applyFont="1" applyBorder="1" applyAlignment="1">
      <alignment horizontal="center" vertical="top"/>
    </xf>
    <xf numFmtId="2" fontId="0" fillId="0" borderId="0" xfId="0" applyNumberFormat="1"/>
    <xf numFmtId="0" fontId="1" fillId="0" borderId="2" xfId="0" applyFont="1" applyBorder="1" applyAlignment="1">
      <alignment horizontal="center" vertical="top" wrapText="1"/>
    </xf>
    <xf numFmtId="0" fontId="0" fillId="0" borderId="3" xfId="0" applyBorder="1" applyAlignment="1">
      <alignment wrapText="1"/>
    </xf>
    <xf numFmtId="2" fontId="0" fillId="0" borderId="3" xfId="0" applyNumberFormat="1" applyBorder="1" applyAlignment="1">
      <alignment wrapText="1"/>
    </xf>
    <xf numFmtId="0" fontId="0" fillId="0" borderId="2" xfId="0" applyBorder="1" applyAlignment="1">
      <alignment wrapText="1"/>
    </xf>
    <xf numFmtId="2" fontId="0" fillId="0" borderId="2" xfId="0" applyNumberFormat="1" applyBorder="1" applyAlignment="1">
      <alignment wrapText="1"/>
    </xf>
    <xf numFmtId="0" fontId="1" fillId="0" borderId="0" xfId="0" applyFont="1" applyFill="1" applyBorder="1" applyAlignment="1">
      <alignment horizontal="center" vertical="top" wrapText="1"/>
    </xf>
    <xf numFmtId="0" fontId="3" fillId="0" borderId="0" xfId="0" applyFont="1"/>
    <xf numFmtId="11"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A3A7-629F-354C-A0B7-8533CA550523}">
  <dimension ref="A1:E2"/>
  <sheetViews>
    <sheetView workbookViewId="0"/>
  </sheetViews>
  <sheetFormatPr baseColWidth="10" defaultRowHeight="16" x14ac:dyDescent="0.2"/>
  <sheetData>
    <row r="1" spans="1:5" x14ac:dyDescent="0.2">
      <c r="A1" t="s">
        <v>114</v>
      </c>
      <c r="B1" t="s">
        <v>115</v>
      </c>
      <c r="C1" t="s">
        <v>116</v>
      </c>
      <c r="D1" t="s">
        <v>117</v>
      </c>
      <c r="E1" t="s">
        <v>118</v>
      </c>
    </row>
    <row r="2" spans="1:5" x14ac:dyDescent="0.2">
      <c r="A2">
        <f>COUNT(mejores_cierre!$A$2:$K$36)</f>
        <v>204</v>
      </c>
      <c r="B2">
        <v>6</v>
      </c>
      <c r="C2">
        <v>5</v>
      </c>
      <c r="D2">
        <v>0</v>
      </c>
      <c r="E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FA1C-D0E3-F34B-959C-A28000C45026}">
  <dimension ref="A2:K41"/>
  <sheetViews>
    <sheetView workbookViewId="0">
      <selection activeCell="K10" sqref="K10"/>
    </sheetView>
  </sheetViews>
  <sheetFormatPr baseColWidth="10" defaultRowHeight="16" x14ac:dyDescent="0.2"/>
  <cols>
    <col min="1" max="1" width="12.83203125" style="1" bestFit="1" customWidth="1"/>
    <col min="2" max="2" width="10" style="1" bestFit="1" customWidth="1"/>
    <col min="3" max="3" width="23.83203125" style="1" bestFit="1" customWidth="1"/>
    <col min="4" max="4" width="33.1640625" style="1" bestFit="1" customWidth="1"/>
    <col min="5" max="5" width="8.1640625" style="1" bestFit="1" customWidth="1"/>
    <col min="6" max="6" width="5.5" style="1" bestFit="1" customWidth="1"/>
    <col min="7" max="7" width="6.1640625" style="1" bestFit="1" customWidth="1"/>
    <col min="8" max="8" width="5.83203125" style="1" bestFit="1" customWidth="1"/>
    <col min="9" max="11" width="8.6640625" style="1" bestFit="1" customWidth="1"/>
    <col min="12" max="12" width="8.6640625" style="1" customWidth="1"/>
    <col min="13" max="16384" width="10.83203125" style="1"/>
  </cols>
  <sheetData>
    <row r="2" spans="1:11" ht="32" x14ac:dyDescent="0.2">
      <c r="A2" s="2" t="s">
        <v>0</v>
      </c>
      <c r="B2" s="2" t="s">
        <v>1</v>
      </c>
      <c r="C2" s="2" t="s">
        <v>2</v>
      </c>
      <c r="D2" s="2" t="s">
        <v>86</v>
      </c>
      <c r="E2" s="2" t="s">
        <v>75</v>
      </c>
      <c r="F2" s="2" t="s">
        <v>76</v>
      </c>
      <c r="G2" s="2" t="s">
        <v>77</v>
      </c>
      <c r="H2" s="2" t="s">
        <v>78</v>
      </c>
      <c r="I2" s="2" t="s">
        <v>79</v>
      </c>
      <c r="J2" s="2" t="s">
        <v>80</v>
      </c>
      <c r="K2" s="2" t="s">
        <v>81</v>
      </c>
    </row>
    <row r="3" spans="1:11" ht="34" x14ac:dyDescent="0.2">
      <c r="A3" s="3" t="s">
        <v>58</v>
      </c>
      <c r="B3" s="3" t="s">
        <v>15</v>
      </c>
      <c r="C3" s="3" t="s">
        <v>87</v>
      </c>
      <c r="D3" s="3" t="s">
        <v>58</v>
      </c>
      <c r="E3" s="3" t="s">
        <v>82</v>
      </c>
      <c r="F3" s="4">
        <v>4.4304686875187162E-2</v>
      </c>
      <c r="G3" s="4">
        <v>8.2070668255589743E-2</v>
      </c>
      <c r="H3" s="4">
        <v>0.1019697754023017</v>
      </c>
      <c r="I3" s="4">
        <v>12165.674636682859</v>
      </c>
      <c r="J3" s="4">
        <v>31502.947840340748</v>
      </c>
      <c r="K3" s="4">
        <v>26481.734872618301</v>
      </c>
    </row>
    <row r="4" spans="1:11" ht="68" x14ac:dyDescent="0.2">
      <c r="A4" s="3" t="s">
        <v>58</v>
      </c>
      <c r="B4" s="3" t="s">
        <v>12</v>
      </c>
      <c r="C4" s="3" t="s">
        <v>68</v>
      </c>
      <c r="D4" s="3" t="s">
        <v>88</v>
      </c>
      <c r="E4" s="3" t="s">
        <v>83</v>
      </c>
      <c r="F4" s="4">
        <v>6.9355720296016013E-2</v>
      </c>
      <c r="G4" s="4">
        <v>8.4357242211112266E-2</v>
      </c>
      <c r="H4" s="4">
        <v>9.1938545182591772E-2</v>
      </c>
      <c r="I4" s="4">
        <v>18827.337491915601</v>
      </c>
      <c r="J4" s="4">
        <v>32599.703644746409</v>
      </c>
      <c r="K4" s="4">
        <v>28665.609303752379</v>
      </c>
    </row>
    <row r="5" spans="1:11" ht="34" x14ac:dyDescent="0.2">
      <c r="A5" s="3" t="s">
        <v>58</v>
      </c>
      <c r="B5" s="3" t="s">
        <v>19</v>
      </c>
      <c r="C5" s="3" t="s">
        <v>69</v>
      </c>
      <c r="D5" s="3" t="s">
        <v>58</v>
      </c>
      <c r="E5" s="3" t="s">
        <v>82</v>
      </c>
      <c r="F5" s="4">
        <v>6.7663562581747633E-2</v>
      </c>
      <c r="G5" s="4">
        <v>8.1345491697314906E-2</v>
      </c>
      <c r="H5" s="4">
        <v>9.1443664748761616E-2</v>
      </c>
      <c r="I5" s="4">
        <v>19041.282495743279</v>
      </c>
      <c r="J5" s="4">
        <v>27921.086593262869</v>
      </c>
      <c r="K5" s="4">
        <v>24902.646169594442</v>
      </c>
    </row>
    <row r="6" spans="1:11" ht="51" x14ac:dyDescent="0.2">
      <c r="A6" s="3" t="s">
        <v>58</v>
      </c>
      <c r="B6" s="3" t="s">
        <v>23</v>
      </c>
      <c r="C6" s="3" t="s">
        <v>89</v>
      </c>
      <c r="D6" s="3" t="s">
        <v>58</v>
      </c>
      <c r="E6" s="3" t="s">
        <v>84</v>
      </c>
      <c r="F6" s="4">
        <v>8.2381890674381161E-2</v>
      </c>
      <c r="G6" s="4">
        <v>0.19561347950652691</v>
      </c>
      <c r="H6" s="4">
        <v>0.25886165285714208</v>
      </c>
      <c r="I6" s="4">
        <v>23523.69139157383</v>
      </c>
      <c r="J6" s="4">
        <v>71850.932007226627</v>
      </c>
      <c r="K6" s="4">
        <v>59279.52201731169</v>
      </c>
    </row>
    <row r="7" spans="1:11" ht="68" x14ac:dyDescent="0.2">
      <c r="A7" s="3" t="s">
        <v>59</v>
      </c>
      <c r="B7" s="3" t="s">
        <v>15</v>
      </c>
      <c r="C7" s="3" t="s">
        <v>90</v>
      </c>
      <c r="D7" s="3" t="s">
        <v>59</v>
      </c>
      <c r="E7" s="3" t="s">
        <v>82</v>
      </c>
      <c r="F7" s="4">
        <v>4.8620216135677727E-2</v>
      </c>
      <c r="G7" s="4">
        <v>6.9318828549482681E-2</v>
      </c>
      <c r="H7" s="4">
        <v>8.0608390049798528E-2</v>
      </c>
      <c r="I7" s="4">
        <v>12620.61986574275</v>
      </c>
      <c r="J7" s="4">
        <v>24171.506314496932</v>
      </c>
      <c r="K7" s="4">
        <v>20927.590351957911</v>
      </c>
    </row>
    <row r="8" spans="1:11" ht="51" x14ac:dyDescent="0.2">
      <c r="A8" s="3" t="s">
        <v>59</v>
      </c>
      <c r="B8" s="3" t="s">
        <v>19</v>
      </c>
      <c r="C8" s="3" t="s">
        <v>70</v>
      </c>
      <c r="D8" s="3" t="s">
        <v>59</v>
      </c>
      <c r="E8" s="3" t="s">
        <v>85</v>
      </c>
      <c r="F8" s="4">
        <v>5.1934213334914929E-2</v>
      </c>
      <c r="G8" s="4">
        <v>6.6603910408386646E-2</v>
      </c>
      <c r="H8" s="4">
        <v>7.6056020070468577E-2</v>
      </c>
      <c r="I8" s="4">
        <v>13557.9108771056</v>
      </c>
      <c r="J8" s="4">
        <v>23227.948339660339</v>
      </c>
      <c r="K8" s="4">
        <v>20290.198181705</v>
      </c>
    </row>
    <row r="9" spans="1:11" ht="68" x14ac:dyDescent="0.2">
      <c r="A9" s="3" t="s">
        <v>59</v>
      </c>
      <c r="B9" s="3" t="s">
        <v>22</v>
      </c>
      <c r="C9" s="3" t="s">
        <v>91</v>
      </c>
      <c r="D9" s="3" t="s">
        <v>61</v>
      </c>
      <c r="E9" s="3" t="s">
        <v>84</v>
      </c>
      <c r="F9" s="4">
        <v>5.8259830294198511E-2</v>
      </c>
      <c r="G9" s="4">
        <v>7.076670006441893E-2</v>
      </c>
      <c r="H9" s="4">
        <v>7.7455448774014612E-2</v>
      </c>
      <c r="I9" s="4">
        <v>15228.325452942699</v>
      </c>
      <c r="J9" s="4">
        <v>24969.01051674534</v>
      </c>
      <c r="K9" s="4">
        <v>22354.949776751771</v>
      </c>
    </row>
    <row r="10" spans="1:11" ht="51" x14ac:dyDescent="0.2">
      <c r="A10" s="3" t="s">
        <v>59</v>
      </c>
      <c r="B10" s="3" t="s">
        <v>23</v>
      </c>
      <c r="C10" s="3" t="s">
        <v>92</v>
      </c>
      <c r="D10" s="3" t="s">
        <v>59</v>
      </c>
      <c r="E10" s="3" t="s">
        <v>84</v>
      </c>
      <c r="F10" s="4">
        <v>7.3609620024476463E-2</v>
      </c>
      <c r="G10" s="4">
        <v>8.0520231341622145E-2</v>
      </c>
      <c r="H10" s="4">
        <v>8.1154863117138543E-2</v>
      </c>
      <c r="I10" s="4">
        <v>17757.524718802149</v>
      </c>
      <c r="J10" s="4">
        <v>25487.203991386861</v>
      </c>
      <c r="K10" s="4">
        <v>23977.541565758791</v>
      </c>
    </row>
    <row r="11" spans="1:11" ht="51" x14ac:dyDescent="0.2">
      <c r="A11" s="3" t="s">
        <v>59</v>
      </c>
      <c r="B11" s="3" t="s">
        <v>20</v>
      </c>
      <c r="C11" s="3" t="s">
        <v>93</v>
      </c>
      <c r="D11" s="3" t="s">
        <v>61</v>
      </c>
      <c r="E11" s="3" t="s">
        <v>84</v>
      </c>
      <c r="F11" s="4">
        <v>7.0760527718443891E-2</v>
      </c>
      <c r="G11" s="4">
        <v>0.1109471412268757</v>
      </c>
      <c r="H11" s="4">
        <v>0.13183023215173531</v>
      </c>
      <c r="I11" s="4">
        <v>19751.83518646624</v>
      </c>
      <c r="J11" s="4">
        <v>41213.225466134863</v>
      </c>
      <c r="K11" s="4">
        <v>35210.857980155692</v>
      </c>
    </row>
    <row r="12" spans="1:11" ht="68" x14ac:dyDescent="0.2">
      <c r="A12" s="3" t="s">
        <v>59</v>
      </c>
      <c r="B12" s="3" t="s">
        <v>12</v>
      </c>
      <c r="C12" s="3" t="s">
        <v>66</v>
      </c>
      <c r="D12" s="3" t="s">
        <v>94</v>
      </c>
      <c r="E12" s="3" t="s">
        <v>83</v>
      </c>
      <c r="F12" s="4">
        <v>7.7494707272179109E-2</v>
      </c>
      <c r="G12" s="4">
        <v>6.4408088164610078E-2</v>
      </c>
      <c r="H12" s="4">
        <v>5.6556744346682362E-2</v>
      </c>
      <c r="I12" s="4">
        <v>19922.69318500967</v>
      </c>
      <c r="J12" s="4">
        <v>17812.449420736979</v>
      </c>
      <c r="K12" s="4">
        <v>18703.64705233409</v>
      </c>
    </row>
    <row r="13" spans="1:11" ht="68" x14ac:dyDescent="0.2">
      <c r="A13" s="3" t="s">
        <v>55</v>
      </c>
      <c r="B13" s="3" t="s">
        <v>15</v>
      </c>
      <c r="C13" s="3" t="s">
        <v>95</v>
      </c>
      <c r="D13" s="3" t="s">
        <v>55</v>
      </c>
      <c r="E13" s="3" t="s">
        <v>82</v>
      </c>
      <c r="F13" s="4">
        <v>4.570469280067755E-2</v>
      </c>
      <c r="G13" s="4">
        <v>9.4168520224712324E-2</v>
      </c>
      <c r="H13" s="4">
        <v>0.1225041397421279</v>
      </c>
      <c r="I13" s="4">
        <v>6820.8681106437507</v>
      </c>
      <c r="J13" s="4">
        <v>19672.153526638631</v>
      </c>
      <c r="K13" s="4">
        <v>16223.429399545999</v>
      </c>
    </row>
    <row r="14" spans="1:11" ht="17" x14ac:dyDescent="0.2">
      <c r="A14" s="3" t="s">
        <v>55</v>
      </c>
      <c r="B14" s="3" t="s">
        <v>19</v>
      </c>
      <c r="C14" s="3" t="s">
        <v>70</v>
      </c>
      <c r="D14" s="3" t="s">
        <v>55</v>
      </c>
      <c r="E14" s="3" t="s">
        <v>85</v>
      </c>
      <c r="F14" s="4">
        <v>5.0942354530498737E-2</v>
      </c>
      <c r="G14" s="4">
        <v>7.978180910623843E-2</v>
      </c>
      <c r="H14" s="4">
        <v>0.1008502612360377</v>
      </c>
      <c r="I14" s="4">
        <v>7650.7644646598164</v>
      </c>
      <c r="J14" s="4">
        <v>21747.149110292488</v>
      </c>
      <c r="K14" s="4">
        <v>17700.134720854901</v>
      </c>
    </row>
    <row r="15" spans="1:11" ht="34" x14ac:dyDescent="0.2">
      <c r="A15" s="3" t="s">
        <v>55</v>
      </c>
      <c r="B15" s="3" t="s">
        <v>12</v>
      </c>
      <c r="C15" s="3" t="s">
        <v>71</v>
      </c>
      <c r="D15" s="3" t="s">
        <v>63</v>
      </c>
      <c r="E15" s="3" t="s">
        <v>82</v>
      </c>
      <c r="F15" s="4">
        <v>4.9262694530117813E-2</v>
      </c>
      <c r="G15" s="4">
        <v>7.8136735127786114E-2</v>
      </c>
      <c r="H15" s="4">
        <v>9.8500173933878443E-2</v>
      </c>
      <c r="I15" s="4">
        <v>7708.469300606218</v>
      </c>
      <c r="J15" s="4">
        <v>19231.556266333799</v>
      </c>
      <c r="K15" s="4">
        <v>15887.621181998649</v>
      </c>
    </row>
    <row r="16" spans="1:11" ht="68" x14ac:dyDescent="0.2">
      <c r="A16" s="3" t="s">
        <v>55</v>
      </c>
      <c r="B16" s="3" t="s">
        <v>22</v>
      </c>
      <c r="C16" s="3" t="s">
        <v>96</v>
      </c>
      <c r="D16" s="3" t="s">
        <v>64</v>
      </c>
      <c r="E16" s="3" t="s">
        <v>84</v>
      </c>
      <c r="F16" s="4">
        <v>7.4351085151533616E-2</v>
      </c>
      <c r="G16" s="4">
        <v>9.5534077970344689E-2</v>
      </c>
      <c r="H16" s="4">
        <v>0.10904435249949899</v>
      </c>
      <c r="I16" s="4">
        <v>11513.00065661294</v>
      </c>
      <c r="J16" s="4">
        <v>24025.598098610961</v>
      </c>
      <c r="K16" s="4">
        <v>20383.98590106966</v>
      </c>
    </row>
    <row r="17" spans="1:11" ht="51" x14ac:dyDescent="0.2">
      <c r="A17" s="3" t="s">
        <v>55</v>
      </c>
      <c r="B17" s="3" t="s">
        <v>23</v>
      </c>
      <c r="C17" s="3" t="s">
        <v>97</v>
      </c>
      <c r="D17" s="3" t="s">
        <v>61</v>
      </c>
      <c r="E17" s="3" t="s">
        <v>84</v>
      </c>
      <c r="F17" s="4">
        <v>8.8073846560409147E-2</v>
      </c>
      <c r="G17" s="4">
        <v>0.16201510250988641</v>
      </c>
      <c r="H17" s="4">
        <v>0.2015452562095211</v>
      </c>
      <c r="I17" s="4">
        <v>11988.676408523001</v>
      </c>
      <c r="J17" s="4">
        <v>32117.817989077292</v>
      </c>
      <c r="K17" s="4">
        <v>26854.02207540481</v>
      </c>
    </row>
    <row r="18" spans="1:11" ht="51" x14ac:dyDescent="0.2">
      <c r="A18" s="3" t="s">
        <v>55</v>
      </c>
      <c r="B18" s="3" t="s">
        <v>20</v>
      </c>
      <c r="C18" s="3" t="s">
        <v>98</v>
      </c>
      <c r="D18" s="3" t="s">
        <v>55</v>
      </c>
      <c r="E18" s="3" t="s">
        <v>84</v>
      </c>
      <c r="F18" s="4">
        <v>8.2436845353935612E-2</v>
      </c>
      <c r="G18" s="4">
        <v>0.23317826842071679</v>
      </c>
      <c r="H18" s="4">
        <v>0.31960666629882323</v>
      </c>
      <c r="I18" s="4">
        <v>12914.856490597949</v>
      </c>
      <c r="J18" s="4">
        <v>51226.601022342322</v>
      </c>
      <c r="K18" s="4">
        <v>41272.492372518209</v>
      </c>
    </row>
    <row r="19" spans="1:11" ht="68" x14ac:dyDescent="0.2">
      <c r="A19" s="3" t="s">
        <v>56</v>
      </c>
      <c r="B19" s="3" t="s">
        <v>15</v>
      </c>
      <c r="C19" s="3" t="s">
        <v>99</v>
      </c>
      <c r="D19" s="3" t="s">
        <v>56</v>
      </c>
      <c r="E19" s="3" t="s">
        <v>85</v>
      </c>
      <c r="F19" s="4">
        <v>0.1216727928215338</v>
      </c>
      <c r="G19" s="4">
        <v>0.1174069408819913</v>
      </c>
      <c r="H19" s="4">
        <v>0.1163238689436511</v>
      </c>
      <c r="I19" s="4">
        <v>9630.6111107240704</v>
      </c>
      <c r="J19" s="4">
        <v>10766.99388513656</v>
      </c>
      <c r="K19" s="4">
        <v>10349.824871314269</v>
      </c>
    </row>
    <row r="20" spans="1:11" ht="34" x14ac:dyDescent="0.2">
      <c r="A20" s="3" t="s">
        <v>56</v>
      </c>
      <c r="B20" s="3" t="s">
        <v>12</v>
      </c>
      <c r="C20" s="3" t="s">
        <v>66</v>
      </c>
      <c r="D20" s="3" t="s">
        <v>62</v>
      </c>
      <c r="E20" s="3" t="s">
        <v>82</v>
      </c>
      <c r="F20" s="4">
        <v>0.123139580406747</v>
      </c>
      <c r="G20" s="4">
        <v>0.1104223714575563</v>
      </c>
      <c r="H20" s="4">
        <v>0.1057464299705316</v>
      </c>
      <c r="I20" s="4">
        <v>9769.6168356064463</v>
      </c>
      <c r="J20" s="4">
        <v>9781.1242241747696</v>
      </c>
      <c r="K20" s="4">
        <v>9789.4589908842008</v>
      </c>
    </row>
    <row r="21" spans="1:11" ht="68" x14ac:dyDescent="0.2">
      <c r="A21" s="3" t="s">
        <v>56</v>
      </c>
      <c r="B21" s="3" t="s">
        <v>22</v>
      </c>
      <c r="C21" s="3" t="s">
        <v>100</v>
      </c>
      <c r="D21" s="3" t="s">
        <v>56</v>
      </c>
      <c r="E21" s="3" t="s">
        <v>84</v>
      </c>
      <c r="F21" s="4">
        <v>0.11736456574975559</v>
      </c>
      <c r="G21" s="4">
        <v>0.1383036277510277</v>
      </c>
      <c r="H21" s="4">
        <v>0.14748013839290311</v>
      </c>
      <c r="I21" s="4">
        <v>9907.8520101540635</v>
      </c>
      <c r="J21" s="4">
        <v>13957.37234444533</v>
      </c>
      <c r="K21" s="4">
        <v>13081.54881670242</v>
      </c>
    </row>
    <row r="22" spans="1:11" ht="51" x14ac:dyDescent="0.2">
      <c r="A22" s="3" t="s">
        <v>56</v>
      </c>
      <c r="B22" s="3" t="s">
        <v>23</v>
      </c>
      <c r="C22" s="3" t="s">
        <v>101</v>
      </c>
      <c r="D22" s="3" t="s">
        <v>64</v>
      </c>
      <c r="E22" s="3" t="s">
        <v>84</v>
      </c>
      <c r="F22" s="4">
        <v>0.1192591113956751</v>
      </c>
      <c r="G22" s="4">
        <v>0.1164738844491542</v>
      </c>
      <c r="H22" s="4">
        <v>0.11459069942239281</v>
      </c>
      <c r="I22" s="4">
        <v>10064.97786923891</v>
      </c>
      <c r="J22" s="4">
        <v>11405.9681460914</v>
      </c>
      <c r="K22" s="4">
        <v>11014.249764800081</v>
      </c>
    </row>
    <row r="23" spans="1:11" ht="51" x14ac:dyDescent="0.2">
      <c r="A23" s="3" t="s">
        <v>56</v>
      </c>
      <c r="B23" s="3" t="s">
        <v>20</v>
      </c>
      <c r="C23" s="3" t="s">
        <v>102</v>
      </c>
      <c r="D23" s="3" t="s">
        <v>56</v>
      </c>
      <c r="E23" s="3" t="s">
        <v>84</v>
      </c>
      <c r="F23" s="4">
        <v>0.13203856315595169</v>
      </c>
      <c r="G23" s="4">
        <v>0.1631141987578856</v>
      </c>
      <c r="H23" s="4">
        <v>0.1846024175407317</v>
      </c>
      <c r="I23" s="4">
        <v>10524.055003745239</v>
      </c>
      <c r="J23" s="4">
        <v>16834.88100330202</v>
      </c>
      <c r="K23" s="4">
        <v>14781.32772917894</v>
      </c>
    </row>
    <row r="24" spans="1:11" ht="17" x14ac:dyDescent="0.2">
      <c r="A24" s="3" t="s">
        <v>56</v>
      </c>
      <c r="B24" s="3" t="s">
        <v>19</v>
      </c>
      <c r="C24" s="3" t="s">
        <v>72</v>
      </c>
      <c r="D24" s="3" t="s">
        <v>56</v>
      </c>
      <c r="E24" s="3" t="s">
        <v>85</v>
      </c>
      <c r="F24" s="4">
        <v>0.13125330050223091</v>
      </c>
      <c r="G24" s="4">
        <v>0.1229748656848474</v>
      </c>
      <c r="H24" s="4">
        <v>0.1220666108987251</v>
      </c>
      <c r="I24" s="4">
        <v>10524.213023637391</v>
      </c>
      <c r="J24" s="4">
        <v>10838.924691440239</v>
      </c>
      <c r="K24" s="4">
        <v>10731.816305124619</v>
      </c>
    </row>
    <row r="25" spans="1:11" ht="34" x14ac:dyDescent="0.2">
      <c r="A25" s="3" t="s">
        <v>54</v>
      </c>
      <c r="B25" s="3" t="s">
        <v>12</v>
      </c>
      <c r="C25" s="3" t="s">
        <v>73</v>
      </c>
      <c r="D25" s="3" t="s">
        <v>60</v>
      </c>
      <c r="E25" s="3" t="s">
        <v>82</v>
      </c>
      <c r="F25" s="4">
        <v>0.11241546838359361</v>
      </c>
      <c r="G25" s="4">
        <v>0.1856403303007628</v>
      </c>
      <c r="H25" s="4">
        <v>0.22063827066551109</v>
      </c>
      <c r="I25" s="4">
        <v>2046.3634162593389</v>
      </c>
      <c r="J25" s="4">
        <v>3891.9902062020951</v>
      </c>
      <c r="K25" s="4">
        <v>3421.2215766709442</v>
      </c>
    </row>
    <row r="26" spans="1:11" ht="34" x14ac:dyDescent="0.2">
      <c r="A26" s="3" t="s">
        <v>54</v>
      </c>
      <c r="B26" s="3" t="s">
        <v>15</v>
      </c>
      <c r="C26" s="3" t="s">
        <v>103</v>
      </c>
      <c r="D26" s="3" t="s">
        <v>54</v>
      </c>
      <c r="E26" s="3" t="s">
        <v>85</v>
      </c>
      <c r="F26" s="4">
        <v>0.1661350579602188</v>
      </c>
      <c r="G26" s="4">
        <v>0.18671042154721951</v>
      </c>
      <c r="H26" s="4">
        <v>0.20001637884765611</v>
      </c>
      <c r="I26" s="4">
        <v>2409.7732128131111</v>
      </c>
      <c r="J26" s="4">
        <v>2887.6880759978239</v>
      </c>
      <c r="K26" s="4">
        <v>2724.3311033206942</v>
      </c>
    </row>
    <row r="27" spans="1:11" ht="34" x14ac:dyDescent="0.2">
      <c r="A27" s="3" t="s">
        <v>54</v>
      </c>
      <c r="B27" s="3" t="s">
        <v>19</v>
      </c>
      <c r="C27" s="3" t="s">
        <v>65</v>
      </c>
      <c r="D27" s="3" t="s">
        <v>54</v>
      </c>
      <c r="E27" s="3" t="s">
        <v>85</v>
      </c>
      <c r="F27" s="4">
        <v>0.17624874265780521</v>
      </c>
      <c r="G27" s="4">
        <v>0.18221733614593319</v>
      </c>
      <c r="H27" s="4">
        <v>0.18524521167052499</v>
      </c>
      <c r="I27" s="4">
        <v>2470.5493779885592</v>
      </c>
      <c r="J27" s="4">
        <v>2698.686864386721</v>
      </c>
      <c r="K27" s="4">
        <v>2630.9677337442758</v>
      </c>
    </row>
    <row r="28" spans="1:11" ht="51" x14ac:dyDescent="0.2">
      <c r="A28" s="3" t="s">
        <v>54</v>
      </c>
      <c r="B28" s="3" t="s">
        <v>20</v>
      </c>
      <c r="C28" s="3" t="s">
        <v>104</v>
      </c>
      <c r="D28" s="3" t="s">
        <v>54</v>
      </c>
      <c r="E28" s="3" t="s">
        <v>84</v>
      </c>
      <c r="F28" s="4">
        <v>0.33998553579638069</v>
      </c>
      <c r="G28" s="4">
        <v>0.35201034836732009</v>
      </c>
      <c r="H28" s="4">
        <v>0.36006928818773859</v>
      </c>
      <c r="I28" s="4">
        <v>4768.5767490616763</v>
      </c>
      <c r="J28" s="4">
        <v>5701.6912374405183</v>
      </c>
      <c r="K28" s="4">
        <v>5440.6604012687067</v>
      </c>
    </row>
    <row r="29" spans="1:11" ht="68" x14ac:dyDescent="0.2">
      <c r="A29" s="3" t="s">
        <v>54</v>
      </c>
      <c r="B29" s="3" t="s">
        <v>22</v>
      </c>
      <c r="C29" s="3" t="s">
        <v>105</v>
      </c>
      <c r="D29" s="3" t="s">
        <v>54</v>
      </c>
      <c r="E29" s="3" t="s">
        <v>84</v>
      </c>
      <c r="F29" s="4">
        <v>0.34860103721889668</v>
      </c>
      <c r="G29" s="4">
        <v>0.3537181606396847</v>
      </c>
      <c r="H29" s="4">
        <v>0.35718923761538618</v>
      </c>
      <c r="I29" s="4">
        <v>4906.7038550791513</v>
      </c>
      <c r="J29" s="4">
        <v>5645.013118844462</v>
      </c>
      <c r="K29" s="4">
        <v>5402.5996052859464</v>
      </c>
    </row>
    <row r="30" spans="1:11" ht="51" x14ac:dyDescent="0.2">
      <c r="A30" s="3" t="s">
        <v>54</v>
      </c>
      <c r="B30" s="3" t="s">
        <v>23</v>
      </c>
      <c r="C30" s="3" t="s">
        <v>106</v>
      </c>
      <c r="D30" s="3" t="s">
        <v>61</v>
      </c>
      <c r="E30" s="3" t="s">
        <v>84</v>
      </c>
      <c r="F30" s="4">
        <v>0.36295928498578411</v>
      </c>
      <c r="G30" s="4">
        <v>1.9172924824359261</v>
      </c>
      <c r="H30" s="4">
        <v>2.715453197068642</v>
      </c>
      <c r="I30" s="4">
        <v>5213.0371581424024</v>
      </c>
      <c r="J30" s="4">
        <v>88058.41289853098</v>
      </c>
      <c r="K30" s="4">
        <v>72377.258471094538</v>
      </c>
    </row>
    <row r="31" spans="1:11" ht="51" x14ac:dyDescent="0.2">
      <c r="A31" s="3" t="s">
        <v>57</v>
      </c>
      <c r="B31" s="3" t="s">
        <v>23</v>
      </c>
      <c r="C31" s="3" t="s">
        <v>107</v>
      </c>
      <c r="D31" s="3" t="s">
        <v>57</v>
      </c>
      <c r="E31" s="3" t="s">
        <v>84</v>
      </c>
      <c r="F31" s="4">
        <v>5.0402659135613433E-2</v>
      </c>
      <c r="G31" s="4">
        <v>0.1407831284511348</v>
      </c>
      <c r="H31" s="4">
        <v>0.1999948844901876</v>
      </c>
      <c r="I31" s="4">
        <v>312.66995238395532</v>
      </c>
      <c r="J31" s="4">
        <v>1146.866460865826</v>
      </c>
      <c r="K31" s="4">
        <v>919.77659660510267</v>
      </c>
    </row>
    <row r="32" spans="1:11" ht="85" x14ac:dyDescent="0.2">
      <c r="A32" s="3" t="s">
        <v>57</v>
      </c>
      <c r="B32" s="3" t="s">
        <v>22</v>
      </c>
      <c r="C32" s="3" t="s">
        <v>108</v>
      </c>
      <c r="D32" s="3" t="s">
        <v>57</v>
      </c>
      <c r="E32" s="3" t="s">
        <v>84</v>
      </c>
      <c r="F32" s="4">
        <v>6.4361946748082738E-2</v>
      </c>
      <c r="G32" s="4">
        <v>0.1111063052999271</v>
      </c>
      <c r="H32" s="4">
        <v>0.139610271008868</v>
      </c>
      <c r="I32" s="4">
        <v>381.86170420941738</v>
      </c>
      <c r="J32" s="4">
        <v>832.58234444660002</v>
      </c>
      <c r="K32" s="4">
        <v>705.05337541446511</v>
      </c>
    </row>
    <row r="33" spans="1:11" ht="51" x14ac:dyDescent="0.2">
      <c r="A33" s="3" t="s">
        <v>57</v>
      </c>
      <c r="B33" s="3" t="s">
        <v>20</v>
      </c>
      <c r="C33" s="3" t="s">
        <v>109</v>
      </c>
      <c r="D33" s="3" t="s">
        <v>62</v>
      </c>
      <c r="E33" s="3" t="s">
        <v>84</v>
      </c>
      <c r="F33" s="4">
        <v>7.2634862220323629E-2</v>
      </c>
      <c r="G33" s="4">
        <v>0.1147227557202672</v>
      </c>
      <c r="H33" s="4">
        <v>0.1390191267200501</v>
      </c>
      <c r="I33" s="4">
        <v>416.24076083673339</v>
      </c>
      <c r="J33" s="4">
        <v>820.35123416039346</v>
      </c>
      <c r="K33" s="4">
        <v>701.30858104850495</v>
      </c>
    </row>
    <row r="34" spans="1:11" ht="51" x14ac:dyDescent="0.2">
      <c r="A34" s="3" t="s">
        <v>57</v>
      </c>
      <c r="B34" s="3" t="s">
        <v>15</v>
      </c>
      <c r="C34" s="3" t="s">
        <v>110</v>
      </c>
      <c r="D34" s="3" t="s">
        <v>57</v>
      </c>
      <c r="E34" s="3" t="s">
        <v>85</v>
      </c>
      <c r="F34" s="4">
        <v>7.2637555687063926E-2</v>
      </c>
      <c r="G34" s="4">
        <v>0.1009377042804372</v>
      </c>
      <c r="H34" s="4">
        <v>0.1135002490537922</v>
      </c>
      <c r="I34" s="4">
        <v>447.4655612427033</v>
      </c>
      <c r="J34" s="4">
        <v>713.44843097216506</v>
      </c>
      <c r="K34" s="4">
        <v>678.93496505066037</v>
      </c>
    </row>
    <row r="35" spans="1:11" ht="51" x14ac:dyDescent="0.2">
      <c r="A35" s="3" t="s">
        <v>57</v>
      </c>
      <c r="B35" s="3" t="s">
        <v>12</v>
      </c>
      <c r="C35" s="3" t="s">
        <v>66</v>
      </c>
      <c r="D35" s="3" t="s">
        <v>63</v>
      </c>
      <c r="E35" s="3" t="s">
        <v>82</v>
      </c>
      <c r="F35" s="4">
        <v>9.3013594942665229E-2</v>
      </c>
      <c r="G35" s="4">
        <v>0.11014341431508</v>
      </c>
      <c r="H35" s="4">
        <v>0.1180811909904229</v>
      </c>
      <c r="I35" s="4">
        <v>572.98991283103896</v>
      </c>
      <c r="J35" s="4">
        <v>767.1990012112517</v>
      </c>
      <c r="K35" s="4">
        <v>747.6809531892593</v>
      </c>
    </row>
    <row r="36" spans="1:11" ht="51" x14ac:dyDescent="0.2">
      <c r="A36" s="3" t="s">
        <v>57</v>
      </c>
      <c r="B36" s="3" t="s">
        <v>19</v>
      </c>
      <c r="C36" s="3" t="s">
        <v>67</v>
      </c>
      <c r="D36" s="3" t="s">
        <v>57</v>
      </c>
      <c r="E36" s="3" t="s">
        <v>85</v>
      </c>
      <c r="F36" s="4">
        <v>9.7471690273829237E-2</v>
      </c>
      <c r="G36" s="4">
        <v>0.10286109229136479</v>
      </c>
      <c r="H36" s="4">
        <v>0.1051171206941838</v>
      </c>
      <c r="I36" s="4">
        <v>599.36016819710881</v>
      </c>
      <c r="J36" s="4">
        <v>694.87578839153036</v>
      </c>
      <c r="K36" s="4">
        <v>708.41597857804413</v>
      </c>
    </row>
    <row r="38" spans="1:11" ht="404" x14ac:dyDescent="0.2">
      <c r="A38" s="5">
        <v>1</v>
      </c>
      <c r="B38" s="6" t="s">
        <v>111</v>
      </c>
    </row>
    <row r="39" spans="1:11" ht="170" x14ac:dyDescent="0.2">
      <c r="A39" s="5">
        <v>2</v>
      </c>
      <c r="B39" s="6" t="s">
        <v>112</v>
      </c>
    </row>
    <row r="40" spans="1:11" ht="17" x14ac:dyDescent="0.2">
      <c r="A40" s="5">
        <v>3</v>
      </c>
      <c r="B40" s="5" t="s">
        <v>74</v>
      </c>
    </row>
    <row r="41" spans="1:11" ht="323" x14ac:dyDescent="0.2">
      <c r="A41" s="5">
        <v>4</v>
      </c>
      <c r="B41" s="6"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ECF5-5178-D845-B134-AEED594AAE48}">
  <dimension ref="A1:N13"/>
  <sheetViews>
    <sheetView topLeftCell="A3" workbookViewId="0">
      <selection activeCell="F4" sqref="F4"/>
    </sheetView>
  </sheetViews>
  <sheetFormatPr baseColWidth="10" defaultRowHeight="16" x14ac:dyDescent="0.2"/>
  <cols>
    <col min="1" max="1" width="10.33203125" bestFit="1" customWidth="1"/>
    <col min="2" max="2" width="7.83203125" bestFit="1" customWidth="1"/>
    <col min="4" max="4" width="9.6640625" bestFit="1" customWidth="1"/>
    <col min="5" max="5" width="8.1640625" bestFit="1" customWidth="1"/>
    <col min="6" max="6" width="9.83203125" bestFit="1" customWidth="1"/>
    <col min="8" max="8" width="10.5" bestFit="1" customWidth="1"/>
    <col min="9" max="9" width="9.33203125" bestFit="1" customWidth="1"/>
    <col min="10" max="10" width="10" bestFit="1" customWidth="1"/>
    <col min="11" max="11" width="10.33203125" bestFit="1" customWidth="1"/>
  </cols>
  <sheetData>
    <row r="1" spans="1:14" x14ac:dyDescent="0.2">
      <c r="A1" s="2" t="s">
        <v>0</v>
      </c>
      <c r="B1" s="2" t="s">
        <v>1</v>
      </c>
      <c r="C1" s="2" t="s">
        <v>2</v>
      </c>
      <c r="D1" s="2" t="s">
        <v>86</v>
      </c>
      <c r="E1" s="2" t="s">
        <v>75</v>
      </c>
      <c r="F1" s="2" t="s">
        <v>76</v>
      </c>
      <c r="G1" s="2" t="s">
        <v>77</v>
      </c>
      <c r="H1" s="2" t="s">
        <v>78</v>
      </c>
      <c r="I1" s="2" t="s">
        <v>79</v>
      </c>
      <c r="J1" s="2" t="s">
        <v>80</v>
      </c>
      <c r="K1" s="2" t="s">
        <v>81</v>
      </c>
    </row>
    <row r="2" spans="1:14" ht="85" x14ac:dyDescent="0.2">
      <c r="A2" s="3" t="s">
        <v>58</v>
      </c>
      <c r="B2" s="3" t="s">
        <v>15</v>
      </c>
      <c r="C2" s="3" t="s">
        <v>87</v>
      </c>
      <c r="D2" s="3" t="s">
        <v>121</v>
      </c>
      <c r="E2" s="3" t="s">
        <v>82</v>
      </c>
      <c r="F2" s="4">
        <v>4.4304686875187162E-2</v>
      </c>
      <c r="G2" s="4">
        <v>8.2070668255589743E-2</v>
      </c>
      <c r="H2" s="4">
        <v>0.1019697754023017</v>
      </c>
      <c r="I2" s="4">
        <v>12165.674636682859</v>
      </c>
      <c r="J2" s="4">
        <v>31502.947840340748</v>
      </c>
      <c r="K2" s="4">
        <v>26481.734872618301</v>
      </c>
    </row>
    <row r="3" spans="1:14" ht="204" x14ac:dyDescent="0.2">
      <c r="A3" s="3" t="s">
        <v>58</v>
      </c>
      <c r="B3" s="3" t="s">
        <v>12</v>
      </c>
      <c r="C3" s="3" t="s">
        <v>68</v>
      </c>
      <c r="D3" s="3" t="s">
        <v>120</v>
      </c>
      <c r="E3" s="3" t="s">
        <v>83</v>
      </c>
      <c r="F3" s="4">
        <v>6.9355720296016013E-2</v>
      </c>
      <c r="G3" s="4">
        <v>8.4357242211112266E-2</v>
      </c>
      <c r="H3" s="4">
        <v>9.1938545182591772E-2</v>
      </c>
      <c r="I3" s="4">
        <v>18827.337491915601</v>
      </c>
      <c r="J3" s="4">
        <v>32599.703644746409</v>
      </c>
      <c r="K3" s="4">
        <v>28665.609303752379</v>
      </c>
      <c r="M3" t="s">
        <v>120</v>
      </c>
      <c r="N3" s="3" t="s">
        <v>88</v>
      </c>
    </row>
    <row r="4" spans="1:14" ht="187" x14ac:dyDescent="0.2">
      <c r="A4" s="3" t="s">
        <v>59</v>
      </c>
      <c r="B4" s="3" t="s">
        <v>15</v>
      </c>
      <c r="C4" s="3" t="s">
        <v>90</v>
      </c>
      <c r="D4" s="3" t="s">
        <v>121</v>
      </c>
      <c r="E4" s="3" t="s">
        <v>82</v>
      </c>
      <c r="F4" s="4">
        <v>4.8620216135677727E-2</v>
      </c>
      <c r="G4" s="4">
        <v>6.9318828549482681E-2</v>
      </c>
      <c r="H4" s="4">
        <v>8.0608390049798528E-2</v>
      </c>
      <c r="I4" s="4">
        <v>12620.61986574275</v>
      </c>
      <c r="J4" s="4">
        <v>24171.506314496932</v>
      </c>
      <c r="K4" s="4">
        <v>20927.590351957911</v>
      </c>
      <c r="M4" t="s">
        <v>122</v>
      </c>
      <c r="N4" s="3" t="s">
        <v>62</v>
      </c>
    </row>
    <row r="5" spans="1:14" ht="51" x14ac:dyDescent="0.2">
      <c r="A5" s="3" t="s">
        <v>59</v>
      </c>
      <c r="B5" s="3" t="s">
        <v>19</v>
      </c>
      <c r="C5" s="3" t="s">
        <v>70</v>
      </c>
      <c r="D5" s="3" t="s">
        <v>121</v>
      </c>
      <c r="E5" s="3" t="s">
        <v>85</v>
      </c>
      <c r="F5" s="4">
        <v>5.1934213334914929E-2</v>
      </c>
      <c r="G5" s="4">
        <v>6.6603910408386646E-2</v>
      </c>
      <c r="H5" s="4">
        <v>7.6056020070468577E-2</v>
      </c>
      <c r="I5" s="4">
        <v>13557.9108771056</v>
      </c>
      <c r="J5" s="4">
        <v>23227.948339660339</v>
      </c>
      <c r="K5" s="4">
        <v>20290.198181705</v>
      </c>
      <c r="N5" s="3"/>
    </row>
    <row r="6" spans="1:14" ht="187" x14ac:dyDescent="0.2">
      <c r="A6" s="3" t="s">
        <v>55</v>
      </c>
      <c r="B6" s="3" t="s">
        <v>15</v>
      </c>
      <c r="C6" s="3" t="s">
        <v>95</v>
      </c>
      <c r="D6" s="3" t="s">
        <v>121</v>
      </c>
      <c r="E6" s="3" t="s">
        <v>82</v>
      </c>
      <c r="F6" s="4">
        <v>4.570469280067755E-2</v>
      </c>
      <c r="G6" s="4">
        <v>9.4168520224712324E-2</v>
      </c>
      <c r="H6" s="4">
        <v>0.1225041397421279</v>
      </c>
      <c r="I6" s="4">
        <v>6820.8681106437507</v>
      </c>
      <c r="J6" s="4">
        <v>19672.153526638631</v>
      </c>
      <c r="K6" s="4">
        <v>16223.429399545999</v>
      </c>
    </row>
    <row r="7" spans="1:14" ht="34" x14ac:dyDescent="0.2">
      <c r="A7" s="3" t="s">
        <v>55</v>
      </c>
      <c r="B7" s="3" t="s">
        <v>19</v>
      </c>
      <c r="C7" s="3" t="s">
        <v>70</v>
      </c>
      <c r="D7" s="3" t="s">
        <v>121</v>
      </c>
      <c r="E7" s="3" t="s">
        <v>85</v>
      </c>
      <c r="F7" s="4">
        <v>5.0942354530498737E-2</v>
      </c>
      <c r="G7" s="4">
        <v>7.978180910623843E-2</v>
      </c>
      <c r="H7" s="4">
        <v>0.1008502612360377</v>
      </c>
      <c r="I7" s="4">
        <v>7650.7644646598164</v>
      </c>
      <c r="J7" s="4">
        <v>21747.149110292488</v>
      </c>
      <c r="K7" s="4">
        <v>17700.134720854901</v>
      </c>
    </row>
    <row r="8" spans="1:14" ht="187" x14ac:dyDescent="0.2">
      <c r="A8" s="3" t="s">
        <v>56</v>
      </c>
      <c r="B8" s="3" t="s">
        <v>15</v>
      </c>
      <c r="C8" s="3" t="s">
        <v>99</v>
      </c>
      <c r="D8" s="3" t="s">
        <v>121</v>
      </c>
      <c r="E8" s="3" t="s">
        <v>85</v>
      </c>
      <c r="F8" s="4">
        <v>0.1216727928215338</v>
      </c>
      <c r="G8" s="4">
        <v>0.1174069408819913</v>
      </c>
      <c r="H8" s="4">
        <v>0.1163238689436511</v>
      </c>
      <c r="I8" s="4">
        <v>9630.6111107240704</v>
      </c>
      <c r="J8" s="4">
        <v>10766.99388513656</v>
      </c>
      <c r="K8" s="4">
        <v>10349.824871314269</v>
      </c>
    </row>
    <row r="9" spans="1:14" ht="51" x14ac:dyDescent="0.2">
      <c r="A9" s="3" t="s">
        <v>56</v>
      </c>
      <c r="B9" s="3" t="s">
        <v>12</v>
      </c>
      <c r="C9" s="3" t="s">
        <v>66</v>
      </c>
      <c r="D9" s="3" t="s">
        <v>122</v>
      </c>
      <c r="E9" s="3" t="s">
        <v>82</v>
      </c>
      <c r="F9" s="4">
        <v>0.123139580406747</v>
      </c>
      <c r="G9" s="4">
        <v>0.1104223714575563</v>
      </c>
      <c r="H9" s="4">
        <v>0.1057464299705316</v>
      </c>
      <c r="I9" s="4">
        <v>9769.6168356064463</v>
      </c>
      <c r="J9" s="4">
        <v>9781.1242241747696</v>
      </c>
      <c r="K9" s="4">
        <v>9789.4589908842008</v>
      </c>
    </row>
    <row r="10" spans="1:14" ht="51" x14ac:dyDescent="0.2">
      <c r="A10" s="3" t="s">
        <v>54</v>
      </c>
      <c r="B10" s="3" t="s">
        <v>12</v>
      </c>
      <c r="C10" s="3" t="s">
        <v>73</v>
      </c>
      <c r="D10" s="3" t="s">
        <v>122</v>
      </c>
      <c r="E10" s="3" t="s">
        <v>82</v>
      </c>
      <c r="F10" s="4">
        <v>0.11241546838359361</v>
      </c>
      <c r="G10" s="4">
        <v>0.1856403303007628</v>
      </c>
      <c r="H10" s="4">
        <v>0.22063827066551109</v>
      </c>
      <c r="I10" s="4">
        <v>2046.3634162593389</v>
      </c>
      <c r="J10" s="4">
        <v>3891.9902062020951</v>
      </c>
      <c r="K10" s="4">
        <v>3421.2215766709442</v>
      </c>
    </row>
    <row r="11" spans="1:14" ht="85" x14ac:dyDescent="0.2">
      <c r="A11" s="3" t="s">
        <v>54</v>
      </c>
      <c r="B11" s="3" t="s">
        <v>15</v>
      </c>
      <c r="C11" s="3" t="s">
        <v>103</v>
      </c>
      <c r="D11" s="3" t="s">
        <v>121</v>
      </c>
      <c r="E11" s="3" t="s">
        <v>85</v>
      </c>
      <c r="F11" s="4">
        <v>0.1661350579602188</v>
      </c>
      <c r="G11" s="4">
        <v>0.18671042154721951</v>
      </c>
      <c r="H11" s="4">
        <v>0.20001637884765611</v>
      </c>
      <c r="I11" s="4">
        <v>2409.7732128131111</v>
      </c>
      <c r="J11" s="4">
        <v>2887.6880759978239</v>
      </c>
      <c r="K11" s="4">
        <v>2724.3311033206942</v>
      </c>
    </row>
    <row r="12" spans="1:14" ht="136" x14ac:dyDescent="0.2">
      <c r="A12" s="3" t="s">
        <v>57</v>
      </c>
      <c r="B12" s="3" t="s">
        <v>23</v>
      </c>
      <c r="C12" s="3" t="s">
        <v>107</v>
      </c>
      <c r="D12" s="3" t="s">
        <v>121</v>
      </c>
      <c r="E12" s="3" t="s">
        <v>84</v>
      </c>
      <c r="F12" s="4">
        <v>5.0402659135613433E-2</v>
      </c>
      <c r="G12" s="4">
        <v>0.1407831284511348</v>
      </c>
      <c r="H12" s="4">
        <v>0.1999948844901876</v>
      </c>
      <c r="I12" s="4">
        <v>312.66995238395532</v>
      </c>
      <c r="J12" s="4">
        <v>1146.866460865826</v>
      </c>
      <c r="K12" s="4">
        <v>919.77659660510267</v>
      </c>
    </row>
    <row r="13" spans="1:14" ht="187" x14ac:dyDescent="0.2">
      <c r="A13" s="3" t="s">
        <v>57</v>
      </c>
      <c r="B13" s="3" t="s">
        <v>22</v>
      </c>
      <c r="C13" s="3" t="s">
        <v>108</v>
      </c>
      <c r="D13" s="3" t="s">
        <v>121</v>
      </c>
      <c r="E13" s="3" t="s">
        <v>84</v>
      </c>
      <c r="F13" s="4">
        <v>6.4361946748082738E-2</v>
      </c>
      <c r="G13" s="4">
        <v>0.1111063052999271</v>
      </c>
      <c r="H13" s="4">
        <v>0.139610271008868</v>
      </c>
      <c r="I13" s="4">
        <v>381.86170420941738</v>
      </c>
      <c r="J13" s="4">
        <v>832.58234444660002</v>
      </c>
      <c r="K13" s="4">
        <v>705.05337541446511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99EE-0295-3E4D-8EBB-8D5E3D7DD182}">
  <dimension ref="A1:K35"/>
  <sheetViews>
    <sheetView tabSelected="1" workbookViewId="0">
      <selection activeCell="A6" sqref="A6:A8"/>
    </sheetView>
  </sheetViews>
  <sheetFormatPr baseColWidth="10" defaultRowHeight="16" x14ac:dyDescent="0.2"/>
  <sheetData>
    <row r="1" spans="1:11" x14ac:dyDescent="0.2">
      <c r="A1" s="7" t="s">
        <v>0</v>
      </c>
      <c r="B1" s="7" t="s">
        <v>1</v>
      </c>
      <c r="C1" s="7" t="s">
        <v>2</v>
      </c>
      <c r="D1" s="7" t="s">
        <v>3</v>
      </c>
      <c r="E1" s="7" t="s">
        <v>4</v>
      </c>
      <c r="F1" s="7" t="s">
        <v>5</v>
      </c>
      <c r="G1" s="7" t="s">
        <v>6</v>
      </c>
      <c r="H1" s="7" t="s">
        <v>7</v>
      </c>
      <c r="I1" s="7" t="s">
        <v>8</v>
      </c>
      <c r="J1" s="7" t="s">
        <v>9</v>
      </c>
      <c r="K1" s="7" t="s">
        <v>10</v>
      </c>
    </row>
    <row r="2" spans="1:11" x14ac:dyDescent="0.2">
      <c r="A2" t="s">
        <v>33</v>
      </c>
      <c r="B2" t="s">
        <v>15</v>
      </c>
      <c r="C2" t="s">
        <v>16</v>
      </c>
      <c r="D2" t="s">
        <v>35</v>
      </c>
      <c r="E2" t="s">
        <v>36</v>
      </c>
      <c r="F2" s="10">
        <v>4.5258506096095483E-2</v>
      </c>
      <c r="G2" s="10">
        <v>8.2530832635433357E-2</v>
      </c>
      <c r="H2" s="10">
        <v>0.103029794563213</v>
      </c>
      <c r="I2" s="10">
        <v>13313.49820423534</v>
      </c>
      <c r="J2" s="10">
        <v>31154.228007185531</v>
      </c>
      <c r="K2" s="10">
        <v>26314.326758531181</v>
      </c>
    </row>
    <row r="3" spans="1:11" x14ac:dyDescent="0.2">
      <c r="A3" t="s">
        <v>33</v>
      </c>
      <c r="B3" t="s">
        <v>19</v>
      </c>
      <c r="C3" t="s">
        <v>133</v>
      </c>
      <c r="D3" t="s">
        <v>35</v>
      </c>
      <c r="E3" t="s">
        <v>36</v>
      </c>
      <c r="F3" s="10">
        <v>7.0121321028377981E-2</v>
      </c>
      <c r="G3" s="10">
        <v>8.1911060844364406E-2</v>
      </c>
      <c r="H3" s="10">
        <v>9.0006221567242681E-2</v>
      </c>
      <c r="I3" s="10">
        <v>19656.33926424084</v>
      </c>
      <c r="J3" s="10">
        <v>26550.183242211289</v>
      </c>
      <c r="K3" s="10">
        <v>24226.091477721751</v>
      </c>
    </row>
    <row r="4" spans="1:11" x14ac:dyDescent="0.2">
      <c r="A4" t="s">
        <v>33</v>
      </c>
      <c r="B4" t="s">
        <v>23</v>
      </c>
      <c r="C4" t="s">
        <v>41</v>
      </c>
      <c r="D4" t="s">
        <v>35</v>
      </c>
      <c r="E4" t="s">
        <v>42</v>
      </c>
      <c r="F4" s="10">
        <v>8.2381890674381161E-2</v>
      </c>
      <c r="G4" s="10">
        <v>0.19561347950652691</v>
      </c>
      <c r="H4" s="10">
        <v>0.25886165285714208</v>
      </c>
      <c r="I4" s="10">
        <v>23523.69139157383</v>
      </c>
      <c r="J4" s="10">
        <v>71850.932007226627</v>
      </c>
      <c r="K4" s="10">
        <v>59279.52201731169</v>
      </c>
    </row>
    <row r="5" spans="1:11" x14ac:dyDescent="0.2">
      <c r="A5" t="s">
        <v>33</v>
      </c>
      <c r="B5" t="s">
        <v>12</v>
      </c>
      <c r="C5" t="s">
        <v>134</v>
      </c>
      <c r="D5" t="s">
        <v>38</v>
      </c>
      <c r="E5" t="s">
        <v>39</v>
      </c>
      <c r="F5" s="10">
        <v>0.10118563404320539</v>
      </c>
      <c r="G5" s="10">
        <v>9.1825313176377626E-2</v>
      </c>
      <c r="H5" s="10">
        <v>8.5702654472817108E-2</v>
      </c>
      <c r="I5" s="10">
        <v>28494.018569418629</v>
      </c>
      <c r="J5" s="10">
        <v>27870.77540066341</v>
      </c>
      <c r="K5" s="10">
        <v>28736.94806093365</v>
      </c>
    </row>
    <row r="6" spans="1:11" x14ac:dyDescent="0.2">
      <c r="A6" t="s">
        <v>43</v>
      </c>
      <c r="B6" t="s">
        <v>15</v>
      </c>
      <c r="C6" t="s">
        <v>16</v>
      </c>
      <c r="D6" t="s">
        <v>44</v>
      </c>
      <c r="E6" t="s">
        <v>14</v>
      </c>
      <c r="F6" s="10">
        <v>5.2114995126244318E-2</v>
      </c>
      <c r="G6" s="10">
        <v>5.5265610747361159E-2</v>
      </c>
      <c r="H6" s="10">
        <v>5.6948623228037461E-2</v>
      </c>
      <c r="I6" s="10">
        <v>14085.01473220353</v>
      </c>
      <c r="J6" s="10">
        <v>18451.372262865469</v>
      </c>
      <c r="K6" s="10">
        <v>16993.46721361603</v>
      </c>
    </row>
    <row r="7" spans="1:11" x14ac:dyDescent="0.2">
      <c r="A7" t="s">
        <v>43</v>
      </c>
      <c r="B7" t="s">
        <v>19</v>
      </c>
      <c r="C7" t="s">
        <v>32</v>
      </c>
      <c r="D7" t="s">
        <v>44</v>
      </c>
      <c r="E7" t="s">
        <v>18</v>
      </c>
      <c r="F7" s="10">
        <v>5.7070549946216673E-2</v>
      </c>
      <c r="G7" s="10">
        <v>5.6868824874171449E-2</v>
      </c>
      <c r="H7" s="10">
        <v>5.7484569177725979E-2</v>
      </c>
      <c r="I7" s="10">
        <v>15326.358589803651</v>
      </c>
      <c r="J7" s="10">
        <v>16866.308589949909</v>
      </c>
      <c r="K7" s="10">
        <v>16386.63319985113</v>
      </c>
    </row>
    <row r="8" spans="1:11" x14ac:dyDescent="0.2">
      <c r="A8" t="s">
        <v>43</v>
      </c>
      <c r="B8" t="s">
        <v>22</v>
      </c>
      <c r="C8" t="s">
        <v>135</v>
      </c>
      <c r="D8" t="s">
        <v>44</v>
      </c>
      <c r="E8" t="s">
        <v>21</v>
      </c>
      <c r="F8" s="10">
        <v>7.492885742461397E-2</v>
      </c>
      <c r="G8" s="10">
        <v>7.0557089497320938E-2</v>
      </c>
      <c r="H8" s="10">
        <v>6.617746896835898E-2</v>
      </c>
      <c r="I8" s="10">
        <v>19103.101308308749</v>
      </c>
      <c r="J8" s="10">
        <v>22091.668043555979</v>
      </c>
      <c r="K8" s="10">
        <v>21819.671684204779</v>
      </c>
    </row>
    <row r="9" spans="1:11" x14ac:dyDescent="0.2">
      <c r="A9" t="s">
        <v>43</v>
      </c>
      <c r="B9" t="s">
        <v>23</v>
      </c>
      <c r="C9" t="s">
        <v>136</v>
      </c>
      <c r="D9" t="s">
        <v>24</v>
      </c>
      <c r="E9" t="s">
        <v>42</v>
      </c>
      <c r="F9" s="10">
        <v>7.7666246660276175E-2</v>
      </c>
      <c r="G9" s="10">
        <v>8.0446430236542063E-2</v>
      </c>
      <c r="H9" s="10">
        <v>8.1120305210987495E-2</v>
      </c>
      <c r="I9" s="10">
        <v>19327.477709498042</v>
      </c>
      <c r="J9" s="10">
        <v>23233.960726889451</v>
      </c>
      <c r="K9" s="10">
        <v>22040.094292750178</v>
      </c>
    </row>
    <row r="10" spans="1:11" x14ac:dyDescent="0.2">
      <c r="A10" t="s">
        <v>43</v>
      </c>
      <c r="B10" t="s">
        <v>12</v>
      </c>
      <c r="C10" t="s">
        <v>30</v>
      </c>
      <c r="D10" t="s">
        <v>46</v>
      </c>
      <c r="E10" t="s">
        <v>39</v>
      </c>
      <c r="F10" s="10">
        <v>7.7494707272179109E-2</v>
      </c>
      <c r="G10" s="10">
        <v>6.4408088164610078E-2</v>
      </c>
      <c r="H10" s="10">
        <v>5.6556744346682362E-2</v>
      </c>
      <c r="I10" s="10">
        <v>19922.69318500967</v>
      </c>
      <c r="J10" s="10">
        <v>17812.449420736979</v>
      </c>
      <c r="K10" s="10">
        <v>18703.64705233409</v>
      </c>
    </row>
    <row r="11" spans="1:11" x14ac:dyDescent="0.2">
      <c r="A11" t="s">
        <v>43</v>
      </c>
      <c r="B11" t="s">
        <v>20</v>
      </c>
      <c r="C11" t="s">
        <v>137</v>
      </c>
      <c r="D11" t="s">
        <v>44</v>
      </c>
      <c r="E11" t="s">
        <v>21</v>
      </c>
      <c r="F11" s="10">
        <v>9.4313187568608015E-2</v>
      </c>
      <c r="G11" s="10">
        <v>0.1245764200147141</v>
      </c>
      <c r="H11" s="10">
        <v>0.1350922604833622</v>
      </c>
      <c r="I11" s="10">
        <v>24666.37833726492</v>
      </c>
      <c r="J11" s="10">
        <v>38389.860736430302</v>
      </c>
      <c r="K11" s="10">
        <v>36461.994699285002</v>
      </c>
    </row>
    <row r="12" spans="1:11" x14ac:dyDescent="0.2">
      <c r="A12" t="s">
        <v>47</v>
      </c>
      <c r="B12" t="s">
        <v>15</v>
      </c>
      <c r="C12" t="s">
        <v>29</v>
      </c>
      <c r="D12" t="s">
        <v>48</v>
      </c>
      <c r="E12" t="s">
        <v>126</v>
      </c>
      <c r="F12" s="10">
        <v>5.9686070811023929E-2</v>
      </c>
      <c r="G12" s="10">
        <v>9.0940947264232838E-2</v>
      </c>
      <c r="H12" s="10">
        <v>0.1094458795666404</v>
      </c>
      <c r="I12" s="10">
        <v>8136.1283137162882</v>
      </c>
      <c r="J12" s="10">
        <v>19009.21981902291</v>
      </c>
      <c r="K12" s="10">
        <v>15954.45381321915</v>
      </c>
    </row>
    <row r="13" spans="1:11" x14ac:dyDescent="0.2">
      <c r="A13" t="s">
        <v>47</v>
      </c>
      <c r="B13" t="s">
        <v>12</v>
      </c>
      <c r="C13" t="s">
        <v>30</v>
      </c>
      <c r="D13" t="s">
        <v>31</v>
      </c>
      <c r="E13" t="s">
        <v>36</v>
      </c>
      <c r="F13" s="10">
        <v>5.5594154734711181E-2</v>
      </c>
      <c r="G13" s="10">
        <v>6.2463015425771831E-2</v>
      </c>
      <c r="H13" s="10">
        <v>6.7650481638592178E-2</v>
      </c>
      <c r="I13" s="10">
        <v>9201.5870344251671</v>
      </c>
      <c r="J13" s="10">
        <v>13365.201630474359</v>
      </c>
      <c r="K13" s="10">
        <v>11958.91220023425</v>
      </c>
    </row>
    <row r="14" spans="1:11" x14ac:dyDescent="0.2">
      <c r="A14" t="s">
        <v>47</v>
      </c>
      <c r="B14" t="s">
        <v>22</v>
      </c>
      <c r="C14" t="s">
        <v>49</v>
      </c>
      <c r="D14" t="s">
        <v>50</v>
      </c>
      <c r="E14" t="s">
        <v>21</v>
      </c>
      <c r="F14" s="10">
        <v>7.4351085151533616E-2</v>
      </c>
      <c r="G14" s="10">
        <v>9.5534077970344689E-2</v>
      </c>
      <c r="H14" s="10">
        <v>0.10904435249949899</v>
      </c>
      <c r="I14" s="10">
        <v>11513.00065661294</v>
      </c>
      <c r="J14" s="10">
        <v>24025.598098610961</v>
      </c>
      <c r="K14" s="10">
        <v>20383.98590106966</v>
      </c>
    </row>
    <row r="15" spans="1:11" x14ac:dyDescent="0.2">
      <c r="A15" t="s">
        <v>47</v>
      </c>
      <c r="B15" t="s">
        <v>19</v>
      </c>
      <c r="C15" t="s">
        <v>40</v>
      </c>
      <c r="D15" t="s">
        <v>48</v>
      </c>
      <c r="E15" t="s">
        <v>18</v>
      </c>
      <c r="F15" s="10">
        <v>8.5557453445551268E-2</v>
      </c>
      <c r="G15" s="10">
        <v>8.9965300532363068E-2</v>
      </c>
      <c r="H15" s="10">
        <v>9.3642735235376723E-2</v>
      </c>
      <c r="I15" s="10">
        <v>12538.97559604335</v>
      </c>
      <c r="J15" s="10">
        <v>17813.42170919713</v>
      </c>
      <c r="K15" s="10">
        <v>16013.682422053609</v>
      </c>
    </row>
    <row r="16" spans="1:11" x14ac:dyDescent="0.2">
      <c r="A16" t="s">
        <v>47</v>
      </c>
      <c r="B16" t="s">
        <v>20</v>
      </c>
      <c r="C16" t="s">
        <v>138</v>
      </c>
      <c r="D16" t="s">
        <v>24</v>
      </c>
      <c r="E16" t="s">
        <v>21</v>
      </c>
      <c r="F16" s="10">
        <v>0.1245938091682309</v>
      </c>
      <c r="G16" s="10">
        <v>0.13156438255986061</v>
      </c>
      <c r="H16" s="10">
        <v>0.13982782093420221</v>
      </c>
      <c r="I16" s="10">
        <v>18019.58422800203</v>
      </c>
      <c r="J16" s="10">
        <v>29244.752729691019</v>
      </c>
      <c r="K16" s="10">
        <v>25647.05259327071</v>
      </c>
    </row>
    <row r="17" spans="1:11" x14ac:dyDescent="0.2">
      <c r="A17" t="s">
        <v>47</v>
      </c>
      <c r="B17" t="s">
        <v>23</v>
      </c>
      <c r="C17" t="s">
        <v>139</v>
      </c>
      <c r="D17" t="s">
        <v>28</v>
      </c>
      <c r="E17" t="s">
        <v>21</v>
      </c>
      <c r="F17" s="10">
        <v>0.13912290718667431</v>
      </c>
      <c r="G17" s="10">
        <v>0.13481353450094721</v>
      </c>
      <c r="H17" s="10">
        <v>0.1307223961849695</v>
      </c>
      <c r="I17" s="10">
        <v>18836.451526691009</v>
      </c>
      <c r="J17" s="10">
        <v>26185.84708764073</v>
      </c>
      <c r="K17" s="10">
        <v>24253.211593378761</v>
      </c>
    </row>
    <row r="18" spans="1:11" x14ac:dyDescent="0.2">
      <c r="A18" t="s">
        <v>52</v>
      </c>
      <c r="B18" t="s">
        <v>12</v>
      </c>
      <c r="C18" t="s">
        <v>134</v>
      </c>
      <c r="D18" t="s">
        <v>50</v>
      </c>
      <c r="E18" t="s">
        <v>14</v>
      </c>
      <c r="F18" s="10">
        <v>0.13452031804071621</v>
      </c>
      <c r="G18" s="10">
        <v>0.1099270314236991</v>
      </c>
      <c r="H18" s="10">
        <v>9.7213714282673266E-2</v>
      </c>
      <c r="I18" s="10">
        <v>10352.80349406672</v>
      </c>
      <c r="J18" s="10">
        <v>8874.3980173622913</v>
      </c>
      <c r="K18" s="10">
        <v>9461.3975933124821</v>
      </c>
    </row>
    <row r="19" spans="1:11" x14ac:dyDescent="0.2">
      <c r="A19" t="s">
        <v>52</v>
      </c>
      <c r="B19" t="s">
        <v>15</v>
      </c>
      <c r="C19" t="s">
        <v>140</v>
      </c>
      <c r="D19" t="s">
        <v>53</v>
      </c>
      <c r="E19" t="s">
        <v>14</v>
      </c>
      <c r="F19" s="10">
        <v>0.13149369353692961</v>
      </c>
      <c r="G19" s="10">
        <v>0.1083087412879931</v>
      </c>
      <c r="H19" s="10">
        <v>9.6393041828958748E-2</v>
      </c>
      <c r="I19" s="10">
        <v>10391.87741533854</v>
      </c>
      <c r="J19" s="10">
        <v>8372.8804611276755</v>
      </c>
      <c r="K19" s="10">
        <v>9163.5844112529976</v>
      </c>
    </row>
    <row r="20" spans="1:11" x14ac:dyDescent="0.2">
      <c r="A20" t="s">
        <v>52</v>
      </c>
      <c r="B20" t="s">
        <v>23</v>
      </c>
      <c r="C20" t="s">
        <v>51</v>
      </c>
      <c r="D20" t="s">
        <v>28</v>
      </c>
      <c r="E20" t="s">
        <v>21</v>
      </c>
      <c r="F20" s="10">
        <v>0.14743463875086449</v>
      </c>
      <c r="G20" s="10">
        <v>0.1229083858255425</v>
      </c>
      <c r="H20" s="10">
        <v>0.1111498046408632</v>
      </c>
      <c r="I20" s="10">
        <v>11640.1474242821</v>
      </c>
      <c r="J20" s="10">
        <v>10043.411955868631</v>
      </c>
      <c r="K20" s="10">
        <v>10667.786928837009</v>
      </c>
    </row>
    <row r="21" spans="1:11" x14ac:dyDescent="0.2">
      <c r="A21" t="s">
        <v>52</v>
      </c>
      <c r="B21" t="s">
        <v>22</v>
      </c>
      <c r="C21" t="s">
        <v>27</v>
      </c>
      <c r="D21" t="s">
        <v>53</v>
      </c>
      <c r="E21" t="s">
        <v>21</v>
      </c>
      <c r="F21" s="10">
        <v>0.15520432827756681</v>
      </c>
      <c r="G21" s="10">
        <v>0.1195712940560031</v>
      </c>
      <c r="H21" s="10">
        <v>9.8490544369050304E-2</v>
      </c>
      <c r="I21" s="10">
        <v>12401.375785052391</v>
      </c>
      <c r="J21" s="10">
        <v>9178.8547149354927</v>
      </c>
      <c r="K21" s="10">
        <v>10568.69719324902</v>
      </c>
    </row>
    <row r="22" spans="1:11" x14ac:dyDescent="0.2">
      <c r="A22" t="s">
        <v>52</v>
      </c>
      <c r="B22" t="s">
        <v>19</v>
      </c>
      <c r="C22" t="s">
        <v>141</v>
      </c>
      <c r="D22" t="s">
        <v>53</v>
      </c>
      <c r="E22" t="s">
        <v>14</v>
      </c>
      <c r="F22" s="10">
        <v>0.1451752282891747</v>
      </c>
      <c r="G22" s="10">
        <v>0.1190498185275021</v>
      </c>
      <c r="H22" s="10">
        <v>0.10744531260425309</v>
      </c>
      <c r="I22" s="10">
        <v>12450.953860451</v>
      </c>
      <c r="J22" s="10">
        <v>9704.3960896508852</v>
      </c>
      <c r="K22" s="10">
        <v>10834.54618170444</v>
      </c>
    </row>
    <row r="23" spans="1:11" x14ac:dyDescent="0.2">
      <c r="A23" t="s">
        <v>52</v>
      </c>
      <c r="B23" t="s">
        <v>20</v>
      </c>
      <c r="C23" t="s">
        <v>142</v>
      </c>
      <c r="D23" t="s">
        <v>28</v>
      </c>
      <c r="E23" t="s">
        <v>21</v>
      </c>
      <c r="F23" s="10">
        <v>0.19984665304755389</v>
      </c>
      <c r="G23" s="10">
        <v>0.1512253944792977</v>
      </c>
      <c r="H23" s="10">
        <v>0.116976777475701</v>
      </c>
      <c r="I23" s="10">
        <v>15492.841286932349</v>
      </c>
      <c r="J23" s="10">
        <v>11043.980934680771</v>
      </c>
      <c r="K23" s="10">
        <v>13391.61102075949</v>
      </c>
    </row>
    <row r="24" spans="1:11" x14ac:dyDescent="0.2">
      <c r="A24" t="s">
        <v>11</v>
      </c>
      <c r="B24" t="s">
        <v>12</v>
      </c>
      <c r="C24" t="s">
        <v>30</v>
      </c>
      <c r="D24" t="s">
        <v>13</v>
      </c>
      <c r="E24" t="s">
        <v>36</v>
      </c>
      <c r="F24" s="10">
        <v>0.1598552391936722</v>
      </c>
      <c r="G24" s="10">
        <v>0.2105132000569071</v>
      </c>
      <c r="H24" s="10">
        <v>0.24274519324952271</v>
      </c>
      <c r="I24" s="10">
        <v>2300.3500937631238</v>
      </c>
      <c r="J24" s="10">
        <v>3430.3382543051289</v>
      </c>
      <c r="K24" s="10">
        <v>3077.7671496181019</v>
      </c>
    </row>
    <row r="25" spans="1:11" x14ac:dyDescent="0.2">
      <c r="A25" t="s">
        <v>11</v>
      </c>
      <c r="B25" t="s">
        <v>19</v>
      </c>
      <c r="C25" t="s">
        <v>32</v>
      </c>
      <c r="D25" t="s">
        <v>17</v>
      </c>
      <c r="E25" t="s">
        <v>126</v>
      </c>
      <c r="F25" s="10">
        <v>0.1949577936527585</v>
      </c>
      <c r="G25" s="10">
        <v>0.18352866412226829</v>
      </c>
      <c r="H25" s="10">
        <v>0.17637375352377849</v>
      </c>
      <c r="I25" s="10">
        <v>2692.9636066534299</v>
      </c>
      <c r="J25" s="10">
        <v>2562.0389962472109</v>
      </c>
      <c r="K25" s="10">
        <v>2629.441787663653</v>
      </c>
    </row>
    <row r="26" spans="1:11" x14ac:dyDescent="0.2">
      <c r="A26" t="s">
        <v>11</v>
      </c>
      <c r="B26" t="s">
        <v>15</v>
      </c>
      <c r="C26" t="s">
        <v>34</v>
      </c>
      <c r="D26" t="s">
        <v>17</v>
      </c>
      <c r="E26" t="s">
        <v>126</v>
      </c>
      <c r="F26" s="10">
        <v>0.2020373848644664</v>
      </c>
      <c r="G26" s="10">
        <v>0.19380372713110799</v>
      </c>
      <c r="H26" s="10">
        <v>0.18714067826517489</v>
      </c>
      <c r="I26" s="10">
        <v>2961.2825875449389</v>
      </c>
      <c r="J26" s="10">
        <v>2867.4660920155929</v>
      </c>
      <c r="K26" s="10">
        <v>2940.4918471044211</v>
      </c>
    </row>
    <row r="27" spans="1:11" x14ac:dyDescent="0.2">
      <c r="A27" t="s">
        <v>11</v>
      </c>
      <c r="B27" t="s">
        <v>20</v>
      </c>
      <c r="C27" t="s">
        <v>127</v>
      </c>
      <c r="D27" t="s">
        <v>17</v>
      </c>
      <c r="E27" t="s">
        <v>21</v>
      </c>
      <c r="F27" s="10">
        <v>0.34948005811091171</v>
      </c>
      <c r="G27" s="10">
        <v>0.28857482158981312</v>
      </c>
      <c r="H27" s="10">
        <v>0.24861987799028701</v>
      </c>
      <c r="I27" s="10">
        <v>5221.3498866009904</v>
      </c>
      <c r="J27" s="10">
        <v>4307.3353434260034</v>
      </c>
      <c r="K27" s="10">
        <v>4820.5114672076288</v>
      </c>
    </row>
    <row r="28" spans="1:11" x14ac:dyDescent="0.2">
      <c r="A28" t="s">
        <v>11</v>
      </c>
      <c r="B28" t="s">
        <v>22</v>
      </c>
      <c r="C28" t="s">
        <v>128</v>
      </c>
      <c r="D28" t="s">
        <v>24</v>
      </c>
      <c r="E28" t="s">
        <v>21</v>
      </c>
      <c r="F28" s="10">
        <v>0.37960808324999079</v>
      </c>
      <c r="G28" s="10">
        <v>0.32298653937683752</v>
      </c>
      <c r="H28" s="10">
        <v>0.28628564486316788</v>
      </c>
      <c r="I28" s="10">
        <v>5393.7189907225911</v>
      </c>
      <c r="J28" s="10">
        <v>4907.478282452561</v>
      </c>
      <c r="K28" s="10">
        <v>5171.6677236269179</v>
      </c>
    </row>
    <row r="29" spans="1:11" x14ac:dyDescent="0.2">
      <c r="A29" t="s">
        <v>11</v>
      </c>
      <c r="B29" t="s">
        <v>23</v>
      </c>
      <c r="C29" t="s">
        <v>45</v>
      </c>
      <c r="D29" t="s">
        <v>17</v>
      </c>
      <c r="E29" t="s">
        <v>21</v>
      </c>
      <c r="F29" s="10">
        <v>0.42415253070165482</v>
      </c>
      <c r="G29" s="10">
        <v>0.36810265061525121</v>
      </c>
      <c r="H29" s="10">
        <v>0.3342242200134008</v>
      </c>
      <c r="I29" s="10">
        <v>5898.139192968878</v>
      </c>
      <c r="J29" s="10">
        <v>5500.9839338983684</v>
      </c>
      <c r="K29" s="10">
        <v>5707.7364257694971</v>
      </c>
    </row>
    <row r="30" spans="1:11" x14ac:dyDescent="0.2">
      <c r="A30" t="s">
        <v>25</v>
      </c>
      <c r="B30" t="s">
        <v>15</v>
      </c>
      <c r="C30" t="s">
        <v>34</v>
      </c>
      <c r="D30" t="s">
        <v>26</v>
      </c>
      <c r="E30" t="s">
        <v>18</v>
      </c>
      <c r="F30" s="10">
        <v>8.1752482054905207E-2</v>
      </c>
      <c r="G30" s="10">
        <v>9.6996347029131721E-2</v>
      </c>
      <c r="H30" s="10">
        <v>0.10246679109332869</v>
      </c>
      <c r="I30" s="10">
        <v>510.03066787112579</v>
      </c>
      <c r="J30" s="10">
        <v>651.28544880554921</v>
      </c>
      <c r="K30" s="10">
        <v>652.53208425856008</v>
      </c>
    </row>
    <row r="31" spans="1:11" x14ac:dyDescent="0.2">
      <c r="A31" t="s">
        <v>25</v>
      </c>
      <c r="B31" t="s">
        <v>23</v>
      </c>
      <c r="C31" t="s">
        <v>129</v>
      </c>
      <c r="D31" t="s">
        <v>28</v>
      </c>
      <c r="E31" t="s">
        <v>21</v>
      </c>
      <c r="F31" s="10">
        <v>8.488084883666977E-2</v>
      </c>
      <c r="G31" s="10">
        <v>0.1005432701004929</v>
      </c>
      <c r="H31" s="10">
        <v>0.1102714014787044</v>
      </c>
      <c r="I31" s="10">
        <v>554.7284232750917</v>
      </c>
      <c r="J31" s="10">
        <v>642.66774912468156</v>
      </c>
      <c r="K31" s="10">
        <v>618.37420885189192</v>
      </c>
    </row>
    <row r="32" spans="1:11" x14ac:dyDescent="0.2">
      <c r="A32" t="s">
        <v>25</v>
      </c>
      <c r="B32" t="s">
        <v>12</v>
      </c>
      <c r="C32" t="s">
        <v>37</v>
      </c>
      <c r="D32" t="s">
        <v>28</v>
      </c>
      <c r="E32" t="s">
        <v>14</v>
      </c>
      <c r="F32" s="10">
        <v>9.3862635839873684E-2</v>
      </c>
      <c r="G32" s="10">
        <v>9.9257290796219991E-2</v>
      </c>
      <c r="H32" s="10">
        <v>0.1012234105302609</v>
      </c>
      <c r="I32" s="10">
        <v>578.89046667300295</v>
      </c>
      <c r="J32" s="10">
        <v>646.71595095806924</v>
      </c>
      <c r="K32" s="10">
        <v>664.2162734494716</v>
      </c>
    </row>
    <row r="33" spans="1:11" x14ac:dyDescent="0.2">
      <c r="A33" t="s">
        <v>25</v>
      </c>
      <c r="B33" t="s">
        <v>20</v>
      </c>
      <c r="C33" t="s">
        <v>130</v>
      </c>
      <c r="D33" t="s">
        <v>26</v>
      </c>
      <c r="E33" t="s">
        <v>21</v>
      </c>
      <c r="F33" s="10">
        <v>9.0539743842706188E-2</v>
      </c>
      <c r="G33" s="10">
        <v>0.10829384093811401</v>
      </c>
      <c r="H33" s="10">
        <v>0.1236193472925733</v>
      </c>
      <c r="I33" s="10">
        <v>592.18847086192932</v>
      </c>
      <c r="J33" s="10">
        <v>711.18438826374495</v>
      </c>
      <c r="K33" s="10">
        <v>663.91866518801965</v>
      </c>
    </row>
    <row r="34" spans="1:11" x14ac:dyDescent="0.2">
      <c r="A34" t="s">
        <v>25</v>
      </c>
      <c r="B34" t="s">
        <v>19</v>
      </c>
      <c r="C34" t="s">
        <v>131</v>
      </c>
      <c r="D34" t="s">
        <v>26</v>
      </c>
      <c r="E34" t="s">
        <v>14</v>
      </c>
      <c r="F34" s="10">
        <v>0.1047241302635324</v>
      </c>
      <c r="G34" s="10">
        <v>0.1060501229680936</v>
      </c>
      <c r="H34" s="10">
        <v>0.10546350528149839</v>
      </c>
      <c r="I34" s="10">
        <v>631.84495763424252</v>
      </c>
      <c r="J34" s="10">
        <v>691.71762998932275</v>
      </c>
      <c r="K34" s="10">
        <v>717.8285954928491</v>
      </c>
    </row>
    <row r="35" spans="1:11" x14ac:dyDescent="0.2">
      <c r="A35" t="s">
        <v>25</v>
      </c>
      <c r="B35" t="s">
        <v>22</v>
      </c>
      <c r="C35" t="s">
        <v>132</v>
      </c>
      <c r="D35" t="s">
        <v>28</v>
      </c>
      <c r="E35" t="s">
        <v>21</v>
      </c>
      <c r="F35" s="10">
        <v>0.1153203071136564</v>
      </c>
      <c r="G35" s="10">
        <v>0.11129102721684871</v>
      </c>
      <c r="H35" s="10">
        <v>0.1053614958602432</v>
      </c>
      <c r="I35" s="10">
        <v>714.49845686073718</v>
      </c>
      <c r="J35" s="10">
        <v>643.58919007104021</v>
      </c>
      <c r="K35" s="10">
        <v>712.5511684698738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30F9-3D64-A94D-B2E2-61B8F6DC6972}">
  <dimension ref="A1:O50"/>
  <sheetViews>
    <sheetView topLeftCell="A7" workbookViewId="0">
      <selection activeCell="C13" sqref="C13"/>
    </sheetView>
  </sheetViews>
  <sheetFormatPr baseColWidth="10" defaultRowHeight="16" x14ac:dyDescent="0.2"/>
  <cols>
    <col min="2" max="2" width="7.83203125" bestFit="1" customWidth="1"/>
    <col min="3" max="3" width="27.1640625" customWidth="1"/>
    <col min="4" max="4" width="6.5" customWidth="1"/>
    <col min="5" max="5" width="6.1640625" customWidth="1"/>
    <col min="6" max="8" width="6.6640625" style="1" customWidth="1"/>
    <col min="9" max="9" width="8.6640625" bestFit="1" customWidth="1"/>
    <col min="10" max="10" width="8.6640625" customWidth="1"/>
    <col min="11" max="11" width="8.6640625" bestFit="1" customWidth="1"/>
  </cols>
  <sheetData>
    <row r="1" spans="1:15" ht="32" x14ac:dyDescent="0.2">
      <c r="A1" s="11" t="s">
        <v>0</v>
      </c>
      <c r="B1" s="11" t="s">
        <v>1</v>
      </c>
      <c r="C1" s="11" t="s">
        <v>2</v>
      </c>
      <c r="D1" s="11" t="s">
        <v>147</v>
      </c>
      <c r="E1" s="11" t="s">
        <v>75</v>
      </c>
      <c r="F1" s="11" t="s">
        <v>76</v>
      </c>
      <c r="G1" s="11" t="s">
        <v>77</v>
      </c>
      <c r="H1" s="11" t="s">
        <v>78</v>
      </c>
      <c r="I1" s="11" t="s">
        <v>79</v>
      </c>
      <c r="J1" s="11" t="s">
        <v>80</v>
      </c>
      <c r="K1" s="11" t="s">
        <v>81</v>
      </c>
      <c r="M1" s="16" t="s">
        <v>199</v>
      </c>
      <c r="N1" s="16" t="s">
        <v>200</v>
      </c>
      <c r="O1" s="16"/>
    </row>
    <row r="2" spans="1:15" ht="17" x14ac:dyDescent="0.2">
      <c r="A2" s="12" t="s">
        <v>148</v>
      </c>
      <c r="B2" s="12" t="s">
        <v>19</v>
      </c>
      <c r="C2" s="12" t="s">
        <v>191</v>
      </c>
      <c r="D2" s="12" t="s">
        <v>121</v>
      </c>
      <c r="E2" s="12">
        <v>3</v>
      </c>
      <c r="F2" s="13">
        <v>7.0121321028377981E-2</v>
      </c>
      <c r="G2" s="13">
        <v>8.1911060844364406E-2</v>
      </c>
      <c r="H2" s="13">
        <v>9.0006221567242681E-2</v>
      </c>
      <c r="I2" s="13">
        <v>19656.33926424084</v>
      </c>
      <c r="J2" s="13">
        <v>26550.183242211289</v>
      </c>
      <c r="K2" s="13">
        <v>24226.091477721751</v>
      </c>
      <c r="M2" s="17">
        <v>70161.908611999999</v>
      </c>
      <c r="N2" s="18">
        <v>596383.1</v>
      </c>
    </row>
    <row r="3" spans="1:15" ht="68" x14ac:dyDescent="0.2">
      <c r="A3" s="12" t="s">
        <v>148</v>
      </c>
      <c r="B3" s="12" t="s">
        <v>15</v>
      </c>
      <c r="C3" s="12" t="s">
        <v>163</v>
      </c>
      <c r="D3" s="12" t="s">
        <v>121</v>
      </c>
      <c r="E3" s="12">
        <v>3</v>
      </c>
      <c r="F3" s="13">
        <v>4.5258506096095483E-2</v>
      </c>
      <c r="G3" s="13">
        <v>8.2530832635433357E-2</v>
      </c>
      <c r="H3" s="13">
        <v>0.103029794563213</v>
      </c>
      <c r="I3" s="13">
        <v>13313.49820423534</v>
      </c>
      <c r="J3" s="13">
        <v>31154.228007185531</v>
      </c>
      <c r="K3" s="13">
        <v>26314.326758531181</v>
      </c>
      <c r="M3" s="17">
        <v>33350.207368000003</v>
      </c>
      <c r="N3" s="18">
        <v>667136</v>
      </c>
    </row>
    <row r="4" spans="1:15" ht="34" x14ac:dyDescent="0.2">
      <c r="A4" s="12" t="s">
        <v>148</v>
      </c>
      <c r="B4" s="12" t="s">
        <v>12</v>
      </c>
      <c r="C4" s="12" t="s">
        <v>160</v>
      </c>
      <c r="D4" s="12" t="s">
        <v>190</v>
      </c>
      <c r="E4" s="12">
        <v>4</v>
      </c>
      <c r="F4" s="13">
        <v>6.9355720296016013E-2</v>
      </c>
      <c r="G4" s="13">
        <v>8.4357242211112266E-2</v>
      </c>
      <c r="H4" s="13">
        <v>9.1938545182591772E-2</v>
      </c>
      <c r="I4" s="13">
        <v>18827.337491915601</v>
      </c>
      <c r="J4" s="13">
        <v>32599.703644746409</v>
      </c>
      <c r="K4" s="13">
        <v>28665.609303752379</v>
      </c>
      <c r="M4" s="17">
        <v>27509.531535999999</v>
      </c>
      <c r="N4" s="18">
        <v>569414.19999999995</v>
      </c>
    </row>
    <row r="5" spans="1:15" ht="68" x14ac:dyDescent="0.2">
      <c r="A5" s="12" t="s">
        <v>148</v>
      </c>
      <c r="B5" s="12" t="s">
        <v>23</v>
      </c>
      <c r="C5" s="12" t="s">
        <v>161</v>
      </c>
      <c r="D5" s="12" t="s">
        <v>121</v>
      </c>
      <c r="E5" s="12">
        <v>5</v>
      </c>
      <c r="F5" s="13">
        <v>8.2381890674381161E-2</v>
      </c>
      <c r="G5" s="13">
        <v>0.19561347950652691</v>
      </c>
      <c r="H5" s="13">
        <v>0.25886165285714208</v>
      </c>
      <c r="I5" s="13">
        <v>23523.69139157383</v>
      </c>
      <c r="J5" s="13">
        <v>71850.932007226627</v>
      </c>
      <c r="K5" s="13">
        <v>59279.52201731169</v>
      </c>
      <c r="M5" s="17"/>
    </row>
    <row r="6" spans="1:15" ht="34" x14ac:dyDescent="0.2">
      <c r="A6" s="12" t="s">
        <v>151</v>
      </c>
      <c r="B6" s="12" t="s">
        <v>19</v>
      </c>
      <c r="C6" s="12" t="s">
        <v>162</v>
      </c>
      <c r="D6" s="12" t="s">
        <v>121</v>
      </c>
      <c r="E6" s="12">
        <v>1</v>
      </c>
      <c r="F6" s="13">
        <v>5.7070549946216673E-2</v>
      </c>
      <c r="G6" s="13">
        <v>5.6868824874171449E-2</v>
      </c>
      <c r="H6" s="13">
        <v>5.7484569177725979E-2</v>
      </c>
      <c r="I6" s="13">
        <v>15326.358589803651</v>
      </c>
      <c r="J6" s="13">
        <v>16866.308589949909</v>
      </c>
      <c r="K6" s="13">
        <v>16386.63319985113</v>
      </c>
      <c r="M6" s="18">
        <v>71304.23</v>
      </c>
      <c r="N6" s="18">
        <v>514243.4</v>
      </c>
    </row>
    <row r="7" spans="1:15" ht="68" x14ac:dyDescent="0.2">
      <c r="A7" s="12" t="s">
        <v>151</v>
      </c>
      <c r="B7" s="12" t="s">
        <v>15</v>
      </c>
      <c r="C7" s="12" t="s">
        <v>163</v>
      </c>
      <c r="D7" s="12" t="s">
        <v>121</v>
      </c>
      <c r="E7" s="12">
        <v>3</v>
      </c>
      <c r="F7" s="13">
        <v>5.2114995126244318E-2</v>
      </c>
      <c r="G7" s="13">
        <v>5.5265610747361159E-2</v>
      </c>
      <c r="H7" s="13">
        <v>5.6948623228037461E-2</v>
      </c>
      <c r="I7" s="13">
        <v>14085.01473220353</v>
      </c>
      <c r="J7" s="13">
        <v>18451.372262865469</v>
      </c>
      <c r="K7" s="13">
        <v>16993.46721361603</v>
      </c>
      <c r="M7" s="18">
        <v>17068.05</v>
      </c>
      <c r="N7" s="18">
        <v>534050.19999999995</v>
      </c>
    </row>
    <row r="8" spans="1:15" ht="34" x14ac:dyDescent="0.2">
      <c r="A8" s="12" t="s">
        <v>151</v>
      </c>
      <c r="B8" s="12" t="s">
        <v>12</v>
      </c>
      <c r="C8" s="12" t="s">
        <v>164</v>
      </c>
      <c r="D8" s="12" t="s">
        <v>190</v>
      </c>
      <c r="E8" s="12">
        <v>4</v>
      </c>
      <c r="F8" s="13">
        <v>7.7494707272179109E-2</v>
      </c>
      <c r="G8" s="13">
        <v>6.4408088164610078E-2</v>
      </c>
      <c r="H8" s="13">
        <v>5.6556744346682362E-2</v>
      </c>
      <c r="I8" s="13">
        <v>19922.69318500967</v>
      </c>
      <c r="J8" s="13">
        <v>17812.449420736979</v>
      </c>
      <c r="K8" s="13">
        <v>18703.64705233409</v>
      </c>
      <c r="M8" s="18">
        <v>35859.949999999997</v>
      </c>
      <c r="N8" s="18">
        <v>581608.30000000005</v>
      </c>
    </row>
    <row r="9" spans="1:15" ht="85" x14ac:dyDescent="0.2">
      <c r="A9" s="12" t="s">
        <v>151</v>
      </c>
      <c r="B9" s="12" t="s">
        <v>22</v>
      </c>
      <c r="C9" s="12" t="s">
        <v>165</v>
      </c>
      <c r="D9" s="12" t="s">
        <v>121</v>
      </c>
      <c r="E9" s="12">
        <v>5</v>
      </c>
      <c r="F9" s="13">
        <v>7.492885742461397E-2</v>
      </c>
      <c r="G9" s="13">
        <v>7.0557089497320938E-2</v>
      </c>
      <c r="H9" s="13">
        <v>6.617746896835898E-2</v>
      </c>
      <c r="I9" s="13">
        <v>19103.101308308749</v>
      </c>
      <c r="J9" s="13">
        <v>22091.668043555979</v>
      </c>
      <c r="K9" s="13">
        <v>21819.671684204779</v>
      </c>
    </row>
    <row r="10" spans="1:15" ht="68" x14ac:dyDescent="0.2">
      <c r="A10" s="12" t="s">
        <v>151</v>
      </c>
      <c r="B10" s="12" t="s">
        <v>23</v>
      </c>
      <c r="C10" s="12" t="s">
        <v>166</v>
      </c>
      <c r="D10" s="12" t="s">
        <v>121</v>
      </c>
      <c r="E10" s="12">
        <v>5</v>
      </c>
      <c r="F10" s="13">
        <v>7.7666246660276175E-2</v>
      </c>
      <c r="G10" s="13">
        <v>8.0446430236542063E-2</v>
      </c>
      <c r="H10" s="13">
        <v>8.1120305210987495E-2</v>
      </c>
      <c r="I10" s="13">
        <v>19327.477709498042</v>
      </c>
      <c r="J10" s="13">
        <v>23233.960726889451</v>
      </c>
      <c r="K10" s="13">
        <v>22040.094292750178</v>
      </c>
    </row>
    <row r="11" spans="1:15" ht="68" x14ac:dyDescent="0.2">
      <c r="A11" s="12" t="s">
        <v>151</v>
      </c>
      <c r="B11" s="12" t="s">
        <v>20</v>
      </c>
      <c r="C11" s="12" t="s">
        <v>167</v>
      </c>
      <c r="D11" s="12" t="s">
        <v>189</v>
      </c>
      <c r="E11" s="12">
        <v>5</v>
      </c>
      <c r="F11" s="13">
        <v>9.5617088892553312E-2</v>
      </c>
      <c r="G11" s="13">
        <v>0.1204083601019128</v>
      </c>
      <c r="H11" s="13">
        <v>0.1364618301840464</v>
      </c>
      <c r="I11" s="13">
        <v>24862.232293869431</v>
      </c>
      <c r="J11" s="13">
        <v>38706.202374388937</v>
      </c>
      <c r="K11" s="13">
        <v>34270.019875317354</v>
      </c>
    </row>
    <row r="12" spans="1:15" ht="34" x14ac:dyDescent="0.2">
      <c r="A12" s="12" t="s">
        <v>143</v>
      </c>
      <c r="B12" s="12" t="s">
        <v>12</v>
      </c>
      <c r="C12" s="12" t="s">
        <v>164</v>
      </c>
      <c r="D12" s="12" t="s">
        <v>188</v>
      </c>
      <c r="E12" s="12">
        <v>3</v>
      </c>
      <c r="F12" s="13">
        <v>5.5594154734711181E-2</v>
      </c>
      <c r="G12" s="13">
        <v>6.2463015425771831E-2</v>
      </c>
      <c r="H12" s="13">
        <v>6.7650481638592178E-2</v>
      </c>
      <c r="I12" s="13">
        <v>9201.5870344251671</v>
      </c>
      <c r="J12" s="13">
        <v>13365.201630474359</v>
      </c>
      <c r="K12" s="13">
        <v>11958.91220023425</v>
      </c>
      <c r="M12" s="18">
        <v>36519.81</v>
      </c>
      <c r="N12" s="18">
        <v>268897.09999999998</v>
      </c>
    </row>
    <row r="13" spans="1:15" ht="68" x14ac:dyDescent="0.2">
      <c r="A13" s="12" t="s">
        <v>143</v>
      </c>
      <c r="B13" s="12" t="s">
        <v>15</v>
      </c>
      <c r="C13" s="12" t="s">
        <v>168</v>
      </c>
      <c r="D13" s="12" t="s">
        <v>121</v>
      </c>
      <c r="E13" s="12">
        <v>2</v>
      </c>
      <c r="F13" s="13">
        <v>5.9686070811023929E-2</v>
      </c>
      <c r="G13" s="13">
        <v>9.0940947264232838E-2</v>
      </c>
      <c r="H13" s="13">
        <v>0.1094458795666404</v>
      </c>
      <c r="I13" s="13">
        <v>8136.1283137162882</v>
      </c>
      <c r="J13" s="13">
        <v>19009.21981902291</v>
      </c>
      <c r="K13" s="13">
        <v>15954.45381321915</v>
      </c>
      <c r="M13" s="18">
        <v>44585.38</v>
      </c>
      <c r="N13" s="18">
        <v>512090.3</v>
      </c>
    </row>
    <row r="14" spans="1:15" ht="17" x14ac:dyDescent="0.2">
      <c r="A14" s="12" t="s">
        <v>143</v>
      </c>
      <c r="B14" s="12" t="s">
        <v>19</v>
      </c>
      <c r="C14" s="12" t="s">
        <v>169</v>
      </c>
      <c r="D14" s="12" t="s">
        <v>121</v>
      </c>
      <c r="E14" s="12">
        <v>1</v>
      </c>
      <c r="F14" s="13">
        <v>8.5557453445551268E-2</v>
      </c>
      <c r="G14" s="13">
        <v>8.9965300532363068E-2</v>
      </c>
      <c r="H14" s="13">
        <v>9.3642735235376723E-2</v>
      </c>
      <c r="I14" s="13">
        <v>12538.97559604335</v>
      </c>
      <c r="J14" s="13">
        <v>17813.42170919713</v>
      </c>
      <c r="K14" s="13">
        <v>16013.682422053609</v>
      </c>
      <c r="M14" s="18">
        <v>74040.75</v>
      </c>
      <c r="N14" s="18">
        <v>375469.1</v>
      </c>
    </row>
    <row r="15" spans="1:15" ht="85" x14ac:dyDescent="0.2">
      <c r="A15" s="12" t="s">
        <v>143</v>
      </c>
      <c r="B15" s="12" t="s">
        <v>22</v>
      </c>
      <c r="C15" s="12" t="s">
        <v>170</v>
      </c>
      <c r="D15" s="12" t="s">
        <v>185</v>
      </c>
      <c r="E15" s="12">
        <v>5</v>
      </c>
      <c r="F15" s="13">
        <v>7.4351085151533616E-2</v>
      </c>
      <c r="G15" s="13">
        <v>9.5534077970344689E-2</v>
      </c>
      <c r="H15" s="13">
        <v>0.10904435249949899</v>
      </c>
      <c r="I15" s="13">
        <v>11513.00065661294</v>
      </c>
      <c r="J15" s="13">
        <v>24025.598098610961</v>
      </c>
      <c r="K15" s="13">
        <v>20383.98590106966</v>
      </c>
    </row>
    <row r="16" spans="1:15" ht="68" x14ac:dyDescent="0.2">
      <c r="A16" s="12" t="s">
        <v>143</v>
      </c>
      <c r="B16" s="12" t="s">
        <v>23</v>
      </c>
      <c r="C16" s="12" t="s">
        <v>166</v>
      </c>
      <c r="D16" s="12" t="s">
        <v>189</v>
      </c>
      <c r="E16" s="12">
        <v>5</v>
      </c>
      <c r="F16" s="13">
        <v>9.1542545579918783E-2</v>
      </c>
      <c r="G16" s="13">
        <v>0.1374288005958052</v>
      </c>
      <c r="H16" s="13">
        <v>0.16645036663144649</v>
      </c>
      <c r="I16" s="13">
        <v>12527.426647491109</v>
      </c>
      <c r="J16" s="13">
        <v>27041.278578889651</v>
      </c>
      <c r="K16" s="13">
        <v>22716.580802693948</v>
      </c>
    </row>
    <row r="17" spans="1:15" ht="68" x14ac:dyDescent="0.2">
      <c r="A17" s="12" t="s">
        <v>143</v>
      </c>
      <c r="B17" s="12" t="s">
        <v>20</v>
      </c>
      <c r="C17" s="12" t="s">
        <v>167</v>
      </c>
      <c r="D17" s="12" t="s">
        <v>189</v>
      </c>
      <c r="E17" s="12">
        <v>5</v>
      </c>
      <c r="F17" s="13">
        <v>0.1245938091682309</v>
      </c>
      <c r="G17" s="13">
        <v>0.13156438255986061</v>
      </c>
      <c r="H17" s="13">
        <v>0.13982782093420221</v>
      </c>
      <c r="I17" s="13">
        <v>18019.58422800203</v>
      </c>
      <c r="J17" s="13">
        <v>29244.752729691019</v>
      </c>
      <c r="K17" s="13">
        <v>25647.05259327071</v>
      </c>
    </row>
    <row r="18" spans="1:15" ht="68" x14ac:dyDescent="0.2">
      <c r="A18" s="12" t="s">
        <v>144</v>
      </c>
      <c r="B18" s="12" t="s">
        <v>15</v>
      </c>
      <c r="C18" s="12" t="s">
        <v>171</v>
      </c>
      <c r="D18" s="12" t="s">
        <v>121</v>
      </c>
      <c r="E18" s="12">
        <v>3</v>
      </c>
      <c r="F18" s="13">
        <v>0.12984938549406641</v>
      </c>
      <c r="G18" s="13">
        <v>0.10527078500122219</v>
      </c>
      <c r="H18" s="13">
        <v>9.1987315371165848E-2</v>
      </c>
      <c r="I18" s="13">
        <v>10065.17278428837</v>
      </c>
      <c r="J18" s="13">
        <v>8413.2791268778219</v>
      </c>
      <c r="K18" s="13">
        <v>9034.5319294985093</v>
      </c>
      <c r="M18" s="18">
        <v>3198.7089999999998</v>
      </c>
      <c r="N18" s="18">
        <v>-128949.8</v>
      </c>
      <c r="O18" s="17"/>
    </row>
    <row r="19" spans="1:15" ht="34" x14ac:dyDescent="0.2">
      <c r="A19" s="12" t="s">
        <v>144</v>
      </c>
      <c r="B19" s="12" t="s">
        <v>12</v>
      </c>
      <c r="C19" s="12" t="s">
        <v>172</v>
      </c>
      <c r="D19" s="12" t="s">
        <v>185</v>
      </c>
      <c r="E19" s="12">
        <v>3</v>
      </c>
      <c r="F19" s="13">
        <v>0.13452031804071621</v>
      </c>
      <c r="G19" s="13">
        <v>0.1099270314236991</v>
      </c>
      <c r="H19" s="13">
        <v>9.7213714282673266E-2</v>
      </c>
      <c r="I19" s="13">
        <v>10352.80349406672</v>
      </c>
      <c r="J19" s="13">
        <v>8874.3980173622913</v>
      </c>
      <c r="K19" s="13">
        <v>9461.3975933124821</v>
      </c>
      <c r="M19" s="18">
        <v>14528.6</v>
      </c>
      <c r="N19" s="18">
        <v>155256.20000000001</v>
      </c>
    </row>
    <row r="20" spans="1:15" ht="17" x14ac:dyDescent="0.2">
      <c r="A20" s="12" t="s">
        <v>144</v>
      </c>
      <c r="B20" s="12" t="s">
        <v>19</v>
      </c>
      <c r="C20" s="12" t="s">
        <v>173</v>
      </c>
      <c r="D20" s="12" t="s">
        <v>121</v>
      </c>
      <c r="E20" s="12">
        <v>1</v>
      </c>
      <c r="F20" s="13">
        <v>0.13363523207172459</v>
      </c>
      <c r="G20" s="13">
        <v>0.11780456396113199</v>
      </c>
      <c r="H20" s="13">
        <v>0.1112780403693292</v>
      </c>
      <c r="I20" s="13">
        <v>10728.76736811065</v>
      </c>
      <c r="J20" s="13">
        <v>10246.50645039462</v>
      </c>
      <c r="K20" s="13">
        <v>10404.696843058389</v>
      </c>
      <c r="M20" s="18">
        <v>18518.060000000001</v>
      </c>
      <c r="N20" s="18">
        <v>165023.79999999999</v>
      </c>
    </row>
    <row r="21" spans="1:15" ht="85" x14ac:dyDescent="0.2">
      <c r="A21" s="12" t="s">
        <v>144</v>
      </c>
      <c r="B21" s="12" t="s">
        <v>22</v>
      </c>
      <c r="C21" s="12" t="s">
        <v>174</v>
      </c>
      <c r="D21" s="12" t="s">
        <v>189</v>
      </c>
      <c r="E21" s="12">
        <v>5</v>
      </c>
      <c r="F21" s="13">
        <v>0.1345154714388512</v>
      </c>
      <c r="G21" s="13">
        <v>0.116694696542022</v>
      </c>
      <c r="H21" s="13">
        <v>0.1066408758775708</v>
      </c>
      <c r="I21" s="13">
        <v>10910.5041673664</v>
      </c>
      <c r="J21" s="13">
        <v>10063.64683483017</v>
      </c>
      <c r="K21" s="13">
        <v>10448.98718027689</v>
      </c>
    </row>
    <row r="22" spans="1:15" ht="51" x14ac:dyDescent="0.2">
      <c r="A22" s="12" t="s">
        <v>144</v>
      </c>
      <c r="B22" s="12" t="s">
        <v>23</v>
      </c>
      <c r="C22" s="12" t="s">
        <v>175</v>
      </c>
      <c r="D22" s="12" t="s">
        <v>186</v>
      </c>
      <c r="E22" s="12">
        <v>5</v>
      </c>
      <c r="F22" s="13">
        <v>0.14743463875086449</v>
      </c>
      <c r="G22" s="13">
        <v>0.1229083858255425</v>
      </c>
      <c r="H22" s="13">
        <v>0.1111498046408632</v>
      </c>
      <c r="I22" s="13">
        <v>11640.1474242821</v>
      </c>
      <c r="J22" s="13">
        <v>10043.411955868631</v>
      </c>
      <c r="K22" s="13">
        <v>10667.786928837009</v>
      </c>
      <c r="M22" s="18">
        <v>13342.82</v>
      </c>
      <c r="N22" s="18">
        <v>675441.2</v>
      </c>
    </row>
    <row r="23" spans="1:15" ht="68" x14ac:dyDescent="0.2">
      <c r="A23" s="12" t="s">
        <v>144</v>
      </c>
      <c r="B23" s="12" t="s">
        <v>20</v>
      </c>
      <c r="C23" s="12" t="s">
        <v>176</v>
      </c>
      <c r="D23" s="12" t="s">
        <v>189</v>
      </c>
      <c r="E23" s="12">
        <v>5</v>
      </c>
      <c r="F23" s="13">
        <v>0.1334220741605758</v>
      </c>
      <c r="G23" s="13">
        <v>0.12904187456841451</v>
      </c>
      <c r="H23" s="13">
        <v>0.12436773753914331</v>
      </c>
      <c r="I23" s="13">
        <v>10797.96972967629</v>
      </c>
      <c r="J23" s="13">
        <v>12240.749319341439</v>
      </c>
      <c r="K23" s="13">
        <v>12007.964350656381</v>
      </c>
    </row>
    <row r="24" spans="1:15" ht="34" x14ac:dyDescent="0.2">
      <c r="A24" s="14" t="s">
        <v>145</v>
      </c>
      <c r="B24" s="14" t="s">
        <v>19</v>
      </c>
      <c r="C24" s="14" t="s">
        <v>177</v>
      </c>
      <c r="D24" s="14" t="s">
        <v>121</v>
      </c>
      <c r="E24" s="14">
        <v>2</v>
      </c>
      <c r="F24" s="15">
        <v>0.17847019499020961</v>
      </c>
      <c r="G24" s="15">
        <v>0.1808127333958498</v>
      </c>
      <c r="H24" s="15">
        <v>0.1819863715698575</v>
      </c>
      <c r="I24" s="15">
        <v>2526.2976747790949</v>
      </c>
      <c r="J24" s="15">
        <v>2638.7247378527918</v>
      </c>
      <c r="K24" s="15">
        <v>2608.7267939289391</v>
      </c>
      <c r="M24" s="18">
        <v>4585.0789999999997</v>
      </c>
      <c r="N24" s="18">
        <v>-28529.01</v>
      </c>
    </row>
    <row r="25" spans="1:15" ht="68" x14ac:dyDescent="0.2">
      <c r="A25" s="14" t="s">
        <v>145</v>
      </c>
      <c r="B25" s="14" t="s">
        <v>15</v>
      </c>
      <c r="C25" s="14" t="s">
        <v>163</v>
      </c>
      <c r="D25" s="14" t="s">
        <v>121</v>
      </c>
      <c r="E25" s="14">
        <v>1</v>
      </c>
      <c r="F25" s="15">
        <v>0.1661350579602188</v>
      </c>
      <c r="G25" s="15">
        <v>0.18671042154721951</v>
      </c>
      <c r="H25" s="15">
        <v>0.20001637884765611</v>
      </c>
      <c r="I25" s="15">
        <v>2409.7732128131111</v>
      </c>
      <c r="J25" s="15">
        <v>2887.6880759978239</v>
      </c>
      <c r="K25" s="15">
        <v>2724.3311033206942</v>
      </c>
      <c r="M25" s="18">
        <v>2610.8670000000002</v>
      </c>
      <c r="N25" s="18">
        <v>-26252.59</v>
      </c>
    </row>
    <row r="26" spans="1:15" ht="34" x14ac:dyDescent="0.2">
      <c r="A26" s="14" t="s">
        <v>145</v>
      </c>
      <c r="B26" s="14" t="s">
        <v>12</v>
      </c>
      <c r="C26" s="14" t="s">
        <v>164</v>
      </c>
      <c r="D26" s="14" t="s">
        <v>187</v>
      </c>
      <c r="E26" s="14">
        <v>3</v>
      </c>
      <c r="F26" s="15">
        <v>0.1598552391936722</v>
      </c>
      <c r="G26" s="15">
        <v>0.2105132000569071</v>
      </c>
      <c r="H26" s="15">
        <v>0.24274519324952271</v>
      </c>
      <c r="I26" s="15">
        <v>2300.3500937631238</v>
      </c>
      <c r="J26" s="15">
        <v>3430.3382543051289</v>
      </c>
      <c r="K26" s="15">
        <v>3077.7671496181019</v>
      </c>
      <c r="M26" s="18">
        <v>-2668.3249999999998</v>
      </c>
      <c r="N26" s="18">
        <v>-39130.82</v>
      </c>
    </row>
    <row r="27" spans="1:15" ht="68" x14ac:dyDescent="0.2">
      <c r="A27" s="14" t="s">
        <v>145</v>
      </c>
      <c r="B27" s="14" t="s">
        <v>20</v>
      </c>
      <c r="C27" s="14" t="s">
        <v>178</v>
      </c>
      <c r="D27" s="14" t="s">
        <v>121</v>
      </c>
      <c r="E27" s="14">
        <v>5</v>
      </c>
      <c r="F27" s="15">
        <v>0.34948005811091171</v>
      </c>
      <c r="G27" s="15">
        <v>0.28857482158981312</v>
      </c>
      <c r="H27" s="15">
        <v>0.24861987799028701</v>
      </c>
      <c r="I27" s="15">
        <v>5221.3498866009904</v>
      </c>
      <c r="J27" s="15">
        <v>4307.3353434260034</v>
      </c>
      <c r="K27" s="15">
        <v>4820.5114672076288</v>
      </c>
    </row>
    <row r="28" spans="1:15" ht="85" x14ac:dyDescent="0.2">
      <c r="A28" s="14" t="s">
        <v>145</v>
      </c>
      <c r="B28" s="14" t="s">
        <v>22</v>
      </c>
      <c r="C28" s="14" t="s">
        <v>179</v>
      </c>
      <c r="D28" s="14" t="s">
        <v>189</v>
      </c>
      <c r="E28" s="14">
        <v>5</v>
      </c>
      <c r="F28" s="15">
        <v>0.37960808324999079</v>
      </c>
      <c r="G28" s="15">
        <v>0.32298653937683752</v>
      </c>
      <c r="H28" s="15">
        <v>0.28628564486316788</v>
      </c>
      <c r="I28" s="15">
        <v>5393.7189907225911</v>
      </c>
      <c r="J28" s="15">
        <v>4907.478282452561</v>
      </c>
      <c r="K28" s="15">
        <v>5171.6677236269179</v>
      </c>
    </row>
    <row r="29" spans="1:15" ht="51" x14ac:dyDescent="0.2">
      <c r="A29" s="14" t="s">
        <v>145</v>
      </c>
      <c r="B29" s="14" t="s">
        <v>23</v>
      </c>
      <c r="C29" s="14" t="s">
        <v>180</v>
      </c>
      <c r="D29" s="14" t="s">
        <v>189</v>
      </c>
      <c r="E29" s="14">
        <v>5</v>
      </c>
      <c r="F29" s="15">
        <v>0.40488096159106302</v>
      </c>
      <c r="G29" s="15">
        <v>0.37580675399653418</v>
      </c>
      <c r="H29" s="15">
        <v>0.3592518770531119</v>
      </c>
      <c r="I29" s="15">
        <v>5664.2156919994286</v>
      </c>
      <c r="J29" s="15">
        <v>5669.682579877177</v>
      </c>
      <c r="K29" s="15">
        <v>5683.3675025414441</v>
      </c>
    </row>
    <row r="30" spans="1:15" ht="85" x14ac:dyDescent="0.2">
      <c r="A30" s="14" t="s">
        <v>146</v>
      </c>
      <c r="B30" s="14" t="s">
        <v>22</v>
      </c>
      <c r="C30" s="14" t="s">
        <v>181</v>
      </c>
      <c r="D30" s="14" t="s">
        <v>121</v>
      </c>
      <c r="E30" s="14">
        <v>5</v>
      </c>
      <c r="F30" s="15">
        <v>7.4273216708166154E-2</v>
      </c>
      <c r="G30" s="15">
        <v>9.5088792443611278E-2</v>
      </c>
      <c r="H30" s="15">
        <v>0.10741664465172671</v>
      </c>
      <c r="I30" s="15">
        <v>453.37455052052098</v>
      </c>
      <c r="J30" s="15">
        <v>674.80310866954937</v>
      </c>
      <c r="K30" s="15">
        <v>618.1094842373135</v>
      </c>
      <c r="M30" s="18">
        <v>158.29480000000001</v>
      </c>
      <c r="N30" s="18">
        <v>-5310.9859999999999</v>
      </c>
    </row>
    <row r="31" spans="1:15" ht="51" x14ac:dyDescent="0.2">
      <c r="A31" s="14" t="s">
        <v>146</v>
      </c>
      <c r="B31" s="14" t="s">
        <v>23</v>
      </c>
      <c r="C31" s="14" t="s">
        <v>182</v>
      </c>
      <c r="D31" s="14" t="s">
        <v>186</v>
      </c>
      <c r="E31" s="14">
        <v>5</v>
      </c>
      <c r="F31" s="15">
        <v>8.488084883666977E-2</v>
      </c>
      <c r="G31" s="15">
        <v>0.1005432701004929</v>
      </c>
      <c r="H31" s="15">
        <v>0.1102714014787044</v>
      </c>
      <c r="I31" s="15">
        <v>554.7284232750917</v>
      </c>
      <c r="J31" s="15">
        <v>642.66774912468156</v>
      </c>
      <c r="K31" s="15">
        <v>618.37420885189192</v>
      </c>
      <c r="M31" s="18">
        <v>569.95119999999997</v>
      </c>
      <c r="N31" s="18">
        <v>-13761.14</v>
      </c>
    </row>
    <row r="32" spans="1:15" ht="68" x14ac:dyDescent="0.2">
      <c r="A32" s="14" t="s">
        <v>146</v>
      </c>
      <c r="B32" s="14" t="s">
        <v>15</v>
      </c>
      <c r="C32" s="14" t="s">
        <v>183</v>
      </c>
      <c r="D32" s="14" t="s">
        <v>121</v>
      </c>
      <c r="E32" s="14">
        <v>1</v>
      </c>
      <c r="F32" s="15">
        <v>8.1752482054905207E-2</v>
      </c>
      <c r="G32" s="15">
        <v>9.6996347029131721E-2</v>
      </c>
      <c r="H32" s="15">
        <v>0.10246679109332869</v>
      </c>
      <c r="I32" s="15">
        <v>510.03066787112579</v>
      </c>
      <c r="J32" s="15">
        <v>651.28544880554921</v>
      </c>
      <c r="K32" s="15">
        <v>652.53208425856008</v>
      </c>
      <c r="M32" s="18">
        <v>1896.0609999999999</v>
      </c>
      <c r="N32" s="18">
        <v>13157.39</v>
      </c>
    </row>
    <row r="33" spans="1:11" ht="68" x14ac:dyDescent="0.2">
      <c r="A33" s="14" t="s">
        <v>146</v>
      </c>
      <c r="B33" s="14" t="s">
        <v>20</v>
      </c>
      <c r="C33" s="14" t="s">
        <v>184</v>
      </c>
      <c r="D33" s="14" t="s">
        <v>121</v>
      </c>
      <c r="E33" s="14">
        <v>5</v>
      </c>
      <c r="F33" s="15">
        <v>9.0539743842706188E-2</v>
      </c>
      <c r="G33" s="15">
        <v>0.10829384093811401</v>
      </c>
      <c r="H33" s="15">
        <v>0.1236193472925733</v>
      </c>
      <c r="I33" s="15">
        <v>592.18847086192932</v>
      </c>
      <c r="J33" s="15">
        <v>711.18438826374495</v>
      </c>
      <c r="K33" s="15">
        <v>663.91866518801965</v>
      </c>
    </row>
    <row r="34" spans="1:11" ht="34" x14ac:dyDescent="0.2">
      <c r="A34" s="14" t="s">
        <v>146</v>
      </c>
      <c r="B34" s="14" t="s">
        <v>12</v>
      </c>
      <c r="C34" s="14" t="s">
        <v>160</v>
      </c>
      <c r="D34" s="14" t="s">
        <v>186</v>
      </c>
      <c r="E34" s="14">
        <v>3</v>
      </c>
      <c r="F34" s="15">
        <v>9.3862635839873684E-2</v>
      </c>
      <c r="G34" s="15">
        <v>9.9257290796219991E-2</v>
      </c>
      <c r="H34" s="15">
        <v>0.1012234105302609</v>
      </c>
      <c r="I34" s="15">
        <v>578.89046667300295</v>
      </c>
      <c r="J34" s="15">
        <v>646.71595095806924</v>
      </c>
      <c r="K34" s="15">
        <v>664.2162734494716</v>
      </c>
    </row>
    <row r="35" spans="1:11" ht="34" x14ac:dyDescent="0.2">
      <c r="A35" s="14" t="s">
        <v>146</v>
      </c>
      <c r="B35" s="14" t="s">
        <v>19</v>
      </c>
      <c r="C35" s="14" t="s">
        <v>162</v>
      </c>
      <c r="D35" s="14" t="s">
        <v>121</v>
      </c>
      <c r="E35" s="14">
        <v>1</v>
      </c>
      <c r="F35" s="15">
        <v>9.7471690273829237E-2</v>
      </c>
      <c r="G35" s="15">
        <v>0.10286109229136479</v>
      </c>
      <c r="H35" s="15">
        <v>0.1051171206941838</v>
      </c>
      <c r="I35" s="15">
        <v>599.36016819710881</v>
      </c>
      <c r="J35" s="15">
        <v>694.87578839153036</v>
      </c>
      <c r="K35" s="15">
        <v>708.41597857804413</v>
      </c>
    </row>
    <row r="40" spans="1:11" x14ac:dyDescent="0.2">
      <c r="A40">
        <v>1</v>
      </c>
      <c r="B40" t="s">
        <v>152</v>
      </c>
    </row>
    <row r="41" spans="1:11" x14ac:dyDescent="0.2">
      <c r="A41">
        <v>2</v>
      </c>
      <c r="B41" t="s">
        <v>156</v>
      </c>
    </row>
    <row r="42" spans="1:11" x14ac:dyDescent="0.2">
      <c r="A42">
        <v>3</v>
      </c>
      <c r="B42" t="s">
        <v>153</v>
      </c>
    </row>
    <row r="43" spans="1:11" x14ac:dyDescent="0.2">
      <c r="A43">
        <v>4</v>
      </c>
      <c r="B43" t="s">
        <v>150</v>
      </c>
    </row>
    <row r="44" spans="1:11" x14ac:dyDescent="0.2">
      <c r="A44">
        <v>5</v>
      </c>
      <c r="B44" t="s">
        <v>21</v>
      </c>
    </row>
    <row r="45" spans="1:11" x14ac:dyDescent="0.2">
      <c r="A45" t="s">
        <v>185</v>
      </c>
      <c r="B45" t="s">
        <v>157</v>
      </c>
    </row>
    <row r="46" spans="1:11" x14ac:dyDescent="0.2">
      <c r="A46" t="s">
        <v>186</v>
      </c>
      <c r="B46" t="s">
        <v>158</v>
      </c>
    </row>
    <row r="47" spans="1:11" x14ac:dyDescent="0.2">
      <c r="A47" t="s">
        <v>187</v>
      </c>
      <c r="B47" t="s">
        <v>159</v>
      </c>
    </row>
    <row r="48" spans="1:11" x14ac:dyDescent="0.2">
      <c r="A48" t="s">
        <v>188</v>
      </c>
      <c r="B48" t="s">
        <v>155</v>
      </c>
    </row>
    <row r="49" spans="1:2" x14ac:dyDescent="0.2">
      <c r="A49" t="s">
        <v>189</v>
      </c>
      <c r="B49" t="s">
        <v>154</v>
      </c>
    </row>
    <row r="50" spans="1:2" x14ac:dyDescent="0.2">
      <c r="A50" t="s">
        <v>190</v>
      </c>
      <c r="B50"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F066-DB78-E644-BAE5-3ECEDCAA2FB0}">
  <dimension ref="A1:K22"/>
  <sheetViews>
    <sheetView workbookViewId="0">
      <selection activeCell="A6" sqref="A6:XFD6"/>
    </sheetView>
  </sheetViews>
  <sheetFormatPr baseColWidth="10" defaultRowHeight="16" x14ac:dyDescent="0.2"/>
  <cols>
    <col min="2" max="2" width="7.83203125" bestFit="1" customWidth="1"/>
    <col min="3" max="3" width="27.1640625" customWidth="1"/>
    <col min="4" max="4" width="6.5" customWidth="1"/>
    <col min="5" max="5" width="6.1640625" customWidth="1"/>
    <col min="6" max="8" width="6.6640625" style="1" customWidth="1"/>
    <col min="9" max="9" width="8.6640625" bestFit="1" customWidth="1"/>
    <col min="10" max="10" width="8.6640625" customWidth="1"/>
    <col min="11" max="11" width="8.6640625" bestFit="1" customWidth="1"/>
  </cols>
  <sheetData>
    <row r="1" spans="1:11" ht="32" x14ac:dyDescent="0.2">
      <c r="A1" s="11" t="s">
        <v>0</v>
      </c>
      <c r="B1" s="11" t="s">
        <v>1</v>
      </c>
      <c r="C1" s="11" t="s">
        <v>2</v>
      </c>
      <c r="D1" s="11" t="s">
        <v>147</v>
      </c>
      <c r="E1" s="11" t="s">
        <v>75</v>
      </c>
      <c r="F1" s="11" t="s">
        <v>76</v>
      </c>
      <c r="G1" s="11" t="s">
        <v>77</v>
      </c>
      <c r="H1" s="11" t="s">
        <v>78</v>
      </c>
      <c r="I1" s="11" t="s">
        <v>79</v>
      </c>
      <c r="J1" s="11" t="s">
        <v>80</v>
      </c>
      <c r="K1" s="11" t="s">
        <v>81</v>
      </c>
    </row>
    <row r="2" spans="1:11" ht="17" x14ac:dyDescent="0.2">
      <c r="A2" s="12" t="s">
        <v>148</v>
      </c>
      <c r="B2" s="12" t="s">
        <v>19</v>
      </c>
      <c r="C2" s="12" t="s">
        <v>192</v>
      </c>
      <c r="D2" s="12" t="s">
        <v>121</v>
      </c>
      <c r="E2" s="12">
        <v>3</v>
      </c>
      <c r="F2" s="13">
        <v>7.0121321028377981E-2</v>
      </c>
      <c r="G2" s="13">
        <v>8.1911060844364406E-2</v>
      </c>
      <c r="H2" s="13">
        <v>9.0006221567242681E-2</v>
      </c>
      <c r="I2" s="13">
        <v>19656.33926424084</v>
      </c>
      <c r="J2" s="13">
        <v>26550.183242211289</v>
      </c>
      <c r="K2" s="13">
        <v>24226.091477721751</v>
      </c>
    </row>
    <row r="3" spans="1:11" ht="34" x14ac:dyDescent="0.2">
      <c r="A3" s="12" t="s">
        <v>151</v>
      </c>
      <c r="B3" s="12" t="s">
        <v>19</v>
      </c>
      <c r="C3" s="12" t="s">
        <v>193</v>
      </c>
      <c r="D3" s="12" t="s">
        <v>121</v>
      </c>
      <c r="E3" s="12">
        <v>1</v>
      </c>
      <c r="F3" s="13">
        <v>5.7070549946216673E-2</v>
      </c>
      <c r="G3" s="13">
        <v>5.6868824874171449E-2</v>
      </c>
      <c r="H3" s="13">
        <v>5.7484569177725979E-2</v>
      </c>
      <c r="I3" s="13">
        <v>15326.358589803651</v>
      </c>
      <c r="J3" s="13">
        <v>16866.308589949909</v>
      </c>
      <c r="K3" s="13">
        <v>16386.63319985113</v>
      </c>
    </row>
    <row r="4" spans="1:11" ht="17" x14ac:dyDescent="0.2">
      <c r="A4" s="12" t="s">
        <v>143</v>
      </c>
      <c r="B4" s="12" t="s">
        <v>12</v>
      </c>
      <c r="C4" s="12" t="s">
        <v>194</v>
      </c>
      <c r="D4" s="12" t="s">
        <v>188</v>
      </c>
      <c r="E4" s="12">
        <v>3</v>
      </c>
      <c r="F4" s="13">
        <v>5.5594154734711181E-2</v>
      </c>
      <c r="G4" s="13">
        <v>6.2463015425771831E-2</v>
      </c>
      <c r="H4" s="13">
        <v>6.7650481638592178E-2</v>
      </c>
      <c r="I4" s="13">
        <v>9201.5870344251671</v>
      </c>
      <c r="J4" s="13">
        <v>13365.201630474359</v>
      </c>
      <c r="K4" s="13">
        <v>11958.91220023425</v>
      </c>
    </row>
    <row r="5" spans="1:11" ht="17" x14ac:dyDescent="0.2">
      <c r="A5" s="12" t="s">
        <v>144</v>
      </c>
      <c r="B5" s="12" t="s">
        <v>15</v>
      </c>
      <c r="C5" s="12" t="s">
        <v>195</v>
      </c>
      <c r="D5" s="12" t="s">
        <v>121</v>
      </c>
      <c r="E5" s="12">
        <v>3</v>
      </c>
      <c r="F5" s="13">
        <v>0.12984938549406641</v>
      </c>
      <c r="G5" s="13">
        <v>0.10527078500122219</v>
      </c>
      <c r="H5" s="13">
        <v>9.1987315371165848E-2</v>
      </c>
      <c r="I5" s="13">
        <v>10065.17278428837</v>
      </c>
      <c r="J5" s="13">
        <v>8413.2791268778219</v>
      </c>
      <c r="K5" s="13">
        <v>9034.5319294985093</v>
      </c>
    </row>
    <row r="6" spans="1:11" ht="34" x14ac:dyDescent="0.2">
      <c r="A6" s="14" t="s">
        <v>145</v>
      </c>
      <c r="B6" s="14" t="s">
        <v>19</v>
      </c>
      <c r="C6" s="14" t="s">
        <v>196</v>
      </c>
      <c r="D6" s="14" t="s">
        <v>121</v>
      </c>
      <c r="E6" s="14">
        <v>2</v>
      </c>
      <c r="F6" s="15">
        <v>0.17847019499020961</v>
      </c>
      <c r="G6" s="15">
        <v>0.1808127333958498</v>
      </c>
      <c r="H6" s="15">
        <v>0.1819863715698575</v>
      </c>
      <c r="I6" s="15">
        <v>2526.2976747790949</v>
      </c>
      <c r="J6" s="15">
        <v>2638.7247378527918</v>
      </c>
      <c r="K6" s="15">
        <v>2608.7267939289391</v>
      </c>
    </row>
    <row r="7" spans="1:11" ht="68" x14ac:dyDescent="0.2">
      <c r="A7" s="14" t="s">
        <v>146</v>
      </c>
      <c r="B7" s="14" t="s">
        <v>22</v>
      </c>
      <c r="C7" s="14" t="s">
        <v>197</v>
      </c>
      <c r="D7" s="14" t="s">
        <v>121</v>
      </c>
      <c r="E7" s="14">
        <v>5</v>
      </c>
      <c r="F7" s="15">
        <v>7.4273216708166154E-2</v>
      </c>
      <c r="G7" s="15">
        <v>9.5088792443611278E-2</v>
      </c>
      <c r="H7" s="15">
        <v>0.10741664465172671</v>
      </c>
      <c r="I7" s="15">
        <v>453.37455052052098</v>
      </c>
      <c r="J7" s="15">
        <v>674.80310866954937</v>
      </c>
      <c r="K7" s="15">
        <v>618.1094842373135</v>
      </c>
    </row>
    <row r="12" spans="1:11" x14ac:dyDescent="0.2">
      <c r="A12">
        <v>1</v>
      </c>
      <c r="B12" t="s">
        <v>152</v>
      </c>
    </row>
    <row r="13" spans="1:11" x14ac:dyDescent="0.2">
      <c r="A13">
        <v>2</v>
      </c>
      <c r="B13" t="s">
        <v>156</v>
      </c>
    </row>
    <row r="14" spans="1:11" x14ac:dyDescent="0.2">
      <c r="A14">
        <v>3</v>
      </c>
      <c r="B14" t="s">
        <v>153</v>
      </c>
    </row>
    <row r="15" spans="1:11" x14ac:dyDescent="0.2">
      <c r="A15">
        <v>4</v>
      </c>
      <c r="B15" t="s">
        <v>150</v>
      </c>
    </row>
    <row r="16" spans="1:11" x14ac:dyDescent="0.2">
      <c r="A16">
        <v>5</v>
      </c>
      <c r="B16" t="s">
        <v>21</v>
      </c>
    </row>
    <row r="17" spans="1:2" x14ac:dyDescent="0.2">
      <c r="A17" t="s">
        <v>185</v>
      </c>
      <c r="B17" t="s">
        <v>157</v>
      </c>
    </row>
    <row r="18" spans="1:2" x14ac:dyDescent="0.2">
      <c r="A18" t="s">
        <v>186</v>
      </c>
      <c r="B18" t="s">
        <v>158</v>
      </c>
    </row>
    <row r="19" spans="1:2" x14ac:dyDescent="0.2">
      <c r="A19" t="s">
        <v>187</v>
      </c>
      <c r="B19" t="s">
        <v>159</v>
      </c>
    </row>
    <row r="20" spans="1:2" x14ac:dyDescent="0.2">
      <c r="A20" t="s">
        <v>188</v>
      </c>
      <c r="B20" t="s">
        <v>155</v>
      </c>
    </row>
    <row r="21" spans="1:2" x14ac:dyDescent="0.2">
      <c r="A21" t="s">
        <v>189</v>
      </c>
      <c r="B21" t="s">
        <v>154</v>
      </c>
    </row>
    <row r="22" spans="1:2" x14ac:dyDescent="0.2">
      <c r="A22" t="s">
        <v>190</v>
      </c>
      <c r="B22" t="s">
        <v>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D14BD-94F7-4B4E-B99C-1EC7131AF5D2}">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E498-822C-7644-B565-AC5D005154DD}">
  <dimension ref="A1:C19"/>
  <sheetViews>
    <sheetView workbookViewId="0">
      <selection sqref="A1:C6"/>
    </sheetView>
  </sheetViews>
  <sheetFormatPr baseColWidth="10" defaultRowHeight="16" x14ac:dyDescent="0.2"/>
  <cols>
    <col min="1" max="1" width="16" bestFit="1" customWidth="1"/>
    <col min="2" max="2" width="11.1640625" bestFit="1" customWidth="1"/>
    <col min="3" max="3" width="14.6640625" bestFit="1" customWidth="1"/>
  </cols>
  <sheetData>
    <row r="1" spans="1:3" x14ac:dyDescent="0.2">
      <c r="A1" s="8" t="s">
        <v>0</v>
      </c>
      <c r="B1" s="8" t="s">
        <v>123</v>
      </c>
      <c r="C1" s="8" t="s">
        <v>124</v>
      </c>
    </row>
    <row r="2" spans="1:3" x14ac:dyDescent="0.2">
      <c r="A2" s="9" t="s">
        <v>58</v>
      </c>
      <c r="B2" s="10">
        <v>5.7379115381033331E-2</v>
      </c>
      <c r="C2" s="10">
        <v>19124.45426618903</v>
      </c>
    </row>
    <row r="3" spans="1:3" x14ac:dyDescent="0.2">
      <c r="A3" s="9" t="s">
        <v>55</v>
      </c>
      <c r="B3" s="10">
        <v>6.934510047634973E-2</v>
      </c>
      <c r="C3" s="10">
        <v>15247.587894562859</v>
      </c>
    </row>
    <row r="4" spans="1:3" x14ac:dyDescent="0.2">
      <c r="A4" s="9" t="s">
        <v>56</v>
      </c>
      <c r="B4" s="10">
        <v>9.8881137643019687E-2</v>
      </c>
      <c r="C4" s="10">
        <v>8784.0965265989125</v>
      </c>
    </row>
    <row r="5" spans="1:3" x14ac:dyDescent="0.2">
      <c r="A5" s="9" t="s">
        <v>125</v>
      </c>
      <c r="B5" s="10">
        <v>0.16718134352604541</v>
      </c>
      <c r="C5" s="10">
        <v>6324.9879825351654</v>
      </c>
    </row>
    <row r="6" spans="1:3" x14ac:dyDescent="0.2">
      <c r="A6" s="9" t="s">
        <v>198</v>
      </c>
      <c r="B6" s="10">
        <v>0.18467275190775989</v>
      </c>
      <c r="C6" s="10">
        <v>1084.303273671522</v>
      </c>
    </row>
    <row r="12" spans="1:3" x14ac:dyDescent="0.2">
      <c r="A12" s="7" t="s">
        <v>0</v>
      </c>
      <c r="B12" s="7" t="s">
        <v>123</v>
      </c>
      <c r="C12" s="7" t="s">
        <v>124</v>
      </c>
    </row>
    <row r="15" spans="1:3" x14ac:dyDescent="0.2">
      <c r="A15" s="7" t="s">
        <v>33</v>
      </c>
    </row>
    <row r="16" spans="1:3" x14ac:dyDescent="0.2">
      <c r="A16" s="7" t="s">
        <v>47</v>
      </c>
    </row>
    <row r="17" spans="1:1" x14ac:dyDescent="0.2">
      <c r="A17" s="7" t="s">
        <v>52</v>
      </c>
    </row>
    <row r="18" spans="1:1" x14ac:dyDescent="0.2">
      <c r="A18" s="7" t="s">
        <v>201</v>
      </c>
    </row>
    <row r="19" spans="1:1" x14ac:dyDescent="0.2">
      <c r="A19" s="7"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Excel2LaTeX</vt:lpstr>
      <vt:lpstr>mejores_cierre</vt:lpstr>
      <vt:lpstr>2_mejores_cierre</vt:lpstr>
      <vt:lpstr>mejores_sig_anio</vt:lpstr>
      <vt:lpstr>mejores_gral</vt:lpstr>
      <vt:lpstr>mejores_gral_filt</vt:lpstr>
      <vt:lpstr>Sheet1</vt:lpstr>
      <vt:lpstr>Promedio LIF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2019-08-14T14:54:39Z</dcterms:created>
  <dcterms:modified xsi:type="dcterms:W3CDTF">2019-08-15T15:54:41Z</dcterms:modified>
</cp:coreProperties>
</file>