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8440P\Desktop\Plant.ai\Levantamento de dados\"/>
    </mc:Choice>
  </mc:AlternateContent>
  <bookViews>
    <workbookView xWindow="0" yWindow="0" windowWidth="20490" windowHeight="7650" activeTab="2"/>
  </bookViews>
  <sheets>
    <sheet name="Preços" sheetId="1" r:id="rId1"/>
    <sheet name="Lista de produtos" sheetId="2" r:id="rId2"/>
    <sheet name="Analytic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8" i="1" l="1"/>
  <c r="E6" i="1"/>
  <c r="E5" i="1"/>
  <c r="E3" i="1"/>
  <c r="E2" i="1"/>
  <c r="D78" i="3"/>
  <c r="C78" i="3"/>
  <c r="C46" i="3"/>
  <c r="D46" i="3"/>
  <c r="E15" i="3"/>
  <c r="D15" i="3"/>
  <c r="C15" i="3"/>
  <c r="E4" i="3"/>
  <c r="C4" i="3"/>
  <c r="D4" i="3"/>
  <c r="C27" i="3"/>
  <c r="D27" i="3"/>
  <c r="D98" i="3"/>
  <c r="C98" i="3"/>
  <c r="D60" i="3"/>
  <c r="C60" i="3"/>
  <c r="D7" i="3"/>
  <c r="C7" i="3"/>
  <c r="E7" i="3"/>
  <c r="D30" i="3"/>
  <c r="C30" i="3"/>
  <c r="E6" i="3"/>
  <c r="D6" i="3"/>
  <c r="C6" i="3"/>
  <c r="D101" i="3"/>
  <c r="C101" i="3"/>
  <c r="D63" i="3"/>
  <c r="C63" i="3"/>
  <c r="D28" i="3"/>
  <c r="C28" i="3"/>
  <c r="C94" i="3"/>
  <c r="D94" i="3"/>
  <c r="C65" i="3"/>
  <c r="D65" i="3"/>
  <c r="D29" i="3"/>
  <c r="C29" i="3"/>
  <c r="C79" i="3"/>
  <c r="D79" i="3"/>
  <c r="D66" i="3"/>
  <c r="C66" i="3"/>
  <c r="E3" i="3"/>
  <c r="D3" i="3"/>
  <c r="C3" i="3"/>
  <c r="E16" i="3"/>
  <c r="C16" i="3"/>
  <c r="D16" i="3"/>
  <c r="E5" i="3"/>
  <c r="D5" i="3"/>
  <c r="C5" i="3"/>
  <c r="C81" i="3"/>
  <c r="D81" i="3"/>
  <c r="D68" i="3"/>
  <c r="C68" i="3"/>
  <c r="C31" i="3"/>
  <c r="D31" i="3"/>
  <c r="C100" i="3"/>
  <c r="D100" i="3"/>
  <c r="C62" i="3"/>
  <c r="D62" i="3"/>
  <c r="D32" i="3"/>
  <c r="C32" i="3"/>
  <c r="D102" i="3"/>
  <c r="C102" i="3"/>
  <c r="D50" i="3"/>
  <c r="C50" i="3"/>
  <c r="E18" i="3"/>
  <c r="D18" i="3"/>
  <c r="C18" i="3"/>
  <c r="C26" i="3"/>
  <c r="D26" i="3"/>
  <c r="D80" i="3"/>
  <c r="C80" i="3"/>
  <c r="C47" i="3"/>
  <c r="D47" i="3"/>
  <c r="E17" i="3"/>
  <c r="C17" i="3"/>
  <c r="D17" i="3"/>
  <c r="C99" i="3"/>
  <c r="D99" i="3"/>
  <c r="C61" i="3"/>
  <c r="D61" i="3"/>
  <c r="C25" i="3"/>
  <c r="D25" i="3"/>
  <c r="C95" i="3"/>
  <c r="D95" i="3"/>
  <c r="C82" i="3"/>
  <c r="D82" i="3"/>
  <c r="C48" i="3"/>
  <c r="D48" i="3"/>
  <c r="D24" i="3"/>
  <c r="C24" i="3"/>
  <c r="C84" i="3"/>
  <c r="D84" i="3"/>
  <c r="C64" i="3"/>
  <c r="D64" i="3"/>
  <c r="C96" i="3"/>
  <c r="D96" i="3"/>
  <c r="C67" i="3"/>
  <c r="D67" i="3"/>
  <c r="C43" i="3"/>
  <c r="D43" i="3"/>
  <c r="C83" i="3"/>
  <c r="D83" i="3"/>
  <c r="D44" i="3"/>
  <c r="C44" i="3"/>
  <c r="D49" i="3"/>
  <c r="C49" i="3"/>
  <c r="D85" i="3"/>
  <c r="C85" i="3"/>
  <c r="C45" i="3"/>
  <c r="D45" i="3"/>
  <c r="D97" i="3"/>
  <c r="C97" i="3"/>
  <c r="C86" i="3"/>
  <c r="D86" i="3"/>
  <c r="C51" i="3"/>
  <c r="D51" i="3"/>
</calcChain>
</file>

<file path=xl/sharedStrings.xml><?xml version="1.0" encoding="utf-8"?>
<sst xmlns="http://schemas.openxmlformats.org/spreadsheetml/2006/main" count="105" uniqueCount="61">
  <si>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</si>
  <si>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</si>
  <si>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</si>
  <si>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</si>
  <si>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</si>
  <si>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</si>
  <si>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</si>
  <si>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</si>
  <si>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</si>
  <si>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</si>
  <si>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</si>
  <si>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</si>
  <si>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</si>
  <si>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</si>
  <si>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</si>
  <si>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</si>
  <si>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</si>
  <si>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</si>
  <si>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</si>
  <si>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</si>
  <si>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</si>
  <si>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</si>
  <si>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</si>
  <si>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</si>
  <si>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</si>
  <si>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</si>
  <si>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</si>
  <si>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</si>
  <si>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</si>
  <si>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</si>
  <si>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</si>
  <si>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</si>
  <si>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</si>
  <si>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</si>
  <si>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</si>
  <si>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</si>
  <si>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</si>
  <si>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</si>
  <si>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</si>
  <si>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</si>
  <si>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</si>
  <si>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</si>
  <si>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</si>
  <si>
    <t>Temperatura Máxima</t>
  </si>
  <si>
    <t>Temperatura Mínima</t>
  </si>
  <si>
    <t>Salsa</t>
  </si>
  <si>
    <t>Valor produtor varejo kg/un.</t>
  </si>
  <si>
    <t>Valor final Varejo kg/un.</t>
  </si>
  <si>
    <t>Tempo de plantio (dias).</t>
  </si>
  <si>
    <t xml:space="preserve">De 80 a 100 </t>
  </si>
  <si>
    <t>IDEAL</t>
  </si>
  <si>
    <t>MUITO CALOR</t>
  </si>
  <si>
    <t>MUITO FRIO</t>
  </si>
  <si>
    <t>Temperatura (ºC)</t>
  </si>
  <si>
    <t>Umidade (%)</t>
  </si>
  <si>
    <t>PLANTA MORTA</t>
  </si>
  <si>
    <t>MUITA ÀGUA</t>
  </si>
  <si>
    <t>POUCA ÀGUA</t>
  </si>
  <si>
    <t>Dados</t>
  </si>
  <si>
    <t>Muito calor</t>
  </si>
  <si>
    <t>Muito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</si>
</sst>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#,##0.00;[Red]\-&quot;R$&quot;#,##0.00"/>
    <numFmt numFmtId="165" formatCode="&quot;R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F010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7" borderId="11" applyNumberFormat="0" applyAlignment="0" applyProtection="0"/>
    <xf numFmtId="0" fontId="5" fillId="8" borderId="0" applyNumberFormat="0" applyBorder="0" applyAlignment="0" applyProtection="0"/>
    <xf numFmtId="0" fontId="6" fillId="9" borderId="0" applyFont="0" applyBorder="0" applyAlignment="0"/>
    <xf numFmtId="0" fontId="1" fillId="10" borderId="0" applyFont="0" applyBorder="0" applyAlignment="0"/>
    <xf numFmtId="0" fontId="1" fillId="11" borderId="0" applyFont="0" applyBorder="0" applyAlignment="0"/>
    <xf numFmtId="0" fontId="8" fillId="12" borderId="0" applyFont="0" applyBorder="0" applyAlignment="0"/>
    <xf numFmtId="0" fontId="1" fillId="13" borderId="0" applyFont="0" applyBorder="0" applyAlignment="0"/>
  </cellStyleXfs>
  <cellXfs count="47">
    <xf numFmtId="0" fontId="0" fillId="0" borderId="0" xfId="0"/>
    <xf numFmtId="9" fontId="0" fillId="0" borderId="0" xfId="1" applyFont="1"/>
    <xf numFmtId="164" fontId="0" fillId="0" borderId="1" xfId="0" applyNumberFormat="1" applyBorder="1"/>
    <xf numFmtId="165" fontId="0" fillId="0" borderId="1" xfId="1" applyNumberFormat="1" applyFon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0" fillId="0" borderId="8" xfId="0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0" xfId="0" applyBorder="1"/>
    <xf numFmtId="0" fontId="3" fillId="0" borderId="0" xfId="0" applyFont="1"/>
    <xf numFmtId="0" fontId="0" fillId="0" borderId="0" xfId="0" applyFill="1" applyBorder="1"/>
    <xf numFmtId="0" fontId="3" fillId="5" borderId="7" xfId="0" applyFont="1" applyFill="1" applyBorder="1" applyAlignment="1">
      <alignment horizontal="center"/>
    </xf>
    <xf numFmtId="0" fontId="3" fillId="11" borderId="7" xfId="6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9" fillId="8" borderId="0" xfId="3" applyFont="1" applyAlignment="1">
      <alignment horizontal="center"/>
    </xf>
    <xf numFmtId="0" fontId="7" fillId="11" borderId="0" xfId="6" applyFont="1" applyAlignment="1">
      <alignment horizontal="center"/>
    </xf>
    <xf numFmtId="0" fontId="12" fillId="9" borderId="0" xfId="4" applyFont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2" fillId="5" borderId="0" xfId="4" applyFont="1" applyFill="1" applyAlignment="1">
      <alignment horizontal="center"/>
    </xf>
    <xf numFmtId="0" fontId="10" fillId="5" borderId="0" xfId="7" applyFont="1" applyFill="1" applyAlignment="1">
      <alignment horizontal="center"/>
    </xf>
    <xf numFmtId="0" fontId="11" fillId="5" borderId="7" xfId="7" applyFont="1" applyFill="1" applyBorder="1" applyAlignment="1">
      <alignment horizontal="center"/>
    </xf>
    <xf numFmtId="0" fontId="11" fillId="14" borderId="7" xfId="8" applyFont="1" applyFill="1" applyBorder="1" applyAlignment="1">
      <alignment horizontal="center"/>
    </xf>
    <xf numFmtId="0" fontId="10" fillId="14" borderId="0" xfId="8" applyFont="1" applyFill="1" applyAlignment="1">
      <alignment horizontal="center"/>
    </xf>
    <xf numFmtId="0" fontId="10" fillId="14" borderId="0" xfId="5" applyFont="1" applyFill="1" applyAlignment="1">
      <alignment horizontal="center"/>
    </xf>
    <xf numFmtId="0" fontId="11" fillId="14" borderId="7" xfId="5" applyFont="1" applyFill="1" applyBorder="1" applyAlignment="1">
      <alignment horizontal="center"/>
    </xf>
    <xf numFmtId="0" fontId="4" fillId="7" borderId="7" xfId="2" applyBorder="1" applyAlignment="1">
      <alignment horizontal="center"/>
    </xf>
  </cellXfs>
  <cellStyles count="9">
    <cellStyle name="Ênfase4" xfId="3" builtinId="41"/>
    <cellStyle name="IDEAL" xfId="6"/>
    <cellStyle name="MUITO CALOR" xfId="5"/>
    <cellStyle name="MUITO FRIO" xfId="8"/>
    <cellStyle name="Normal" xfId="0" builtinId="0"/>
    <cellStyle name="Porcentagem" xfId="1" builtinId="5"/>
    <cellStyle name="RISCO CALOR" xfId="4"/>
    <cellStyle name="RISCO FRIO" xfId="7"/>
    <cellStyle name="Saída" xfId="2" builtinId="21"/>
  </cellStyles>
  <dxfs count="0"/>
  <tableStyles count="0" defaultTableStyle="TableStyleMedium2" defaultPivotStyle="PivotStyleLight16"/>
  <colors>
    <mruColors>
      <color rgb="FFFF5050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(Tomate)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Analytics!$A$23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Analytics!$A$24:$A$32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24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DE4-BF4C-054D82634BA6}"/>
            </c:ext>
          </c:extLst>
        </c:ser>
        <c:ser>
          <c:idx val="1"/>
          <c:order val="1"/>
          <c:tx>
            <c:strRef>
              <c:f>Analytics!$B$23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Analytics!$B$24:$B$32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D-4DE4-BF4C-054D82634BA6}"/>
            </c:ext>
          </c:extLst>
        </c:ser>
        <c:ser>
          <c:idx val="2"/>
          <c:order val="2"/>
          <c:tx>
            <c:strRef>
              <c:f>Analytics!$C$23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Analytics!$C$24:$C$32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D-4DE4-BF4C-054D82634BA6}"/>
            </c:ext>
          </c:extLst>
        </c:ser>
        <c:ser>
          <c:idx val="3"/>
          <c:order val="3"/>
          <c:tx>
            <c:strRef>
              <c:f>Analytics!$D$23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Analytics!$D$24:$D$32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D-4DE4-BF4C-054D82634BA6}"/>
            </c:ext>
          </c:extLst>
        </c:ser>
        <c:ser>
          <c:idx val="4"/>
          <c:order val="4"/>
          <c:tx>
            <c:strRef>
              <c:f>Analytics!$E$23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Analytics!$E$24:$E$32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D-4DE4-BF4C-054D82634B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12496"/>
        <c:axId val="1366116240"/>
      </c:lineChart>
      <c:catAx>
        <c:axId val="13661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6240"/>
        <c:crosses val="autoZero"/>
        <c:auto val="1"/>
        <c:lblAlgn val="ctr"/>
        <c:lblOffset val="100"/>
        <c:noMultiLvlLbl val="0"/>
      </c:catAx>
      <c:valAx>
        <c:axId val="136611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Temperatura (Morango)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Analytics!$A$42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Analytics!$A$43:$A$51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26</c:v>
                </c:pt>
                <c:pt idx="5">
                  <c:v>32</c:v>
                </c:pt>
                <c:pt idx="6">
                  <c:v>23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949-8BEC-F74E25A162C0}"/>
            </c:ext>
          </c:extLst>
        </c:ser>
        <c:ser>
          <c:idx val="1"/>
          <c:order val="1"/>
          <c:tx>
            <c:strRef>
              <c:f>Analytics!$B$42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Analytics!$B$43:$B$51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1-4949-8BEC-F74E25A162C0}"/>
            </c:ext>
          </c:extLst>
        </c:ser>
        <c:ser>
          <c:idx val="2"/>
          <c:order val="2"/>
          <c:tx>
            <c:strRef>
              <c:f>Analytics!$C$42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Analytics!$C$43:$C$51</c:f>
              <c:numCache>
                <c:formatCode>General</c:formatCode>
                <c:ptCount val="9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  <c:pt idx="3">
                  <c:v>14.25</c:v>
                </c:pt>
                <c:pt idx="4">
                  <c:v>14.25</c:v>
                </c:pt>
                <c:pt idx="5">
                  <c:v>14.25</c:v>
                </c:pt>
                <c:pt idx="6">
                  <c:v>14.25</c:v>
                </c:pt>
                <c:pt idx="7">
                  <c:v>14.25</c:v>
                </c:pt>
                <c:pt idx="8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1-4949-8BEC-F74E25A162C0}"/>
            </c:ext>
          </c:extLst>
        </c:ser>
        <c:ser>
          <c:idx val="3"/>
          <c:order val="3"/>
          <c:tx>
            <c:strRef>
              <c:f>Analytics!$D$42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Analytics!$D$43:$D$51</c:f>
              <c:numCache>
                <c:formatCode>General</c:formatCode>
                <c:ptCount val="9"/>
                <c:pt idx="0">
                  <c:v>24.75</c:v>
                </c:pt>
                <c:pt idx="1">
                  <c:v>24.75</c:v>
                </c:pt>
                <c:pt idx="2">
                  <c:v>24.75</c:v>
                </c:pt>
                <c:pt idx="3">
                  <c:v>24.75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24.75</c:v>
                </c:pt>
                <c:pt idx="8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1-4949-8BEC-F74E25A162C0}"/>
            </c:ext>
          </c:extLst>
        </c:ser>
        <c:ser>
          <c:idx val="4"/>
          <c:order val="4"/>
          <c:tx>
            <c:strRef>
              <c:f>Analytics!$E$42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Analytics!$E$43:$E$51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1-4949-8BEC-F74E25A162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08336"/>
        <c:axId val="1366117072"/>
      </c:lineChart>
      <c:catAx>
        <c:axId val="13661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7072"/>
        <c:crosses val="autoZero"/>
        <c:auto val="1"/>
        <c:lblAlgn val="ctr"/>
        <c:lblOffset val="100"/>
        <c:noMultiLvlLbl val="0"/>
      </c:catAx>
      <c:valAx>
        <c:axId val="1366117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(Pimenta)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Analytics!$A$59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Analytics!$A$60:$A$68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4B4A-8158-3539858C9D85}"/>
            </c:ext>
          </c:extLst>
        </c:ser>
        <c:ser>
          <c:idx val="1"/>
          <c:order val="1"/>
          <c:tx>
            <c:strRef>
              <c:f>Analytics!$B$59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Analytics!$B$60:$B$68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7-4B4A-8158-3539858C9D85}"/>
            </c:ext>
          </c:extLst>
        </c:ser>
        <c:ser>
          <c:idx val="2"/>
          <c:order val="2"/>
          <c:tx>
            <c:strRef>
              <c:f>Analytics!$C$59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Analytics!$C$60:$C$68</c:f>
              <c:numCache>
                <c:formatCode>General</c:formatCode>
                <c:ptCount val="9"/>
                <c:pt idx="0">
                  <c:v>22.25</c:v>
                </c:pt>
                <c:pt idx="1">
                  <c:v>22.25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22.25</c:v>
                </c:pt>
                <c:pt idx="7">
                  <c:v>22.25</c:v>
                </c:pt>
                <c:pt idx="8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7-4B4A-8158-3539858C9D85}"/>
            </c:ext>
          </c:extLst>
        </c:ser>
        <c:ser>
          <c:idx val="3"/>
          <c:order val="3"/>
          <c:tx>
            <c:strRef>
              <c:f>Analytics!$D$59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Analytics!$D$60:$D$68</c:f>
              <c:numCache>
                <c:formatCode>General</c:formatCode>
                <c:ptCount val="9"/>
                <c:pt idx="0">
                  <c:v>30.75</c:v>
                </c:pt>
                <c:pt idx="1">
                  <c:v>30.75</c:v>
                </c:pt>
                <c:pt idx="2">
                  <c:v>30.75</c:v>
                </c:pt>
                <c:pt idx="3">
                  <c:v>30.75</c:v>
                </c:pt>
                <c:pt idx="4">
                  <c:v>30.75</c:v>
                </c:pt>
                <c:pt idx="5">
                  <c:v>30.75</c:v>
                </c:pt>
                <c:pt idx="6">
                  <c:v>30.75</c:v>
                </c:pt>
                <c:pt idx="7">
                  <c:v>30.75</c:v>
                </c:pt>
                <c:pt idx="8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7-4B4A-8158-3539858C9D85}"/>
            </c:ext>
          </c:extLst>
        </c:ser>
        <c:ser>
          <c:idx val="4"/>
          <c:order val="4"/>
          <c:tx>
            <c:strRef>
              <c:f>Analytics!$E$59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Analytics!$E$60:$E$68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7-4B4A-8158-3539858C9D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7400944"/>
        <c:axId val="1257406352"/>
      </c:lineChart>
      <c:catAx>
        <c:axId val="12574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06352"/>
        <c:crosses val="autoZero"/>
        <c:auto val="1"/>
        <c:lblAlgn val="ctr"/>
        <c:lblOffset val="100"/>
        <c:noMultiLvlLbl val="0"/>
      </c:catAx>
      <c:valAx>
        <c:axId val="125740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74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(Salsinha)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Analytics!$A$77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Analytics!$A$78:$A$86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3-48BE-88BE-FA704943077C}"/>
            </c:ext>
          </c:extLst>
        </c:ser>
        <c:ser>
          <c:idx val="1"/>
          <c:order val="1"/>
          <c:tx>
            <c:strRef>
              <c:f>Analytics!$B$77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Analytics!$B$78:$B$86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48BE-88BE-FA704943077C}"/>
            </c:ext>
          </c:extLst>
        </c:ser>
        <c:ser>
          <c:idx val="2"/>
          <c:order val="2"/>
          <c:tx>
            <c:strRef>
              <c:f>Analytics!$C$77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Analytics!$C$78:$C$86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3-48BE-88BE-FA704943077C}"/>
            </c:ext>
          </c:extLst>
        </c:ser>
        <c:ser>
          <c:idx val="3"/>
          <c:order val="3"/>
          <c:tx>
            <c:strRef>
              <c:f>Analytics!$D$77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Analytics!$D$78:$D$86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48BE-88BE-FA704943077C}"/>
            </c:ext>
          </c:extLst>
        </c:ser>
        <c:ser>
          <c:idx val="4"/>
          <c:order val="4"/>
          <c:tx>
            <c:strRef>
              <c:f>Analytics!$E$77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Analytics!$E$78:$E$86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3-48BE-88BE-FA7049430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4304"/>
        <c:axId val="1364323472"/>
      </c:lineChart>
      <c:catAx>
        <c:axId val="13643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3472"/>
        <c:crosses val="autoZero"/>
        <c:auto val="1"/>
        <c:lblAlgn val="ctr"/>
        <c:lblOffset val="100"/>
        <c:noMultiLvlLbl val="0"/>
      </c:catAx>
      <c:valAx>
        <c:axId val="1364323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Temperatura(Orquídea)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Analytics!$A$93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Analytics!$A$94:$A$102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2-4EA1-8553-3150D23AB156}"/>
            </c:ext>
          </c:extLst>
        </c:ser>
        <c:ser>
          <c:idx val="1"/>
          <c:order val="1"/>
          <c:tx>
            <c:strRef>
              <c:f>Analytics!$B$93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Analytics!$B$94:$B$102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2-4EA1-8553-3150D23AB156}"/>
            </c:ext>
          </c:extLst>
        </c:ser>
        <c:ser>
          <c:idx val="2"/>
          <c:order val="2"/>
          <c:tx>
            <c:strRef>
              <c:f>Analytics!$C$93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Analytics!$C$94:$C$102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2-4EA1-8553-3150D23AB156}"/>
            </c:ext>
          </c:extLst>
        </c:ser>
        <c:ser>
          <c:idx val="3"/>
          <c:order val="3"/>
          <c:tx>
            <c:strRef>
              <c:f>Analytics!$D$93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Analytics!$D$94:$D$102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2-4EA1-8553-3150D23AB156}"/>
            </c:ext>
          </c:extLst>
        </c:ser>
        <c:ser>
          <c:idx val="4"/>
          <c:order val="4"/>
          <c:tx>
            <c:strRef>
              <c:f>Analytics!$E$93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Analytics!$E$94:$E$102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2-4EA1-8553-3150D23AB1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2224"/>
        <c:axId val="1364325552"/>
      </c:lineChart>
      <c:catAx>
        <c:axId val="13643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5552"/>
        <c:crosses val="autoZero"/>
        <c:auto val="1"/>
        <c:lblAlgn val="ctr"/>
        <c:lblOffset val="100"/>
        <c:noMultiLvlLbl val="0"/>
      </c:catAx>
      <c:valAx>
        <c:axId val="1364325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0</xdr:rowOff>
    </xdr:from>
    <xdr:to>
      <xdr:col>11</xdr:col>
      <xdr:colOff>276225</xdr:colOff>
      <xdr:row>36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38</xdr:row>
      <xdr:rowOff>123825</xdr:rowOff>
    </xdr:from>
    <xdr:to>
      <xdr:col>11</xdr:col>
      <xdr:colOff>257175</xdr:colOff>
      <xdr:row>55</xdr:row>
      <xdr:rowOff>114301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56</xdr:row>
      <xdr:rowOff>123825</xdr:rowOff>
    </xdr:from>
    <xdr:to>
      <xdr:col>11</xdr:col>
      <xdr:colOff>314324</xdr:colOff>
      <xdr:row>72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73</xdr:row>
      <xdr:rowOff>161925</xdr:rowOff>
    </xdr:from>
    <xdr:to>
      <xdr:col>11</xdr:col>
      <xdr:colOff>333375</xdr:colOff>
      <xdr:row>88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</xdr:colOff>
      <xdr:row>90</xdr:row>
      <xdr:rowOff>28575</xdr:rowOff>
    </xdr:from>
    <xdr:to>
      <xdr:col>11</xdr:col>
      <xdr:colOff>466725</xdr:colOff>
      <xdr:row>105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F14" sqref="F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19"/>
      <c r="B1" s="7" t="s">
        <v>0</v>
      </c>
      <c r="C1" s="7" t="s">
        <v>46</v>
      </c>
      <c r="D1" s="7" t="s">
        <v>47</v>
      </c>
      <c r="E1" s="7" t="s">
        <v>10</v>
      </c>
      <c r="F1" s="4" t="s">
        <v>8</v>
      </c>
      <c r="G1" s="20" t="s">
        <v>48</v>
      </c>
    </row>
    <row r="2" spans="1:7" x14ac:dyDescent="0.25">
      <c r="A2" s="21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22" t="s">
        <v>9</v>
      </c>
      <c r="G2" s="23" t="s">
        <v>49</v>
      </c>
    </row>
    <row r="3" spans="1:7" ht="15.75" thickBot="1" x14ac:dyDescent="0.3">
      <c r="A3" s="24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23"/>
    </row>
    <row r="4" spans="1:7" ht="15.75" thickBot="1" x14ac:dyDescent="0.3">
      <c r="A4" s="23"/>
      <c r="F4" s="7"/>
      <c r="G4" s="23"/>
    </row>
    <row r="5" spans="1:7" x14ac:dyDescent="0.25">
      <c r="A5" s="25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22" t="s">
        <v>13</v>
      </c>
      <c r="G5" s="23"/>
    </row>
    <row r="6" spans="1:7" ht="15.75" thickBot="1" x14ac:dyDescent="0.3">
      <c r="A6" s="26"/>
      <c r="B6" s="11" t="s">
        <v>45</v>
      </c>
      <c r="C6" s="5">
        <v>2.8</v>
      </c>
      <c r="D6" s="5">
        <v>11.96</v>
      </c>
      <c r="E6" s="5">
        <f>D6-C6</f>
        <v>9.16</v>
      </c>
      <c r="F6" s="4"/>
      <c r="G6" s="23"/>
    </row>
    <row r="7" spans="1:7" ht="15.75" thickBot="1" x14ac:dyDescent="0.3">
      <c r="A7" s="23"/>
      <c r="F7" s="7"/>
      <c r="G7" s="23"/>
    </row>
    <row r="8" spans="1:7" x14ac:dyDescent="0.25">
      <c r="A8" s="27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22" t="s">
        <v>13</v>
      </c>
      <c r="G8" s="23"/>
    </row>
    <row r="9" spans="1:7" ht="15.75" thickBot="1" x14ac:dyDescent="0.3">
      <c r="A9" s="28"/>
      <c r="B9" s="13"/>
      <c r="C9" s="4"/>
      <c r="D9" s="4"/>
      <c r="E9" s="4"/>
      <c r="F9" s="4"/>
      <c r="G9" s="29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</sheetData>
  <conditionalFormatting sqref="A1:F6 A8:F9 G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18" t="s">
        <v>19</v>
      </c>
      <c r="B2" s="14" t="s">
        <v>17</v>
      </c>
      <c r="C2" s="15" t="s">
        <v>18</v>
      </c>
      <c r="D2" s="16" t="s">
        <v>22</v>
      </c>
      <c r="E2" s="16" t="s">
        <v>23</v>
      </c>
      <c r="F2" s="15" t="s">
        <v>24</v>
      </c>
      <c r="G2" s="15" t="s">
        <v>25</v>
      </c>
      <c r="H2" s="17" t="s">
        <v>40</v>
      </c>
    </row>
    <row r="3" spans="1:8" x14ac:dyDescent="0.25">
      <c r="A3">
        <v>1</v>
      </c>
      <c r="B3" t="s">
        <v>20</v>
      </c>
      <c r="C3" t="s">
        <v>21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26</v>
      </c>
      <c r="C4" t="s">
        <v>27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28</v>
      </c>
      <c r="C5" t="s">
        <v>29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30</v>
      </c>
      <c r="C6" t="s">
        <v>29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31</v>
      </c>
      <c r="C7" t="s">
        <v>21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32</v>
      </c>
      <c r="C8" t="s">
        <v>33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34</v>
      </c>
      <c r="C9" t="s">
        <v>33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35</v>
      </c>
      <c r="C10" t="s">
        <v>33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36</v>
      </c>
      <c r="C11" t="s">
        <v>29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37</v>
      </c>
      <c r="C12" t="s">
        <v>33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38</v>
      </c>
      <c r="C13" t="s">
        <v>39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41</v>
      </c>
      <c r="C14" t="s">
        <v>33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21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42</v>
      </c>
      <c r="D16">
        <v>18</v>
      </c>
      <c r="E16">
        <v>35</v>
      </c>
      <c r="F16">
        <v>20</v>
      </c>
      <c r="G16">
        <v>30</v>
      </c>
    </row>
    <row r="20" spans="5:5" x14ac:dyDescent="0.25">
      <c r="E20">
        <f>_xlfn.QUARTILE.INC(E3:E16,1)</f>
        <v>24.25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B88" workbookViewId="0">
      <selection activeCell="G15" sqref="G15"/>
    </sheetView>
  </sheetViews>
  <sheetFormatPr defaultRowHeight="15" x14ac:dyDescent="0.25"/>
  <cols>
    <col min="1" max="1" width="13.5703125" bestFit="1" customWidth="1"/>
    <col min="2" max="2" width="28.85546875" bestFit="1" customWidth="1"/>
    <col min="3" max="3" width="22" bestFit="1" customWidth="1"/>
    <col min="4" max="4" width="10.5703125" customWidth="1"/>
    <col min="5" max="6" width="22" bestFit="1" customWidth="1"/>
    <col min="7" max="7" width="29.5703125" bestFit="1" customWidth="1"/>
  </cols>
  <sheetData>
    <row r="1" spans="1:7" x14ac:dyDescent="0.25">
      <c r="B1" s="46" t="s">
        <v>53</v>
      </c>
      <c r="C1" s="46"/>
      <c r="D1" s="46"/>
      <c r="E1" s="46"/>
      <c r="F1" s="46"/>
    </row>
    <row r="2" spans="1:7" ht="18.75" x14ac:dyDescent="0.3">
      <c r="B2" s="40" t="s">
        <v>55</v>
      </c>
      <c r="C2" s="43" t="s">
        <v>52</v>
      </c>
      <c r="D2" s="36" t="s">
        <v>50</v>
      </c>
      <c r="E2" s="44" t="s">
        <v>51</v>
      </c>
      <c r="F2" s="39" t="s">
        <v>55</v>
      </c>
      <c r="G2" s="31"/>
    </row>
    <row r="3" spans="1:7" ht="18" x14ac:dyDescent="0.25">
      <c r="A3" s="30" t="s">
        <v>20</v>
      </c>
      <c r="B3" s="41">
        <v>10</v>
      </c>
      <c r="C3" s="42">
        <f ca="1">_xlfn.QUARTILE.INC(B3:F3,1)</f>
        <v>16</v>
      </c>
      <c r="D3" s="33">
        <f ca="1">AVERAGE(B3:F3)</f>
        <v>22</v>
      </c>
      <c r="E3" s="45">
        <f ca="1">_xlfn.QUARTILE.INC(B3:F3,3)</f>
        <v>28</v>
      </c>
      <c r="F3" s="34">
        <v>34</v>
      </c>
    </row>
    <row r="4" spans="1:7" ht="18" x14ac:dyDescent="0.25">
      <c r="A4" s="30" t="s">
        <v>4</v>
      </c>
      <c r="B4" s="41">
        <v>9</v>
      </c>
      <c r="C4" s="42">
        <f ca="1">_xlfn.QUARTILE.INC(B4:F4,1)</f>
        <v>14.25</v>
      </c>
      <c r="D4" s="33">
        <f ca="1">AVERAGE(B4:F4)</f>
        <v>19.5</v>
      </c>
      <c r="E4" s="45">
        <f ca="1">_xlfn.QUARTILE.INC(B4:F4,3)</f>
        <v>24.75</v>
      </c>
      <c r="F4" s="34">
        <v>30</v>
      </c>
    </row>
    <row r="5" spans="1:7" ht="18" x14ac:dyDescent="0.25">
      <c r="A5" s="30" t="s">
        <v>45</v>
      </c>
      <c r="B5" s="41">
        <v>8</v>
      </c>
      <c r="C5" s="42">
        <f ca="1">_xlfn.QUARTILE.INC(B5:F5,1)</f>
        <v>12</v>
      </c>
      <c r="D5" s="33">
        <f ca="1">AVERAGE(B5:F5)</f>
        <v>16</v>
      </c>
      <c r="E5" s="45">
        <f ca="1">_xlfn.QUARTILE.INC(B5:F5,3)</f>
        <v>20</v>
      </c>
      <c r="F5" s="34">
        <v>24</v>
      </c>
    </row>
    <row r="6" spans="1:7" ht="18" x14ac:dyDescent="0.25">
      <c r="A6" s="30" t="s">
        <v>5</v>
      </c>
      <c r="B6" s="41">
        <v>18</v>
      </c>
      <c r="C6" s="42">
        <f ca="1">_xlfn.QUARTILE.INC(B6:F6,1)</f>
        <v>22.25</v>
      </c>
      <c r="D6" s="33">
        <f ca="1">AVERAGE(B6:F6)</f>
        <v>26.5</v>
      </c>
      <c r="E6" s="45">
        <f ca="1">_xlfn.QUARTILE.INC(B6:F6,3)</f>
        <v>30.75</v>
      </c>
      <c r="F6" s="34">
        <v>35</v>
      </c>
    </row>
    <row r="7" spans="1:7" ht="18" x14ac:dyDescent="0.25">
      <c r="A7" s="30" t="s">
        <v>14</v>
      </c>
      <c r="B7" s="41">
        <v>15</v>
      </c>
      <c r="C7" s="42">
        <f ca="1">_xlfn.QUARTILE.INC(B7:F7,1)</f>
        <v>20</v>
      </c>
      <c r="D7" s="33">
        <f ca="1">AVERAGE(B7:F7)</f>
        <v>25</v>
      </c>
      <c r="E7" s="45">
        <f ca="1">_xlfn.QUARTILE.INC(B7:F7,3)</f>
        <v>30</v>
      </c>
      <c r="F7" s="34">
        <v>35</v>
      </c>
    </row>
    <row r="13" spans="1:7" x14ac:dyDescent="0.25">
      <c r="B13" s="46" t="s">
        <v>54</v>
      </c>
      <c r="C13" s="46"/>
      <c r="D13" s="46"/>
      <c r="E13" s="46"/>
      <c r="F13" s="46"/>
    </row>
    <row r="14" spans="1:7" ht="18.75" x14ac:dyDescent="0.3">
      <c r="B14" s="37" t="s">
        <v>55</v>
      </c>
      <c r="C14" s="35" t="s">
        <v>56</v>
      </c>
      <c r="D14" s="36" t="s">
        <v>50</v>
      </c>
      <c r="E14" s="35" t="s">
        <v>57</v>
      </c>
      <c r="F14" s="37" t="s">
        <v>55</v>
      </c>
    </row>
    <row r="15" spans="1:7" ht="18" x14ac:dyDescent="0.25">
      <c r="A15" s="30" t="s">
        <v>20</v>
      </c>
      <c r="B15" s="32">
        <v>60</v>
      </c>
      <c r="C15" s="38">
        <f ca="1">_xlfn.QUARTILE.INC(B15:F15,1)</f>
        <v>65</v>
      </c>
      <c r="D15" s="33">
        <f ca="1">AVERAGE(B15:F15)</f>
        <v>70</v>
      </c>
      <c r="E15" s="38">
        <f ca="1">_xlfn.QUARTILE.INC(B15:F15,3)</f>
        <v>75</v>
      </c>
      <c r="F15" s="34">
        <v>80</v>
      </c>
    </row>
    <row r="16" spans="1:7" ht="18" x14ac:dyDescent="0.25">
      <c r="A16" s="30" t="s">
        <v>4</v>
      </c>
      <c r="B16" s="32">
        <v>60</v>
      </c>
      <c r="C16" s="38">
        <f ca="1">_xlfn.QUARTILE.INC(B16:F16,1)</f>
        <v>63.75</v>
      </c>
      <c r="D16" s="33">
        <f ca="1">AVERAGE(B16:F16)</f>
        <v>67.5</v>
      </c>
      <c r="E16" s="38">
        <f ca="1">_xlfn.QUARTILE.INC(B16:F16,3)</f>
        <v>71.25</v>
      </c>
      <c r="F16" s="34">
        <v>75</v>
      </c>
    </row>
    <row r="17" spans="1:6" ht="18" x14ac:dyDescent="0.25">
      <c r="A17" s="30" t="s">
        <v>5</v>
      </c>
      <c r="B17" s="32">
        <v>80</v>
      </c>
      <c r="C17" s="38">
        <f ca="1">_xlfn.QUARTILE.INC(B17:F17,1)</f>
        <v>82</v>
      </c>
      <c r="D17" s="33">
        <f ca="1">AVERAGE(B17:F17)</f>
        <v>84</v>
      </c>
      <c r="E17" s="38">
        <f ca="1">_xlfn.QUARTILE.INC(B17:F17,3)</f>
        <v>86</v>
      </c>
      <c r="F17" s="34">
        <v>88</v>
      </c>
    </row>
    <row r="18" spans="1:6" ht="18" x14ac:dyDescent="0.25">
      <c r="A18" s="30" t="s">
        <v>14</v>
      </c>
      <c r="B18" s="32">
        <v>60</v>
      </c>
      <c r="C18" s="38">
        <f ca="1">_xlfn.QUARTILE.INC(B18:F18,1)</f>
        <v>65</v>
      </c>
      <c r="D18" s="33">
        <f ca="1">AVERAGE(B18:F18)</f>
        <v>70</v>
      </c>
      <c r="E18" s="38">
        <f ca="1">_xlfn.QUARTILE.INC(B18:F18,3)</f>
        <v>75</v>
      </c>
      <c r="F18" s="34">
        <v>80</v>
      </c>
    </row>
    <row r="23" spans="1:6" x14ac:dyDescent="0.25">
      <c r="A23" t="s">
        <v>58</v>
      </c>
      <c r="B23" t="s">
        <v>44</v>
      </c>
      <c r="C23" t="s">
        <v>60</v>
      </c>
      <c r="D23" t="s">
        <v>59</v>
      </c>
      <c r="E23" t="s">
        <v>43</v>
      </c>
    </row>
    <row r="24" spans="1:6" x14ac:dyDescent="0.25">
      <c r="A24">
        <v>12</v>
      </c>
      <c r="B24">
        <v>10</v>
      </c>
      <c r="C24">
        <f t="shared" ref="C24:C32" ca="1" si="0">_xlfn.QUARTILE.INC(B24:E24,1)</f>
        <v>16</v>
      </c>
      <c r="D24">
        <f t="shared" ref="D24:D32" ca="1" si="1">_xlfn.QUARTILE.INC(B24:E24,3)</f>
        <v>28</v>
      </c>
      <c r="E24">
        <v>34</v>
      </c>
    </row>
    <row r="25" spans="1:6" x14ac:dyDescent="0.25">
      <c r="A25">
        <v>19</v>
      </c>
      <c r="B25">
        <v>10</v>
      </c>
      <c r="C25">
        <f t="shared" ca="1" si="0"/>
        <v>16</v>
      </c>
      <c r="D25">
        <f t="shared" ca="1" si="1"/>
        <v>28</v>
      </c>
      <c r="E25">
        <v>34</v>
      </c>
    </row>
    <row r="26" spans="1:6" x14ac:dyDescent="0.25">
      <c r="A26">
        <v>22</v>
      </c>
      <c r="B26">
        <v>10</v>
      </c>
      <c r="C26">
        <f t="shared" ca="1" si="0"/>
        <v>16</v>
      </c>
      <c r="D26">
        <f t="shared" ca="1" si="1"/>
        <v>28</v>
      </c>
      <c r="E26">
        <v>34</v>
      </c>
    </row>
    <row r="27" spans="1:6" x14ac:dyDescent="0.25">
      <c r="A27">
        <v>31</v>
      </c>
      <c r="B27">
        <v>10</v>
      </c>
      <c r="C27">
        <f t="shared" ca="1" si="0"/>
        <v>16</v>
      </c>
      <c r="D27">
        <f t="shared" ca="1" si="1"/>
        <v>28</v>
      </c>
      <c r="E27">
        <v>34</v>
      </c>
    </row>
    <row r="28" spans="1:6" x14ac:dyDescent="0.25">
      <c r="A28">
        <v>25</v>
      </c>
      <c r="B28">
        <v>10</v>
      </c>
      <c r="C28">
        <f t="shared" ca="1" si="0"/>
        <v>16</v>
      </c>
      <c r="D28">
        <f t="shared" ca="1" si="1"/>
        <v>28</v>
      </c>
      <c r="E28">
        <v>34</v>
      </c>
    </row>
    <row r="29" spans="1:6" x14ac:dyDescent="0.25">
      <c r="A29">
        <v>32</v>
      </c>
      <c r="B29">
        <v>10</v>
      </c>
      <c r="C29">
        <f t="shared" ca="1" si="0"/>
        <v>16</v>
      </c>
      <c r="D29">
        <f t="shared" ca="1" si="1"/>
        <v>28</v>
      </c>
      <c r="E29">
        <v>34</v>
      </c>
    </row>
    <row r="30" spans="1:6" x14ac:dyDescent="0.25">
      <c r="A30">
        <v>24</v>
      </c>
      <c r="B30">
        <v>10</v>
      </c>
      <c r="C30">
        <f t="shared" ca="1" si="0"/>
        <v>16</v>
      </c>
      <c r="D30">
        <f t="shared" ca="1" si="1"/>
        <v>28</v>
      </c>
      <c r="E30">
        <v>34</v>
      </c>
    </row>
    <row r="31" spans="1:6" x14ac:dyDescent="0.25">
      <c r="A31">
        <v>17</v>
      </c>
      <c r="B31">
        <v>10</v>
      </c>
      <c r="C31">
        <f t="shared" ca="1" si="0"/>
        <v>16</v>
      </c>
      <c r="D31">
        <f t="shared" ca="1" si="1"/>
        <v>28</v>
      </c>
      <c r="E31">
        <v>34</v>
      </c>
    </row>
    <row r="32" spans="1:6" x14ac:dyDescent="0.25">
      <c r="A32">
        <v>24</v>
      </c>
      <c r="B32">
        <v>10</v>
      </c>
      <c r="C32">
        <f t="shared" ca="1" si="0"/>
        <v>16</v>
      </c>
      <c r="D32">
        <f t="shared" ca="1" si="1"/>
        <v>28</v>
      </c>
      <c r="E32">
        <v>34</v>
      </c>
    </row>
    <row r="42" spans="1:5" x14ac:dyDescent="0.25">
      <c r="A42" t="s">
        <v>58</v>
      </c>
      <c r="B42" t="s">
        <v>44</v>
      </c>
      <c r="C42" t="s">
        <v>60</v>
      </c>
      <c r="D42" t="s">
        <v>59</v>
      </c>
      <c r="E42" t="s">
        <v>43</v>
      </c>
    </row>
    <row r="43" spans="1:5" x14ac:dyDescent="0.25">
      <c r="A43">
        <v>12</v>
      </c>
      <c r="B43">
        <v>9</v>
      </c>
      <c r="C43">
        <f t="shared" ref="C43:C51" ca="1" si="2">_xlfn.QUARTILE.INC(B43:E43,1)</f>
        <v>14.25</v>
      </c>
      <c r="D43">
        <f t="shared" ref="D43:D51" ca="1" si="3">_xlfn.QUARTILE.INC(B43:E43,3)</f>
        <v>24.75</v>
      </c>
      <c r="E43">
        <v>30</v>
      </c>
    </row>
    <row r="44" spans="1:5" x14ac:dyDescent="0.25">
      <c r="A44">
        <v>19</v>
      </c>
      <c r="B44">
        <v>9</v>
      </c>
      <c r="C44">
        <f t="shared" ca="1" si="2"/>
        <v>14.25</v>
      </c>
      <c r="D44">
        <f t="shared" ca="1" si="3"/>
        <v>24.75</v>
      </c>
      <c r="E44">
        <v>30</v>
      </c>
    </row>
    <row r="45" spans="1:5" x14ac:dyDescent="0.25">
      <c r="A45">
        <v>22</v>
      </c>
      <c r="B45">
        <v>9</v>
      </c>
      <c r="C45">
        <f t="shared" ca="1" si="2"/>
        <v>14.25</v>
      </c>
      <c r="D45">
        <f t="shared" ca="1" si="3"/>
        <v>24.75</v>
      </c>
      <c r="E45">
        <v>30</v>
      </c>
    </row>
    <row r="46" spans="1:5" x14ac:dyDescent="0.25">
      <c r="A46">
        <v>31</v>
      </c>
      <c r="B46">
        <v>9</v>
      </c>
      <c r="C46">
        <f t="shared" ca="1" si="2"/>
        <v>14.25</v>
      </c>
      <c r="D46">
        <f t="shared" ca="1" si="3"/>
        <v>24.75</v>
      </c>
      <c r="E46">
        <v>30</v>
      </c>
    </row>
    <row r="47" spans="1:5" x14ac:dyDescent="0.25">
      <c r="A47">
        <v>26</v>
      </c>
      <c r="B47">
        <v>9</v>
      </c>
      <c r="C47">
        <f t="shared" ca="1" si="2"/>
        <v>14.25</v>
      </c>
      <c r="D47">
        <f t="shared" ca="1" si="3"/>
        <v>24.75</v>
      </c>
      <c r="E47">
        <v>30</v>
      </c>
    </row>
    <row r="48" spans="1:5" x14ac:dyDescent="0.25">
      <c r="A48">
        <v>32</v>
      </c>
      <c r="B48">
        <v>9</v>
      </c>
      <c r="C48">
        <f t="shared" ca="1" si="2"/>
        <v>14.25</v>
      </c>
      <c r="D48">
        <f t="shared" ca="1" si="3"/>
        <v>24.75</v>
      </c>
      <c r="E48">
        <v>30</v>
      </c>
    </row>
    <row r="49" spans="1:5" x14ac:dyDescent="0.25">
      <c r="A49">
        <v>23</v>
      </c>
      <c r="B49">
        <v>9</v>
      </c>
      <c r="C49">
        <f t="shared" ca="1" si="2"/>
        <v>14.25</v>
      </c>
      <c r="D49">
        <f t="shared" ca="1" si="3"/>
        <v>24.75</v>
      </c>
      <c r="E49">
        <v>30</v>
      </c>
    </row>
    <row r="50" spans="1:5" x14ac:dyDescent="0.25">
      <c r="A50">
        <v>17</v>
      </c>
      <c r="B50">
        <v>9</v>
      </c>
      <c r="C50">
        <f t="shared" ca="1" si="2"/>
        <v>14.25</v>
      </c>
      <c r="D50">
        <f t="shared" ca="1" si="3"/>
        <v>24.75</v>
      </c>
      <c r="E50">
        <v>30</v>
      </c>
    </row>
    <row r="51" spans="1:5" x14ac:dyDescent="0.25">
      <c r="A51">
        <v>24</v>
      </c>
      <c r="B51">
        <v>9</v>
      </c>
      <c r="C51">
        <f t="shared" ca="1" si="2"/>
        <v>14.25</v>
      </c>
      <c r="D51">
        <f t="shared" ca="1" si="3"/>
        <v>24.75</v>
      </c>
      <c r="E51">
        <v>30</v>
      </c>
    </row>
    <row r="59" spans="1:5" x14ac:dyDescent="0.25">
      <c r="A59" t="s">
        <v>58</v>
      </c>
      <c r="B59" t="s">
        <v>44</v>
      </c>
      <c r="C59" t="s">
        <v>60</v>
      </c>
      <c r="D59" t="s">
        <v>59</v>
      </c>
      <c r="E59" t="s">
        <v>43</v>
      </c>
    </row>
    <row r="60" spans="1:5" x14ac:dyDescent="0.25">
      <c r="A60">
        <v>12</v>
      </c>
      <c r="B60">
        <v>18</v>
      </c>
      <c r="C60">
        <f t="shared" ref="C60:C68" ca="1" si="4">_xlfn.QUARTILE.INC(B60:E60,1)</f>
        <v>22.25</v>
      </c>
      <c r="D60">
        <f t="shared" ref="D60:D68" ca="1" si="5">_xlfn.QUARTILE.INC(B60:E60,3)</f>
        <v>30.75</v>
      </c>
      <c r="E60">
        <v>35</v>
      </c>
    </row>
    <row r="61" spans="1:5" x14ac:dyDescent="0.25">
      <c r="A61">
        <v>21</v>
      </c>
      <c r="B61">
        <v>18</v>
      </c>
      <c r="C61">
        <f t="shared" ca="1" si="4"/>
        <v>22.25</v>
      </c>
      <c r="D61">
        <f t="shared" ca="1" si="5"/>
        <v>30.75</v>
      </c>
      <c r="E61">
        <v>35</v>
      </c>
    </row>
    <row r="62" spans="1:5" x14ac:dyDescent="0.25">
      <c r="A62">
        <v>26</v>
      </c>
      <c r="B62">
        <v>18</v>
      </c>
      <c r="C62">
        <f t="shared" ca="1" si="4"/>
        <v>22.25</v>
      </c>
      <c r="D62">
        <f t="shared" ca="1" si="5"/>
        <v>30.75</v>
      </c>
      <c r="E62">
        <v>35</v>
      </c>
    </row>
    <row r="63" spans="1:5" x14ac:dyDescent="0.25">
      <c r="A63">
        <v>29</v>
      </c>
      <c r="B63">
        <v>18</v>
      </c>
      <c r="C63">
        <f t="shared" ca="1" si="4"/>
        <v>22.25</v>
      </c>
      <c r="D63">
        <f t="shared" ca="1" si="5"/>
        <v>30.75</v>
      </c>
      <c r="E63">
        <v>35</v>
      </c>
    </row>
    <row r="64" spans="1:5" x14ac:dyDescent="0.25">
      <c r="A64">
        <v>27</v>
      </c>
      <c r="B64">
        <v>18</v>
      </c>
      <c r="C64">
        <f t="shared" ca="1" si="4"/>
        <v>22.25</v>
      </c>
      <c r="D64">
        <f t="shared" ca="1" si="5"/>
        <v>30.75</v>
      </c>
      <c r="E64">
        <v>35</v>
      </c>
    </row>
    <row r="65" spans="1:5" x14ac:dyDescent="0.25">
      <c r="A65">
        <v>32</v>
      </c>
      <c r="B65">
        <v>18</v>
      </c>
      <c r="C65">
        <f t="shared" ca="1" si="4"/>
        <v>22.25</v>
      </c>
      <c r="D65">
        <f t="shared" ca="1" si="5"/>
        <v>30.75</v>
      </c>
      <c r="E65">
        <v>35</v>
      </c>
    </row>
    <row r="66" spans="1:5" x14ac:dyDescent="0.25">
      <c r="A66">
        <v>35</v>
      </c>
      <c r="B66">
        <v>18</v>
      </c>
      <c r="C66">
        <f t="shared" ca="1" si="4"/>
        <v>22.25</v>
      </c>
      <c r="D66">
        <f t="shared" ca="1" si="5"/>
        <v>30.75</v>
      </c>
      <c r="E66">
        <v>35</v>
      </c>
    </row>
    <row r="67" spans="1:5" x14ac:dyDescent="0.25">
      <c r="A67">
        <v>38</v>
      </c>
      <c r="B67">
        <v>18</v>
      </c>
      <c r="C67">
        <f t="shared" ca="1" si="4"/>
        <v>22.25</v>
      </c>
      <c r="D67">
        <f t="shared" ca="1" si="5"/>
        <v>30.75</v>
      </c>
      <c r="E67">
        <v>35</v>
      </c>
    </row>
    <row r="68" spans="1:5" x14ac:dyDescent="0.25">
      <c r="A68">
        <v>24.5</v>
      </c>
      <c r="B68">
        <v>18</v>
      </c>
      <c r="C68">
        <f t="shared" ca="1" si="4"/>
        <v>22.25</v>
      </c>
      <c r="D68">
        <f t="shared" ca="1" si="5"/>
        <v>30.75</v>
      </c>
      <c r="E68">
        <v>35</v>
      </c>
    </row>
    <row r="77" spans="1:5" x14ac:dyDescent="0.25">
      <c r="A77" t="s">
        <v>58</v>
      </c>
      <c r="B77" t="s">
        <v>44</v>
      </c>
      <c r="C77" t="s">
        <v>60</v>
      </c>
      <c r="D77" t="s">
        <v>59</v>
      </c>
      <c r="E77" t="s">
        <v>43</v>
      </c>
    </row>
    <row r="78" spans="1:5" x14ac:dyDescent="0.25">
      <c r="A78">
        <v>12</v>
      </c>
      <c r="B78">
        <v>8</v>
      </c>
      <c r="C78">
        <f t="shared" ref="C78:C86" ca="1" si="6">_xlfn.QUARTILE.INC(B78:E78,1)</f>
        <v>12</v>
      </c>
      <c r="D78">
        <f t="shared" ref="D78:D86" ca="1" si="7">_xlfn.QUARTILE.INC(B78:E78,3)</f>
        <v>20</v>
      </c>
      <c r="E78">
        <v>24</v>
      </c>
    </row>
    <row r="79" spans="1:5" x14ac:dyDescent="0.25">
      <c r="A79">
        <v>21</v>
      </c>
      <c r="B79">
        <v>8</v>
      </c>
      <c r="C79">
        <f t="shared" ca="1" si="6"/>
        <v>12</v>
      </c>
      <c r="D79">
        <f t="shared" ca="1" si="7"/>
        <v>20</v>
      </c>
      <c r="E79">
        <v>24</v>
      </c>
    </row>
    <row r="80" spans="1:5" x14ac:dyDescent="0.25">
      <c r="A80">
        <v>26</v>
      </c>
      <c r="B80">
        <v>8</v>
      </c>
      <c r="C80">
        <f t="shared" ca="1" si="6"/>
        <v>12</v>
      </c>
      <c r="D80">
        <f t="shared" ca="1" si="7"/>
        <v>20</v>
      </c>
      <c r="E80">
        <v>24</v>
      </c>
    </row>
    <row r="81" spans="1:5" x14ac:dyDescent="0.25">
      <c r="A81">
        <v>19</v>
      </c>
      <c r="B81">
        <v>8</v>
      </c>
      <c r="C81">
        <f t="shared" ca="1" si="6"/>
        <v>12</v>
      </c>
      <c r="D81">
        <f t="shared" ca="1" si="7"/>
        <v>20</v>
      </c>
      <c r="E81">
        <v>24</v>
      </c>
    </row>
    <row r="82" spans="1:5" x14ac:dyDescent="0.25">
      <c r="A82">
        <v>17</v>
      </c>
      <c r="B82">
        <v>8</v>
      </c>
      <c r="C82">
        <f t="shared" ca="1" si="6"/>
        <v>12</v>
      </c>
      <c r="D82">
        <f t="shared" ca="1" si="7"/>
        <v>20</v>
      </c>
      <c r="E82">
        <v>24</v>
      </c>
    </row>
    <row r="83" spans="1:5" x14ac:dyDescent="0.25">
      <c r="A83">
        <v>32</v>
      </c>
      <c r="B83">
        <v>8</v>
      </c>
      <c r="C83">
        <f t="shared" ca="1" si="6"/>
        <v>12</v>
      </c>
      <c r="D83">
        <f t="shared" ca="1" si="7"/>
        <v>20</v>
      </c>
      <c r="E83">
        <v>24</v>
      </c>
    </row>
    <row r="84" spans="1:5" x14ac:dyDescent="0.25">
      <c r="A84">
        <v>25</v>
      </c>
      <c r="B84">
        <v>8</v>
      </c>
      <c r="C84">
        <f t="shared" ca="1" si="6"/>
        <v>12</v>
      </c>
      <c r="D84">
        <f t="shared" ca="1" si="7"/>
        <v>20</v>
      </c>
      <c r="E84">
        <v>24</v>
      </c>
    </row>
    <row r="85" spans="1:5" x14ac:dyDescent="0.25">
      <c r="A85">
        <v>30</v>
      </c>
      <c r="B85">
        <v>8</v>
      </c>
      <c r="C85">
        <f t="shared" ca="1" si="6"/>
        <v>12</v>
      </c>
      <c r="D85">
        <f t="shared" ca="1" si="7"/>
        <v>20</v>
      </c>
      <c r="E85">
        <v>24</v>
      </c>
    </row>
    <row r="86" spans="1:5" x14ac:dyDescent="0.25">
      <c r="A86">
        <v>22.5</v>
      </c>
      <c r="B86">
        <v>8</v>
      </c>
      <c r="C86">
        <f t="shared" ca="1" si="6"/>
        <v>12</v>
      </c>
      <c r="D86">
        <f t="shared" ca="1" si="7"/>
        <v>20</v>
      </c>
      <c r="E86">
        <v>24</v>
      </c>
    </row>
    <row r="93" spans="1:5" x14ac:dyDescent="0.25">
      <c r="A93" t="s">
        <v>58</v>
      </c>
      <c r="B93" t="s">
        <v>44</v>
      </c>
      <c r="C93" t="s">
        <v>60</v>
      </c>
      <c r="D93" t="s">
        <v>59</v>
      </c>
      <c r="E93" t="s">
        <v>43</v>
      </c>
    </row>
    <row r="94" spans="1:5" x14ac:dyDescent="0.25">
      <c r="A94">
        <v>12</v>
      </c>
      <c r="B94">
        <v>15</v>
      </c>
      <c r="C94">
        <f t="shared" ref="C94:C102" ca="1" si="8">_xlfn.QUARTILE.INC(B94:E94,1)</f>
        <v>20</v>
      </c>
      <c r="D94">
        <f t="shared" ref="D94:D102" ca="1" si="9">_xlfn.QUARTILE.INC(B94:E94,3)</f>
        <v>30</v>
      </c>
      <c r="E94">
        <v>35</v>
      </c>
    </row>
    <row r="95" spans="1:5" x14ac:dyDescent="0.25">
      <c r="A95">
        <v>21</v>
      </c>
      <c r="B95">
        <v>15</v>
      </c>
      <c r="C95">
        <f t="shared" ca="1" si="8"/>
        <v>20</v>
      </c>
      <c r="D95">
        <f t="shared" ca="1" si="9"/>
        <v>30</v>
      </c>
      <c r="E95">
        <v>35</v>
      </c>
    </row>
    <row r="96" spans="1:5" x14ac:dyDescent="0.25">
      <c r="A96">
        <v>26</v>
      </c>
      <c r="B96">
        <v>15</v>
      </c>
      <c r="C96">
        <f t="shared" ca="1" si="8"/>
        <v>20</v>
      </c>
      <c r="D96">
        <f t="shared" ca="1" si="9"/>
        <v>30</v>
      </c>
      <c r="E96">
        <v>35</v>
      </c>
    </row>
    <row r="97" spans="1:5" x14ac:dyDescent="0.25">
      <c r="A97">
        <v>24</v>
      </c>
      <c r="B97">
        <v>15</v>
      </c>
      <c r="C97">
        <f t="shared" ca="1" si="8"/>
        <v>20</v>
      </c>
      <c r="D97">
        <f t="shared" ca="1" si="9"/>
        <v>30</v>
      </c>
      <c r="E97">
        <v>35</v>
      </c>
    </row>
    <row r="98" spans="1:5" x14ac:dyDescent="0.25">
      <c r="A98">
        <v>17</v>
      </c>
      <c r="B98">
        <v>15</v>
      </c>
      <c r="C98">
        <f t="shared" ca="1" si="8"/>
        <v>20</v>
      </c>
      <c r="D98">
        <f t="shared" ca="1" si="9"/>
        <v>30</v>
      </c>
      <c r="E98">
        <v>35</v>
      </c>
    </row>
    <row r="99" spans="1:5" x14ac:dyDescent="0.25">
      <c r="A99">
        <v>32</v>
      </c>
      <c r="B99">
        <v>15</v>
      </c>
      <c r="C99">
        <f t="shared" ca="1" si="8"/>
        <v>20</v>
      </c>
      <c r="D99">
        <f t="shared" ca="1" si="9"/>
        <v>30</v>
      </c>
      <c r="E99">
        <v>35</v>
      </c>
    </row>
    <row r="100" spans="1:5" x14ac:dyDescent="0.25">
      <c r="A100">
        <v>25</v>
      </c>
      <c r="B100">
        <v>15</v>
      </c>
      <c r="C100">
        <f t="shared" ca="1" si="8"/>
        <v>20</v>
      </c>
      <c r="D100">
        <f t="shared" ca="1" si="9"/>
        <v>30</v>
      </c>
      <c r="E100">
        <v>35</v>
      </c>
    </row>
    <row r="101" spans="1:5" x14ac:dyDescent="0.25">
      <c r="A101">
        <v>30</v>
      </c>
      <c r="B101">
        <v>15</v>
      </c>
      <c r="C101">
        <f t="shared" ca="1" si="8"/>
        <v>20</v>
      </c>
      <c r="D101">
        <f t="shared" ca="1" si="9"/>
        <v>30</v>
      </c>
      <c r="E101">
        <v>35</v>
      </c>
    </row>
    <row r="102" spans="1:5" x14ac:dyDescent="0.25">
      <c r="A102">
        <v>24.5</v>
      </c>
      <c r="B102">
        <v>15</v>
      </c>
      <c r="C102">
        <f t="shared" ca="1" si="8"/>
        <v>20</v>
      </c>
      <c r="D102">
        <f t="shared" ca="1" si="9"/>
        <v>30</v>
      </c>
      <c r="E102">
        <v>35</v>
      </c>
    </row>
  </sheetData>
  <mergeCells count="2">
    <mergeCell ref="B13:F13"/>
    <mergeCell ref="B1:F1"/>
  </mergeCells>
  <conditionalFormatting sqref="G2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Lista de produtos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HP8440P</cp:lastModifiedBy>
  <dcterms:created xsi:type="dcterms:W3CDTF">2019-10-13T18:46:01Z</dcterms:created>
  <dcterms:modified xsi:type="dcterms:W3CDTF">2019-10-21T00:58:19Z</dcterms:modified>
</cp:coreProperties>
</file>