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011"/>
  <workbookPr defaultThemeVersion="124226"/>
  <mc:AlternateContent xmlns:mc="http://schemas.openxmlformats.org/markup-compatibility/2006">
    <mc:Choice Requires="x15">
      <x15ac:absPath xmlns:x15ac="http://schemas.microsoft.com/office/spreadsheetml/2010/11/ac" url="/Users/carinapeng/PAHO : WHO/cordoba/data/"/>
    </mc:Choice>
  </mc:AlternateContent>
  <xr:revisionPtr revIDLastSave="0" documentId="8_{2207B50D-90AE-1841-92F9-EC31CACECEEE}" xr6:coauthVersionLast="45" xr6:coauthVersionMax="45" xr10:uidLastSave="{00000000-0000-0000-0000-000000000000}"/>
  <bookViews>
    <workbookView xWindow="0" yWindow="460" windowWidth="23260" windowHeight="12580" activeTab="1" xr2:uid="{00000000-000D-0000-FFFF-FFFF00000000}"/>
  </bookViews>
  <sheets>
    <sheet name="1. Introduction" sheetId="15" r:id="rId1"/>
    <sheet name="2. Context" sheetId="17" r:id="rId2"/>
    <sheet name="3. Epidemiology" sheetId="16" r:id="rId3"/>
    <sheet name="4. Mitigation measures" sheetId="13" r:id="rId4"/>
    <sheet name="5. Scores &amp; interpretation" sheetId="14" r:id="rId5"/>
    <sheet name="Back end" sheetId="3" state="hidden" r:id="rId6"/>
  </sheets>
  <definedNames>
    <definedName name="_GoBack" localSheetId="1">'2. Context'!#REF!</definedName>
    <definedName name="_GoBack" localSheetId="2">'3. Epidemiology'!#REF!</definedName>
    <definedName name="_GoBack" localSheetId="3">'4. Mitigation measures'!#REF!</definedName>
    <definedName name="_xlnm.Print_Area" localSheetId="1">'2. Context'!$B$2:$G$24</definedName>
    <definedName name="_xlnm.Print_Area" localSheetId="2">'3. Epidemiology'!$B$2:$G$16</definedName>
    <definedName name="_xlnm.Print_Area" localSheetId="3">'4. Mitigation measures'!$B$2:$G$38</definedName>
    <definedName name="_xlnm.Print_Titles" localSheetId="1">'2. Context'!$2:$2</definedName>
    <definedName name="_xlnm.Print_Titles" localSheetId="2">'3. Epidemiology'!$2:$2</definedName>
    <definedName name="_xlnm.Print_Titles" localSheetId="3">'4. Mitigation measures'!$2:$2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6" i="13" l="1"/>
  <c r="F30" i="13" l="1"/>
  <c r="F29" i="13"/>
  <c r="F28" i="13"/>
  <c r="F27" i="13"/>
  <c r="F26" i="13"/>
  <c r="F25" i="13"/>
  <c r="F24" i="13"/>
  <c r="F23" i="13"/>
  <c r="F22" i="13"/>
  <c r="F21" i="13"/>
  <c r="F20" i="13"/>
  <c r="F19" i="13"/>
  <c r="F18" i="13"/>
  <c r="F15" i="13"/>
  <c r="F14" i="13"/>
  <c r="F13" i="13"/>
  <c r="F12" i="13"/>
  <c r="F28" i="17"/>
  <c r="F27" i="17"/>
  <c r="F26" i="17"/>
  <c r="F25" i="17"/>
  <c r="F13" i="17"/>
  <c r="F10" i="17"/>
  <c r="F9" i="17"/>
  <c r="F8" i="17"/>
  <c r="F7" i="17"/>
  <c r="F24" i="17" l="1"/>
  <c r="F23" i="17"/>
  <c r="F22" i="17"/>
  <c r="F21" i="17"/>
  <c r="F20" i="17"/>
  <c r="F19" i="17"/>
  <c r="F18" i="17"/>
  <c r="F17" i="17"/>
  <c r="F16" i="17"/>
  <c r="F15" i="17"/>
  <c r="E7" i="14" s="1"/>
  <c r="F14" i="17"/>
  <c r="F11" i="17"/>
  <c r="F6" i="17"/>
  <c r="F5" i="17"/>
  <c r="F16" i="16"/>
  <c r="F15" i="16"/>
  <c r="F14" i="16"/>
  <c r="F13" i="16"/>
  <c r="F11" i="16"/>
  <c r="F10" i="16"/>
  <c r="F9" i="16"/>
  <c r="F8" i="16"/>
  <c r="F7" i="16"/>
  <c r="F6" i="16"/>
  <c r="F5" i="16"/>
  <c r="E6" i="14" l="1"/>
  <c r="E9" i="14"/>
  <c r="E8" i="14"/>
  <c r="F7" i="13" l="1"/>
  <c r="F10" i="13" l="1"/>
  <c r="F11" i="13" l="1"/>
  <c r="F5" i="13" l="1"/>
  <c r="E10" i="14" s="1"/>
  <c r="F9" i="13"/>
  <c r="E11" i="14" l="1"/>
  <c r="E12" i="14" s="1"/>
  <c r="E14" i="14"/>
</calcChain>
</file>

<file path=xl/sharedStrings.xml><?xml version="1.0" encoding="utf-8"?>
<sst xmlns="http://schemas.openxmlformats.org/spreadsheetml/2006/main" count="370" uniqueCount="216">
  <si>
    <t>KEY</t>
  </si>
  <si>
    <t xml:space="preserve">Moderate                                 </t>
  </si>
  <si>
    <t xml:space="preserve">Low                                           </t>
  </si>
  <si>
    <r>
      <t xml:space="preserve">Overall risk of transmission and further spread of COVID-19 is considered </t>
    </r>
    <r>
      <rPr>
        <u/>
        <sz val="11"/>
        <color theme="1"/>
        <rFont val="Calibri"/>
        <family val="2"/>
        <scheme val="minor"/>
      </rPr>
      <t>very high</t>
    </r>
  </si>
  <si>
    <t>Measurement</t>
  </si>
  <si>
    <t>Number of excess deaths compared to 2015-2019</t>
  </si>
  <si>
    <t>Neighborhood-specific reproductive rate (Rt)</t>
  </si>
  <si>
    <t>Implementation of self-isolation and forced isolation measures</t>
  </si>
  <si>
    <t>Implementation of contact tracing</t>
  </si>
  <si>
    <t>Total score</t>
  </si>
  <si>
    <t>Description</t>
  </si>
  <si>
    <t>Source</t>
  </si>
  <si>
    <t>COVID-19 national database</t>
  </si>
  <si>
    <t>The number of days required to double the COVID-19 cases (confirmed and probable) in a given neighborhood</t>
  </si>
  <si>
    <t>National Census estimates</t>
  </si>
  <si>
    <t>1 = Yes
0 = No</t>
  </si>
  <si>
    <t>The average number of secondary cases for each primary case during a specific period of time</t>
  </si>
  <si>
    <t>COVID-19 national database
Vital registry</t>
  </si>
  <si>
    <t>Proportion of persons with pre-existing comorbidities</t>
  </si>
  <si>
    <t>Proportion of the population who is staffing an essential worker position</t>
  </si>
  <si>
    <t>COVID-19 RISK ASSESSMENT TOOL FOR LARGE CITIES - BY NEIGHBORHOOD</t>
  </si>
  <si>
    <t>Value</t>
  </si>
  <si>
    <t>Presence of COVID-19 hotspot in an adjacent neighborhood</t>
  </si>
  <si>
    <t>Value 
category</t>
  </si>
  <si>
    <t>Weigh</t>
  </si>
  <si>
    <t>Have local authorities developed and activated isolation measures (whether self-imposed or mandated) for probable/confirmed COVID-19 cases, suspected cases, contacts?</t>
  </si>
  <si>
    <t>City's ordinance for the imposition of mitigation measures</t>
  </si>
  <si>
    <t>PAHO dashboard</t>
  </si>
  <si>
    <t>Average number of persons who live inside one Km² of a specific neighborhood</t>
  </si>
  <si>
    <t>Minimal</t>
  </si>
  <si>
    <t>Moderate risk</t>
  </si>
  <si>
    <t>Very high risk</t>
  </si>
  <si>
    <t>Comments</t>
  </si>
  <si>
    <t>The threshold comes from New Orleans data (https://www.datacenterresearch.org/reports_analysis/who-are-the-essential-workers-keeping-the-new-orleans-region-going/)</t>
  </si>
  <si>
    <t>Proportion of the population within a specific neighborhood who currently holds a job as an essential worker, specifically:
- transportation
- law enforcement
- emergency call center employee
- hazardous material responder
- janitorial or custodial staffer
- workers (including contracted vendors) in food and agriculture, critical manufacturing, informational technology, transportation, energy and government facilities
- healthcare worker in any capacity</t>
  </si>
  <si>
    <t>An adjacent neighborhood reported "sporadic", "cluster" or "community" transmission of COVID-19 in the previous 14 days</t>
  </si>
  <si>
    <t>Queens, NYC offers 51 testing sites (https://www1.nyc.gov/site/coronavirus/get-tested/covid-19-testing.page) over 214 healthcare facilities (https://opengovny.com/health-facility?county=Queens). This is 21% of facilities.</t>
  </si>
  <si>
    <r>
      <t xml:space="preserve">The number of new cases reported in the past week, divided by the total population living in a specific neighborhood is </t>
    </r>
    <r>
      <rPr>
        <sz val="11"/>
        <rFont val="Calibri"/>
        <family val="2"/>
      </rPr>
      <t>≥ 1 case per 100,000 population of the neighborhood</t>
    </r>
  </si>
  <si>
    <t>The total number of deaths reported in 2020 in the neighborhood is ≥ 75 percentile of the average number of deaths reported in the same neighborhood between 2015 and 2019 (during the same number of epidemiological weeks as have occurred in 2020 to date)</t>
  </si>
  <si>
    <r>
      <t>Population density / Km</t>
    </r>
    <r>
      <rPr>
        <sz val="11"/>
        <rFont val="Calibri"/>
        <family val="2"/>
      </rPr>
      <t>²</t>
    </r>
  </si>
  <si>
    <t>Have local authorities implemented mitigation measures to limit the spread of COVID-19? Specifically:
- stay-at-home orders
- school closure
- closure of non-essential businesses
- closure of public transportation systems
- travel restrictions
- cancellation of mass gatherings</t>
  </si>
  <si>
    <t>Measures of mortality</t>
  </si>
  <si>
    <t xml:space="preserve">Incidence rate per 100,000 population </t>
  </si>
  <si>
    <t>Percent positivity rate (%)</t>
  </si>
  <si>
    <t>Doubling rate for cases</t>
  </si>
  <si>
    <t>0 = Yes
1 = Some
2 = No</t>
  </si>
  <si>
    <t>0 = Yes
1 = No</t>
  </si>
  <si>
    <t>Healthcare systems</t>
  </si>
  <si>
    <t>Mortality</t>
  </si>
  <si>
    <t>Proportion of ICU beds occupied by COVID-19 patients</t>
  </si>
  <si>
    <r>
      <t xml:space="preserve">0 = </t>
    </r>
    <r>
      <rPr>
        <sz val="11"/>
        <rFont val="Calibri"/>
        <family val="2"/>
      </rPr>
      <t>≤</t>
    </r>
    <r>
      <rPr>
        <sz val="11"/>
        <rFont val="Calibri"/>
        <family val="2"/>
        <scheme val="minor"/>
      </rPr>
      <t>10%
1 = 11% to 30%
2 = ≥31%</t>
    </r>
  </si>
  <si>
    <r>
      <t xml:space="preserve">0 = 0.03 to 0.90
1 = 0.91 to 2.45
2 = 2.46 to 8.08
3 = 8.09 to 22.50
4 = </t>
    </r>
    <r>
      <rPr>
        <sz val="11"/>
        <rFont val="Calibri"/>
        <family val="2"/>
      </rPr>
      <t>≥</t>
    </r>
    <r>
      <rPr>
        <sz val="11"/>
        <rFont val="Calibri"/>
        <family val="2"/>
        <scheme val="minor"/>
      </rPr>
      <t>22.51</t>
    </r>
  </si>
  <si>
    <r>
      <t xml:space="preserve">0 = population has below-threshold  values for all conditions 
1 = population is above the threshold for 1 condition
2 = population is above the threshold for 2 conditions
3 = population is above the threshold for </t>
    </r>
    <r>
      <rPr>
        <sz val="11"/>
        <rFont val="Calibri"/>
        <family val="2"/>
      </rPr>
      <t>≥</t>
    </r>
    <r>
      <rPr>
        <sz val="11"/>
        <rFont val="Calibri"/>
        <family val="2"/>
        <scheme val="minor"/>
      </rPr>
      <t>3 conditions</t>
    </r>
  </si>
  <si>
    <t>0 = 6-7 days
1 = 4-5 days
2 = 3 days
3 = 2 days</t>
  </si>
  <si>
    <r>
      <t xml:space="preserve">0 = R(t) is &lt;1
1 = R(t) is 1 to 1.5
2 = R(t) is </t>
    </r>
    <r>
      <rPr>
        <sz val="11"/>
        <rFont val="Calibri"/>
        <family val="2"/>
      </rPr>
      <t>≥</t>
    </r>
    <r>
      <rPr>
        <sz val="11"/>
        <rFont val="Calibri"/>
        <family val="2"/>
        <scheme val="minor"/>
      </rPr>
      <t>2</t>
    </r>
  </si>
  <si>
    <t>Score</t>
  </si>
  <si>
    <t>Category</t>
  </si>
  <si>
    <t>Mitigation</t>
  </si>
  <si>
    <t>Moderate</t>
  </si>
  <si>
    <t xml:space="preserve">Very high                                            </t>
  </si>
  <si>
    <t>Very high</t>
  </si>
  <si>
    <t>High</t>
  </si>
  <si>
    <t>Low</t>
  </si>
  <si>
    <r>
      <t xml:space="preserve">Overall risk of transmission and further spread of COVID-19 is considered </t>
    </r>
    <r>
      <rPr>
        <u/>
        <sz val="11"/>
        <color theme="1"/>
        <rFont val="Calibri"/>
        <family val="2"/>
        <scheme val="minor"/>
      </rPr>
      <t>low</t>
    </r>
  </si>
  <si>
    <r>
      <t xml:space="preserve">Overall risk is </t>
    </r>
    <r>
      <rPr>
        <u/>
        <sz val="11"/>
        <color theme="1"/>
        <rFont val="Calibri"/>
        <family val="2"/>
        <scheme val="minor"/>
      </rPr>
      <t>moderate</t>
    </r>
    <r>
      <rPr>
        <sz val="11"/>
        <color theme="1"/>
        <rFont val="Calibri"/>
        <family val="2"/>
        <scheme val="minor"/>
      </rPr>
      <t>, however recommend checking if mitigation measures can be strengthened</t>
    </r>
  </si>
  <si>
    <r>
      <t xml:space="preserve">Overall risk is </t>
    </r>
    <r>
      <rPr>
        <u/>
        <sz val="11"/>
        <color theme="1"/>
        <rFont val="Calibri"/>
        <family val="2"/>
        <scheme val="minor"/>
      </rPr>
      <t>high</t>
    </r>
    <r>
      <rPr>
        <sz val="11"/>
        <color theme="1"/>
        <rFont val="Calibri"/>
        <family val="2"/>
        <scheme val="minor"/>
      </rPr>
      <t xml:space="preserve">, recommend </t>
    </r>
    <r>
      <rPr>
        <u/>
        <sz val="11"/>
        <color theme="1"/>
        <rFont val="Calibri"/>
        <family val="2"/>
        <scheme val="minor"/>
      </rPr>
      <t>significant</t>
    </r>
    <r>
      <rPr>
        <sz val="11"/>
        <color theme="1"/>
        <rFont val="Calibri"/>
        <family val="2"/>
        <scheme val="minor"/>
      </rPr>
      <t xml:space="preserve"> efforts to improve mitigation measures or reduce risk of transmission should be made</t>
    </r>
  </si>
  <si>
    <t>Nb.</t>
  </si>
  <si>
    <t>Proportion of cases identified from a contact list</t>
  </si>
  <si>
    <t>Proportion of healthcare staff who become infected with COVID-19</t>
  </si>
  <si>
    <t>0 = 0 to 19.9%
1 = 20 to 39.9%
2 = 40 to 59.9%
3 = 50 to 69.9%
4 = ≥70%</t>
  </si>
  <si>
    <t>Proportion of hospital beds occupied  by COVID-19 patient</t>
  </si>
  <si>
    <t>0 = 0 to 4.9%
1 = 5 to 9.9%
2 = 10 to 14.9%
3 = 15 to 19.9%
4 = 20 to 24.9%
5 = ≥25%</t>
  </si>
  <si>
    <t>The number of new COVID-19 cases who are following self-isolation measures, divided by the number of new cases identified last week</t>
  </si>
  <si>
    <t>The number of new COVID-19 cases who were previously identified as contacts of a known cases, divided by the number of new cases identified last week</t>
  </si>
  <si>
    <r>
      <t xml:space="preserve">0 = </t>
    </r>
    <r>
      <rPr>
        <sz val="11"/>
        <rFont val="Calibri"/>
        <family val="2"/>
      </rPr>
      <t>≥8</t>
    </r>
    <r>
      <rPr>
        <sz val="11"/>
        <rFont val="Calibri"/>
        <family val="2"/>
        <scheme val="minor"/>
      </rPr>
      <t>0%
1 = 50% to 79%
2 = &lt;50%</t>
    </r>
  </si>
  <si>
    <t>Incidence rate among men</t>
  </si>
  <si>
    <t>Incidence rate among the elderly</t>
  </si>
  <si>
    <t>The number of hospital beds occupied by COVID-19 patients, divided by the total number of hospital beds available in a healthcare facility</t>
  </si>
  <si>
    <t>The number of new COVID-19 cases who are isolated within 3 days of symptom onset, divided by the number of new cases identified last week</t>
  </si>
  <si>
    <t>Are contact tracing activities for COVID-19 contacts being implemented? Specifically: 
- search and identification of &gt; 95% contacts
- education on signs/symptoms and need for self-isolation
- daily monitoring
- prompt evacuation to a healthcare facility if needed
- confirmatory testing available
- notification of end of follow-up period</t>
  </si>
  <si>
    <t>Incidence among persons age 60 or older is ≥30%</t>
  </si>
  <si>
    <t>https://www.cdc.gov/coronavirus/2019-ncov/covid-data/covidview/04242020/public-health-lab.html</t>
  </si>
  <si>
    <t>The number of new positive tests reported in the past week, divided by the total number of tests administered during the same period in a specific neighborhood is ≥ 20%</t>
  </si>
  <si>
    <t>Case lethality rate among men</t>
  </si>
  <si>
    <t>Case lethality rate among the elderly</t>
  </si>
  <si>
    <t>Incidence among men is ≥50%</t>
  </si>
  <si>
    <t>Proportion of new COVID-19 cases among healthcare staff, divided by the total number of healthcare staff who worked last week in the healthcare facilities of the neighborhood</t>
  </si>
  <si>
    <t>1 = ≥20%
0 = &lt;20%</t>
  </si>
  <si>
    <t>Proportion of the population with one or more of the following conditions (prevalence value in the Americas):
- chronic lung disease or moderate to severe asthma ≥2%
- cardiovascular diseases ≥20%
- immuno-compromised ≥1%
- severe obesity, with BMI 40+ ≥2%
- diabetes ≥7%
- chronic kidney disease undergoing dialysis ≥2%
- chronic liver disease ≥1%</t>
  </si>
  <si>
    <t>PAHO reports
PAHO dashboard</t>
  </si>
  <si>
    <t>Physical and social distancing and movement measures in place</t>
  </si>
  <si>
    <t>Implementation of support measures during self-isolation/quarantine</t>
  </si>
  <si>
    <t>Have local authorities set up a system to provide resources (ex., food, money, telecommunications, child care, social services, alternative space such as hotel rooms, etc.) to persons in self-isolation, so they can adhere fully to the isolation measures?</t>
  </si>
  <si>
    <t>Has the neighborhood hosted one or more mass gatherings in the last 30 days (ex., Religious celebration, sporting event, concert, etc.)?</t>
  </si>
  <si>
    <t>Has the neighborhood experienced one or more social disturbances in the last 30 days (ex., protests, defiance of stay-at-home orders, etc.)?</t>
  </si>
  <si>
    <t>The percentage of civilian unemployed is in the 90th percentile</t>
  </si>
  <si>
    <t>Per capita income is in the 90th percentile</t>
  </si>
  <si>
    <t>The percentage of persons with no high school diploma is in the 90th percentile</t>
  </si>
  <si>
    <t>The percentage of persons aged 65 and older is in the 90th percentile</t>
  </si>
  <si>
    <t>The percentage of persons aged 17 and younger is in the 90th percentile</t>
  </si>
  <si>
    <t>The percentage of persons with a disability is in the 90th percentile</t>
  </si>
  <si>
    <t>The percentage of single parent households is in the 90th percentile</t>
  </si>
  <si>
    <t>The percentage of households in multi-unit housing is in the 90th percentile</t>
  </si>
  <si>
    <t>The percentage of households with no vehicles is in the 90th percentile</t>
  </si>
  <si>
    <t>Group quarters</t>
  </si>
  <si>
    <t>Vehicle availability</t>
  </si>
  <si>
    <t>Crowded household</t>
  </si>
  <si>
    <t>Multi-unit housing</t>
  </si>
  <si>
    <t>Age 17 or younger</t>
  </si>
  <si>
    <t>Age 65 or older</t>
  </si>
  <si>
    <t>Disability</t>
  </si>
  <si>
    <t>Single parent household</t>
  </si>
  <si>
    <t>Unemployment</t>
  </si>
  <si>
    <t>Per capita income</t>
  </si>
  <si>
    <t>High school diploma</t>
  </si>
  <si>
    <t>The percentage of minority populations in the neighborhood (ex., indigenous groups, Afro-descendants) is in the 90th percentile</t>
  </si>
  <si>
    <t>The percentage of persons in institutionalized group quarters (ex., nursing home, shelter, correctional institution, displaced site, refugee camp, dormitory, boarding school, etc.) is in the 90th percentile</t>
  </si>
  <si>
    <t>The percentage of crowded households (i.e., &gt;3 persons who sleep in the same housing unit, use the same facilities, and eat from the same kitchen) is in the 90th percentile</t>
  </si>
  <si>
    <r>
      <t xml:space="preserve">CONTEXT: DEMOGRAPHIC AND SOCIO-ECONOMIC INFORMATION ABOUT THE NEIGHBORHOOD
</t>
    </r>
    <r>
      <rPr>
        <b/>
        <i/>
        <sz val="11"/>
        <color theme="1"/>
        <rFont val="Calibri"/>
        <family val="2"/>
        <scheme val="minor"/>
      </rPr>
      <t>Section to be completed once</t>
    </r>
  </si>
  <si>
    <r>
      <t xml:space="preserve">EPIDEMIOLOGICAL SITUATION OF THE COVID-19 PANDEMIC IN THE NEIGHBORHOOD
</t>
    </r>
    <r>
      <rPr>
        <b/>
        <i/>
        <sz val="11"/>
        <color theme="1"/>
        <rFont val="Calibri"/>
        <family val="2"/>
        <scheme val="minor"/>
      </rPr>
      <t>Section to be updated each week</t>
    </r>
  </si>
  <si>
    <r>
      <t>HEALTHCARE SYSTEMS TO TEST AND TREAT COVID-19 CASES</t>
    </r>
    <r>
      <rPr>
        <b/>
        <i/>
        <sz val="11"/>
        <color theme="1"/>
        <rFont val="Calibri"/>
        <family val="2"/>
        <scheme val="minor"/>
      </rPr>
      <t xml:space="preserve">
To be updated each month</t>
    </r>
  </si>
  <si>
    <r>
      <t xml:space="preserve">PUBLIC HEALTH AND SOCIAL MEASURES THAT HAVE BEEN PLANNED AND IMPLEMENTED IN THE NEIGHBORHOOD TO DATE
</t>
    </r>
    <r>
      <rPr>
        <b/>
        <i/>
        <sz val="11"/>
        <color theme="1"/>
        <rFont val="Calibri"/>
        <family val="2"/>
        <scheme val="minor"/>
      </rPr>
      <t>To be updated each month</t>
    </r>
  </si>
  <si>
    <t>Average number of persons tested daily during the past week, divided by the average number of cases reported during the same period in a specific neighborhood is ≥ 50</t>
  </si>
  <si>
    <t>The week before Phase 1 (1-7 June), NYC reported testing a daily average of 52 persons for each confirmed case reported
https://www1.nyc.gov/site/doh/covid/covid-19-data.page</t>
  </si>
  <si>
    <t>The proportion of confirmed/probable COVID-19 cases from a specific neighborhood who were hospitalized because of COVID-related symptoms is ≥ 20%</t>
  </si>
  <si>
    <t>To date, the mortality rate among persons age 65 or older in NYC is 16.9% (12,841 deaths among 76,009 elderly cases) https://www1.nyc.gov/site/doh/covid/covid-19-data.page</t>
  </si>
  <si>
    <t>Mortality rate among men is ≥9%</t>
  </si>
  <si>
    <t>The number of ICU beds occupied by a COVID-19 patient, divided by the total number of ICU beds available in a hospital</t>
  </si>
  <si>
    <t>https://www.cdc.gov/mmwr/volumes/69/wr/mm6924e2.htm?s_cid=mm6924e2_e&amp;deliveryName=USCDC_921-DM30615
Data available for Amazonas state on 2 June: 16.5% of persons age 60 or older are confirmed cases (over 40,560 cases reported)</t>
  </si>
  <si>
    <t>Context</t>
  </si>
  <si>
    <t>Epidemiology</t>
  </si>
  <si>
    <t>Public health and social measures</t>
  </si>
  <si>
    <t>Vulnerability</t>
  </si>
  <si>
    <t>0 to 10</t>
  </si>
  <si>
    <t>11 to 20</t>
  </si>
  <si>
    <t>21 to 30</t>
  </si>
  <si>
    <t>31 to 40</t>
  </si>
  <si>
    <t>41 to 51</t>
  </si>
  <si>
    <t>0 to 30</t>
  </si>
  <si>
    <t>31 to 60</t>
  </si>
  <si>
    <t>61 to 90</t>
  </si>
  <si>
    <t>91 to 120</t>
  </si>
  <si>
    <t>Social measures in place</t>
  </si>
  <si>
    <r>
      <rPr>
        <b/>
        <sz val="11"/>
        <color theme="1"/>
        <rFont val="Calibri"/>
        <family val="2"/>
        <scheme val="minor"/>
      </rPr>
      <t>Overview</t>
    </r>
    <r>
      <rPr>
        <sz val="11"/>
        <color theme="1"/>
        <rFont val="Calibri"/>
        <family val="2"/>
        <charset val="204"/>
        <scheme val="minor"/>
      </rPr>
      <t>: This risk assessment tool enables local authorities, leaders and policy-makers of urban environments to review the factors associated with increased risk of COVID-19 transmission and mortality in different neighborhoods of a large city, as well as assess the implementation of public health measures to limit the transmission of SARS-CoV-2. There are 62 items, divided into three tabs: "Context" to describe the demographic and socio-economic characteristics of the neighborhood; 2. "Epidemiology" to describe the current epidemiological situation related to COVID-19 in the neighborhood; and "Mitigation measures" to describe available healthcare services and public health measures in place. The items are further divided according to whether they measure risk of increased  COVID-19 transmission or mortality. Weights are distributed so that items associated with greater mortality are prioritized. Once all values are entered, the tool automatically calculates two composite scores: one for risk of transmission and mortality, and one for the effectiveness of current public health measures. Together, these scores classify the neighborhood to be of "low", "moderate", "high" or "very high" priority for COVID-19 response operations within the city. Neighborhoods that score "high" or "very high" should be prioritized for additional resources. 
This tool satisfies recommendation #3 from the WHO document "</t>
    </r>
    <r>
      <rPr>
        <i/>
        <sz val="11"/>
        <color theme="1"/>
        <rFont val="Calibri"/>
        <family val="2"/>
        <scheme val="minor"/>
      </rPr>
      <t>Strengthening Preparedness for COVID-19 in Cities and Urban Settings: Interim Guidance for Local Authorities</t>
    </r>
    <r>
      <rPr>
        <sz val="11"/>
        <color theme="1"/>
        <rFont val="Calibri"/>
        <family val="2"/>
        <charset val="204"/>
        <scheme val="minor"/>
      </rPr>
      <t xml:space="preserve">", published on 28 April 2020 (available at: </t>
    </r>
    <r>
      <rPr>
        <sz val="11"/>
        <color rgb="FF0070C0"/>
        <rFont val="Calibri"/>
        <family val="2"/>
        <scheme val="minor"/>
      </rPr>
      <t>https://apps.who.int/iris/handle/10665/331896</t>
    </r>
    <r>
      <rPr>
        <sz val="11"/>
        <color theme="1"/>
        <rFont val="Calibri"/>
        <family val="2"/>
        <charset val="204"/>
        <scheme val="minor"/>
      </rPr>
      <t>). This recommendation states: "Identify existing hazards and vulnerabilities that could emerge as concurrent health emergencies that may need to be managed alongside COVID-19. This includes the use of local risk assessments, profiles and mapping based on epidemiological risk, and the anticipated risks that may emerge from the implementation of public health measures." Finally, the tool uses the 2012 WHO document "</t>
    </r>
    <r>
      <rPr>
        <i/>
        <sz val="11"/>
        <color theme="1"/>
        <rFont val="Calibri"/>
        <family val="2"/>
        <scheme val="minor"/>
      </rPr>
      <t>Rapid Risk Assessment of Acute Public Health Events</t>
    </r>
    <r>
      <rPr>
        <sz val="11"/>
        <color theme="1"/>
        <rFont val="Calibri"/>
        <family val="2"/>
        <charset val="204"/>
        <scheme val="minor"/>
      </rPr>
      <t xml:space="preserve">" for its initial development (available at: </t>
    </r>
    <r>
      <rPr>
        <sz val="11"/>
        <color rgb="FF0070C0"/>
        <rFont val="Calibri"/>
        <family val="2"/>
        <scheme val="minor"/>
      </rPr>
      <t>https://apps.who.int/iris/bitstream/handle/10665/70810/WHO_HSE_GAR_ARO_2012.1_eng.pdf;jsessionid=6292CDAA788928BBD2D74005CC88C294?sequence=1</t>
    </r>
    <r>
      <rPr>
        <sz val="11"/>
        <color theme="1"/>
        <rFont val="Calibri"/>
        <family val="2"/>
        <charset val="204"/>
        <scheme val="minor"/>
      </rPr>
      <t xml:space="preserve">). 
</t>
    </r>
    <r>
      <rPr>
        <b/>
        <sz val="11"/>
        <color theme="1"/>
        <rFont val="Calibri"/>
        <family val="2"/>
        <scheme val="minor"/>
      </rPr>
      <t>Instructions</t>
    </r>
    <r>
      <rPr>
        <sz val="11"/>
        <color theme="1"/>
        <rFont val="Calibri"/>
        <family val="2"/>
        <charset val="204"/>
        <scheme val="minor"/>
      </rPr>
      <t xml:space="preserve">: Users fill out column C (in light blue) in tabs #2-4 with the values that best represent the current situation in a specific neighborhood. Depending on the speed of disease transmission, the items related to the current epidemiological situation be updated weekly, while the items associated with healthcare systems and public health measures can be updated each month. The items associated with the demographic and socio-economic context of a neighborhood do not require updating, since they describe fixed characteristics of the neighborhood. </t>
    </r>
    <r>
      <rPr>
        <sz val="11"/>
        <color theme="1"/>
        <rFont val="Calibri"/>
        <family val="2"/>
        <scheme val="minor"/>
      </rPr>
      <t>Once all values are entered, users retrieve the scores for risk and for mitigation on tab #5. Combined according to Table 3 in tab #5, these two scores provide the current risk assessment for a specific neighborhood. Each time the information is updated, users can assess whether their interventions are having a significant impact on disease burden over time.</t>
    </r>
  </si>
  <si>
    <t>2. Characterization</t>
  </si>
  <si>
    <t>1. Composite scores</t>
  </si>
  <si>
    <t>Measures of transmission</t>
  </si>
  <si>
    <t>Transmission</t>
  </si>
  <si>
    <t>Risk component</t>
  </si>
  <si>
    <t>RISK</t>
  </si>
  <si>
    <t xml:space="preserve">Individual vulnerability index </t>
  </si>
  <si>
    <t>Social vulnerability</t>
  </si>
  <si>
    <t>Individual vulnerability</t>
  </si>
  <si>
    <t>3. Risk characterization</t>
  </si>
  <si>
    <t>121 to 144</t>
  </si>
  <si>
    <t>Mortality rate among persons age 60 or older is ≥15%</t>
  </si>
  <si>
    <t xml:space="preserve">Case mortality rate </t>
  </si>
  <si>
    <t>The number of COVID-related deaths reported in a specific neighborhood is ≥ 26 per 100,000 inhabitants of the neighborhood</t>
  </si>
  <si>
    <t>Thresholds come from Jisoo's map of population density in northern Brazilian states</t>
  </si>
  <si>
    <t>This is the definition of household for most national censuses
The threshold comes from our analyses on US cities</t>
  </si>
  <si>
    <t>Proportion of the population who holds a job in the informal sector</t>
  </si>
  <si>
    <t>Proportion of the population who has an internet connection</t>
  </si>
  <si>
    <t>Proportion of the population with health insurance</t>
  </si>
  <si>
    <t>Presence of 1 or more markets</t>
  </si>
  <si>
    <t>Households that depend on school feeding programs</t>
  </si>
  <si>
    <t>Households that is made up of 1 person age 65 or older</t>
  </si>
  <si>
    <t>Households that lives in informal settings</t>
  </si>
  <si>
    <t>There is 1 or more active markets (open-air or indoors) operating in the neighborhood</t>
  </si>
  <si>
    <t>The proportion of households made up of 1 person age 65 or older is in the 90th percentile</t>
  </si>
  <si>
    <t>The proportion of households that depend on a school feeding program is in the 90th percentile</t>
  </si>
  <si>
    <t>Proportion of the population in the neighborhood who holds a job in the informal sector, specifically:
- Employment without a written contract
- Independent, personal or family business</t>
  </si>
  <si>
    <t xml:space="preserve">Proportion of the population that has unemployment insurance for:
- Private insurance for medical expenses
- Social Security
- Naval, military or Pemex hospital or clinic
- Institute of Social Security and Services for State Workers
- Another medical institution </t>
  </si>
  <si>
    <t>Proportion of the population with an internet connection through computer or mobile phone, with a monthly or annual contract</t>
  </si>
  <si>
    <t>Proportion of the population with unemployment benefits</t>
  </si>
  <si>
    <t>Proportion of the population with unemployment benefits through:
- Housing credit
- Retirement fund
- Personal loans and / or savings bank</t>
  </si>
  <si>
    <t>Social vulnerability index</t>
  </si>
  <si>
    <t>Ethnic minority</t>
  </si>
  <si>
    <t>Average proportion of deaths among NYC inhabitants up to 31 March 2020 (2,147 deaths among 8,399,000 NYC inhabitants)</t>
  </si>
  <si>
    <t>To date, the mortality rate among men in NYC is 9.7% (10,518 deaths among 108,195 male cases) https://www1.nyc.gov/site/doh/covid/covid-19-data.page</t>
  </si>
  <si>
    <t>The threshold comes from the excess mortality guidance document that PAHO is clearing for publication</t>
  </si>
  <si>
    <t>NYC declared a state of emergency on 12 March with 356 cases (0.424 cases per 100,000 population)</t>
  </si>
  <si>
    <t>https://www.cdc.gov/mmwr/volumes/69/wr/mm6924e2.htm?s_cid=mm6924e2_e&amp;deliveryName=USCDC_921-DM30615</t>
  </si>
  <si>
    <t>https://www.cdc.gov/coronavirus/2019-ncov/cases-updates/cases-in-us.html</t>
  </si>
  <si>
    <t>The week before Phase 1 (1-7 June), NYC reported that the proportion of cases who required hospitalization is 19.2% 
https://www1.nyc.gov/site/doh/covid/covid-19-data.page</t>
  </si>
  <si>
    <t>CDC thresholds: https://www.cdc.gov/nhsn/covid19/report-patient-impact.html#anchor_1587406850</t>
  </si>
  <si>
    <t>CDC thresholds: https://www.cdc.gov/nhsn/covid19/report-patient-impact.html#anchor_1587406849</t>
  </si>
  <si>
    <t>Percent positivity rate ≥5% and Testing rate for the last 7 days per 100,000 is &lt; 1</t>
  </si>
  <si>
    <t>Confirmed or probable cases hospitalized</t>
  </si>
  <si>
    <t>Proportion of newborns who were born in a hospital during the last month</t>
  </si>
  <si>
    <t>Proportion of confirmed and hospitalized cases who were admitted to the hospital within 48h from symptom onset</t>
  </si>
  <si>
    <t>Proportion of confirmed and hospitalized cases who were admitted to the hospital within 48h from symptom onset, and were transferred to the ICU</t>
  </si>
  <si>
    <t>Proportion of confirmed and hospitalized cases who were admitted to the hospital within 48h from symptom onset, and were admitted through the ER</t>
  </si>
  <si>
    <t>Proportion of newly identified COVID-19 cases who were self-isolating before the diagnosis</t>
  </si>
  <si>
    <t>Proportion of new COVID-19 cases who been placed in quarantine</t>
  </si>
  <si>
    <t>Average number of persons tested for every new COVID-19 case detected, in the last week</t>
  </si>
  <si>
    <t>Social disturbances (e.g., protests, etc.) occurred in the last 30 days</t>
  </si>
  <si>
    <t>Number of neighborhoods with many confirmed COVID-19 cases (percent positivity rate ≥5%), but the total number of completed tests in relation to the population is low (&lt;1 per 100,000 inhabitants tested)</t>
  </si>
  <si>
    <t>0 = ≥80%
1 = &lt;80%</t>
  </si>
  <si>
    <t>Vital registry</t>
  </si>
  <si>
    <t>Proportion of the population who was able to access healthcare services without delays</t>
  </si>
  <si>
    <t>Dataset for contacts</t>
  </si>
  <si>
    <t xml:space="preserve">Google Mobility </t>
  </si>
  <si>
    <t>Proportion of confirmed cases in each neighborhood who were able to access healthcare services without delays</t>
  </si>
  <si>
    <t>Proportion of confirmed, severe cases in each neighborhood who were able to access healthcare services without delays</t>
  </si>
  <si>
    <t>Proportion of confirmed, urgent cases in each neighborhood who were able to access healthcare services without delays</t>
  </si>
  <si>
    <t>The neighborhood held 1 or more mass gatherings in the last 30 days</t>
  </si>
  <si>
    <t>The proportion of household living in informal settings is in the 90th percentile. Households in this category have dirt floors and walls made of trash, cartboard and/or metal scraps</t>
  </si>
  <si>
    <t>Number of neighborhoods where ≥80% of tests receive laboratory results within 72 hours from the date of the test</t>
  </si>
  <si>
    <t>Proportion of suspected cases who were tested and received a lab result within 72 hours</t>
  </si>
  <si>
    <t>Percent change in mobility (due to school/work obligations) compared to the mobility data of the previous week</t>
  </si>
  <si>
    <t>Percent change in mobility (due to recreational activities) compared to the mobility data of the previous week</t>
  </si>
  <si>
    <t>Percent change in mobility among persons who use public transportation for any reason</t>
  </si>
  <si>
    <t>0 = reduction &gt; 50%
1 = change within 50%
2 = increase &gt; 50%</t>
  </si>
  <si>
    <t>Change in the mobility of the population in a specific neighborhood who  follows stay-at-home orders, avoiding work or school sites</t>
  </si>
  <si>
    <t>Change in the mobility of the population in a specific neighborhood who  follows stay-at-home orders, avoiding recreational activities outside the home</t>
  </si>
  <si>
    <t>Change in the mobility of the population who uses public transportation (ex., bus, subway, train, shared taxi, etc.) for any reason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</si>
</sst>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x14ac:knownFonts="1">
    <font>
      <sz val="11"/>
      <color theme="1"/>
      <name val="Calibri"/>
      <family val="2"/>
      <charset val="204"/>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rgb="FF000000"/>
      <name val="Calibri"/>
      <family val="2"/>
      <charset val="204"/>
      <scheme val="minor"/>
    </font>
    <font>
      <b/>
      <sz val="11"/>
      <color theme="1"/>
      <name val="Calibri"/>
      <family val="2"/>
      <scheme val="minor"/>
    </font>
    <font>
      <b/>
      <sz val="11"/>
      <color rgb="FF000000"/>
      <name val="Calibri"/>
      <family val="2"/>
      <scheme val="minor"/>
    </font>
    <font>
      <sz val="11"/>
      <name val="Calibri"/>
      <family val="2"/>
      <scheme val="minor"/>
    </font>
    <font>
      <b/>
      <sz val="11"/>
      <name val="Calibri"/>
      <family val="2"/>
      <scheme val="minor"/>
    </font>
    <font>
      <u/>
      <sz val="11"/>
      <color theme="1"/>
      <name val="Calibri"/>
      <family val="2"/>
      <scheme val="minor"/>
    </font>
    <font>
      <sz val="8"/>
      <name val="Calibri"/>
      <family val="2"/>
      <charset val="204"/>
      <scheme val="minor"/>
    </font>
    <font>
      <sz val="11"/>
      <name val="Calibri"/>
      <family val="2"/>
    </font>
    <font>
      <sz val="11"/>
      <color rgb="FF0070C0"/>
      <name val="Calibri"/>
      <family val="2"/>
      <scheme val="minor"/>
    </font>
    <font>
      <sz val="11"/>
      <color rgb="FF7030A0"/>
      <name val="Calibri"/>
      <family val="2"/>
      <scheme val="minor"/>
    </font>
    <font>
      <sz val="11"/>
      <color rgb="FFFF0000"/>
      <name val="Calibri"/>
      <family val="2"/>
      <scheme val="minor"/>
    </font>
    <font>
      <b/>
      <sz val="11"/>
      <color rgb="FFFF0000"/>
      <name val="Calibri"/>
      <family val="2"/>
      <scheme val="minor"/>
    </font>
    <font>
      <sz val="11"/>
      <color rgb="FF00B050"/>
      <name val="Calibri"/>
      <family val="2"/>
      <scheme val="minor"/>
    </font>
    <font>
      <sz val="8"/>
      <color rgb="FF666666"/>
      <name val="Verdana"/>
      <family val="2"/>
    </font>
    <font>
      <b/>
      <i/>
      <sz val="11"/>
      <color theme="1"/>
      <name val="Calibri"/>
      <family val="2"/>
      <scheme val="minor"/>
    </font>
    <font>
      <sz val="11"/>
      <color rgb="FFFF00FF"/>
      <name val="Calibri"/>
      <family val="2"/>
      <scheme val="minor"/>
    </font>
    <font>
      <u/>
      <sz val="11"/>
      <color theme="10"/>
      <name val="Calibri"/>
      <family val="2"/>
      <charset val="204"/>
      <scheme val="minor"/>
    </font>
    <font>
      <b/>
      <sz val="11"/>
      <color rgb="FF0000FF"/>
      <name val="Calibri"/>
      <family val="2"/>
      <scheme val="minor"/>
    </font>
    <font>
      <u/>
      <sz val="11"/>
      <color rgb="FFFF00FF"/>
      <name val="Calibri"/>
      <family val="2"/>
      <charset val="204"/>
      <scheme val="minor"/>
    </font>
    <font>
      <i/>
      <sz val="11"/>
      <color theme="1"/>
      <name val="Calibri"/>
      <family val="2"/>
      <scheme val="minor"/>
    </font>
  </fonts>
  <fills count="13">
    <fill>
      <patternFill patternType="none"/>
    </fill>
    <fill>
      <patternFill patternType="gray125"/>
    </fill>
    <fill>
      <patternFill patternType="solid">
        <fgColor rgb="FFFFC000"/>
        <bgColor indexed="64"/>
      </patternFill>
    </fill>
    <fill>
      <patternFill patternType="solid">
        <fgColor rgb="FF5B9BD5"/>
        <bgColor indexed="64"/>
      </patternFill>
    </fill>
    <fill>
      <patternFill patternType="solid">
        <fgColor rgb="FFFF0000"/>
        <bgColor indexed="64"/>
      </patternFill>
    </fill>
    <fill>
      <patternFill patternType="solid">
        <fgColor rgb="FFFFFF00"/>
        <bgColor indexed="64"/>
      </patternFill>
    </fill>
    <fill>
      <patternFill patternType="solid">
        <fgColor rgb="FF00B050"/>
        <bgColor indexed="64"/>
      </patternFill>
    </fill>
    <fill>
      <patternFill patternType="solid">
        <fgColor theme="4" tint="0.79998168889431442"/>
        <bgColor indexed="64"/>
      </patternFill>
    </fill>
    <fill>
      <patternFill patternType="solid">
        <fgColor theme="3" tint="0.59999389629810485"/>
        <bgColor indexed="64"/>
      </patternFill>
    </fill>
    <fill>
      <patternFill patternType="solid">
        <fgColor theme="0" tint="-4.9989318521683403E-2"/>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style="thin">
        <color indexed="64"/>
      </left>
      <right style="thin">
        <color indexed="64"/>
      </right>
      <top/>
      <bottom/>
      <diagonal/>
    </border>
  </borders>
  <cellStyleXfs count="2">
    <xf numFmtId="0" fontId="0" fillId="0" borderId="0"/>
    <xf numFmtId="0" fontId="23" fillId="0" borderId="0" applyNumberFormat="0" applyFill="0" applyBorder="0" applyAlignment="0" applyProtection="0"/>
  </cellStyleXfs>
  <cellXfs count="158">
    <xf numFmtId="0" fontId="0" fillId="0" borderId="0" xfId="0"/>
    <xf numFmtId="0" fontId="6" fillId="0" borderId="0" xfId="0" applyFont="1" applyAlignment="1">
      <alignment horizontal="left" vertical="center" wrapText="1"/>
    </xf>
    <xf numFmtId="0" fontId="6" fillId="0" borderId="0" xfId="0" applyFont="1" applyAlignment="1">
      <alignment vertical="center" wrapText="1"/>
    </xf>
    <xf numFmtId="0" fontId="8" fillId="0" borderId="0" xfId="0" applyFont="1" applyAlignment="1">
      <alignment horizontal="center" vertical="center" wrapText="1"/>
    </xf>
    <xf numFmtId="0" fontId="11" fillId="8" borderId="1" xfId="0" applyFont="1" applyFill="1" applyBorder="1" applyAlignment="1">
      <alignment horizontal="center" vertical="center" wrapText="1"/>
    </xf>
    <xf numFmtId="0" fontId="9" fillId="3" borderId="1" xfId="0" applyFont="1" applyFill="1" applyBorder="1" applyAlignment="1">
      <alignment horizontal="center" vertical="center" wrapText="1"/>
    </xf>
    <xf numFmtId="0" fontId="10" fillId="0" borderId="1" xfId="0" applyFont="1" applyFill="1" applyBorder="1" applyAlignment="1">
      <alignment horizontal="left" vertical="center" wrapText="1"/>
    </xf>
    <xf numFmtId="0" fontId="10" fillId="0" borderId="1" xfId="0" applyFont="1" applyBorder="1" applyAlignment="1">
      <alignment horizontal="left" vertical="center" wrapText="1"/>
    </xf>
    <xf numFmtId="0" fontId="7" fillId="0" borderId="1" xfId="0" applyFont="1" applyFill="1" applyBorder="1" applyAlignment="1">
      <alignment horizontal="left" vertical="center" wrapText="1"/>
    </xf>
    <xf numFmtId="0" fontId="0" fillId="0" borderId="1" xfId="0" applyBorder="1" applyAlignment="1">
      <alignment horizontal="center"/>
    </xf>
    <xf numFmtId="0" fontId="0" fillId="0" borderId="4" xfId="0" applyBorder="1" applyAlignment="1">
      <alignment horizontal="left"/>
    </xf>
    <xf numFmtId="0" fontId="9" fillId="0" borderId="0" xfId="0" applyFont="1" applyFill="1" applyBorder="1" applyAlignment="1">
      <alignment vertical="center" wrapText="1"/>
    </xf>
    <xf numFmtId="0" fontId="10" fillId="0" borderId="12" xfId="0" applyFont="1" applyFill="1" applyBorder="1" applyAlignment="1">
      <alignment horizontal="left" vertical="center" wrapText="1"/>
    </xf>
    <xf numFmtId="0" fontId="10" fillId="0" borderId="13" xfId="0" applyFont="1" applyFill="1" applyBorder="1" applyAlignment="1">
      <alignment horizontal="left" vertical="center" wrapText="1"/>
    </xf>
    <xf numFmtId="0" fontId="16" fillId="0" borderId="0" xfId="0" applyFont="1" applyAlignment="1">
      <alignment vertical="center" wrapText="1"/>
    </xf>
    <xf numFmtId="0" fontId="10" fillId="0" borderId="0" xfId="0" applyFont="1" applyAlignment="1">
      <alignment vertical="center" wrapText="1"/>
    </xf>
    <xf numFmtId="0" fontId="10" fillId="0" borderId="1" xfId="0" applyFont="1" applyFill="1" applyBorder="1" applyAlignment="1">
      <alignment horizontal="left" vertical="center" wrapText="1" indent="1"/>
    </xf>
    <xf numFmtId="0" fontId="11" fillId="7" borderId="12" xfId="0" applyFont="1" applyFill="1" applyBorder="1" applyAlignment="1">
      <alignment horizontal="center" vertical="center" wrapText="1"/>
    </xf>
    <xf numFmtId="0" fontId="10" fillId="0" borderId="12" xfId="0" applyFont="1" applyBorder="1" applyAlignment="1">
      <alignment vertical="center" wrapText="1"/>
    </xf>
    <xf numFmtId="0" fontId="11" fillId="0" borderId="12" xfId="0" applyFont="1" applyFill="1" applyBorder="1" applyAlignment="1">
      <alignment horizontal="center" vertical="center" wrapText="1"/>
    </xf>
    <xf numFmtId="0" fontId="10" fillId="0" borderId="12" xfId="0" applyFont="1" applyFill="1" applyBorder="1" applyAlignment="1">
      <alignment vertical="center" wrapText="1"/>
    </xf>
    <xf numFmtId="0" fontId="10" fillId="0" borderId="1" xfId="0" applyFont="1" applyBorder="1" applyAlignment="1">
      <alignment vertical="center" wrapText="1"/>
    </xf>
    <xf numFmtId="0" fontId="11" fillId="7" borderId="1" xfId="0" applyFont="1" applyFill="1" applyBorder="1" applyAlignment="1">
      <alignment horizontal="center" vertical="center" wrapText="1"/>
    </xf>
    <xf numFmtId="0" fontId="11" fillId="0" borderId="1" xfId="0" applyFont="1" applyFill="1" applyBorder="1" applyAlignment="1">
      <alignment horizontal="center" vertical="center" wrapText="1"/>
    </xf>
    <xf numFmtId="0" fontId="10" fillId="0" borderId="1" xfId="0" applyFont="1" applyFill="1" applyBorder="1" applyAlignment="1">
      <alignment vertical="center" wrapText="1"/>
    </xf>
    <xf numFmtId="0" fontId="10" fillId="0" borderId="13" xfId="0" applyFont="1" applyFill="1" applyBorder="1" applyAlignment="1">
      <alignment horizontal="left" vertical="center" wrapText="1" indent="1"/>
    </xf>
    <xf numFmtId="0" fontId="11" fillId="7" borderId="13" xfId="0" applyFont="1" applyFill="1" applyBorder="1" applyAlignment="1">
      <alignment horizontal="center" vertical="center" wrapText="1"/>
    </xf>
    <xf numFmtId="0" fontId="10" fillId="0" borderId="13" xfId="0" applyFont="1" applyBorder="1" applyAlignment="1">
      <alignment vertical="center" wrapText="1"/>
    </xf>
    <xf numFmtId="0" fontId="11" fillId="0" borderId="13" xfId="0" applyFont="1" applyFill="1" applyBorder="1" applyAlignment="1">
      <alignment horizontal="center" vertical="center" wrapText="1"/>
    </xf>
    <xf numFmtId="0" fontId="10" fillId="0" borderId="13" xfId="0" applyFont="1" applyFill="1" applyBorder="1" applyAlignment="1">
      <alignment vertical="center" wrapText="1"/>
    </xf>
    <xf numFmtId="0" fontId="10" fillId="0" borderId="12" xfId="0" applyFont="1" applyFill="1" applyBorder="1" applyAlignment="1">
      <alignment horizontal="left" vertical="center" wrapText="1" indent="1"/>
    </xf>
    <xf numFmtId="0" fontId="10" fillId="0" borderId="1" xfId="0" applyFont="1" applyBorder="1" applyAlignment="1">
      <alignment horizontal="left" vertical="center" wrapText="1" indent="1"/>
    </xf>
    <xf numFmtId="0" fontId="10" fillId="0" borderId="0" xfId="0" applyFont="1" applyFill="1" applyBorder="1" applyAlignment="1">
      <alignment horizontal="left" vertical="center" wrapText="1" indent="1"/>
    </xf>
    <xf numFmtId="0" fontId="10" fillId="0" borderId="0" xfId="0" applyFont="1" applyFill="1" applyBorder="1" applyAlignment="1">
      <alignment horizontal="left" vertical="center" wrapText="1"/>
    </xf>
    <xf numFmtId="0" fontId="11" fillId="0" borderId="0" xfId="0" applyFont="1" applyFill="1" applyBorder="1" applyAlignment="1">
      <alignment horizontal="center" vertical="center" wrapText="1"/>
    </xf>
    <xf numFmtId="0" fontId="10" fillId="0" borderId="0" xfId="0" applyFont="1" applyFill="1" applyBorder="1" applyAlignment="1">
      <alignment vertical="center" wrapText="1"/>
    </xf>
    <xf numFmtId="0" fontId="17" fillId="0" borderId="1" xfId="0" applyFont="1" applyBorder="1" applyAlignment="1">
      <alignment vertical="center" wrapText="1"/>
    </xf>
    <xf numFmtId="0" fontId="19" fillId="0" borderId="1" xfId="0" applyFont="1" applyBorder="1" applyAlignment="1">
      <alignment vertical="center" wrapText="1"/>
    </xf>
    <xf numFmtId="0" fontId="19" fillId="0" borderId="0" xfId="0" applyFont="1" applyAlignment="1">
      <alignment vertical="center" wrapText="1"/>
    </xf>
    <xf numFmtId="0" fontId="20" fillId="0" borderId="0" xfId="0" applyFont="1"/>
    <xf numFmtId="0" fontId="0" fillId="0" borderId="0" xfId="0" applyFill="1" applyBorder="1"/>
    <xf numFmtId="0" fontId="0" fillId="0" borderId="0" xfId="0" applyFill="1"/>
    <xf numFmtId="0" fontId="0" fillId="9" borderId="7" xfId="0" applyFill="1" applyBorder="1"/>
    <xf numFmtId="0" fontId="0" fillId="9" borderId="14" xfId="0" applyFill="1" applyBorder="1"/>
    <xf numFmtId="0" fontId="0" fillId="9" borderId="8" xfId="0" applyFill="1" applyBorder="1"/>
    <xf numFmtId="0" fontId="0" fillId="9" borderId="6" xfId="0" applyFill="1" applyBorder="1"/>
    <xf numFmtId="0" fontId="0" fillId="9" borderId="0" xfId="0" applyFill="1" applyBorder="1"/>
    <xf numFmtId="0" fontId="0" fillId="9" borderId="5" xfId="0" applyFill="1" applyBorder="1"/>
    <xf numFmtId="0" fontId="8" fillId="9" borderId="0" xfId="0" applyFont="1" applyFill="1" applyBorder="1" applyAlignment="1">
      <alignment horizontal="center"/>
    </xf>
    <xf numFmtId="0" fontId="0" fillId="9" borderId="11" xfId="0" applyFill="1" applyBorder="1"/>
    <xf numFmtId="0" fontId="0" fillId="9" borderId="9" xfId="0" applyFill="1" applyBorder="1"/>
    <xf numFmtId="0" fontId="8" fillId="9" borderId="10" xfId="0" applyFont="1" applyFill="1" applyBorder="1" applyAlignment="1">
      <alignment horizontal="center"/>
    </xf>
    <xf numFmtId="0" fontId="0" fillId="0" borderId="1" xfId="0" applyFill="1" applyBorder="1"/>
    <xf numFmtId="0" fontId="0" fillId="9" borderId="10" xfId="0" applyFill="1" applyBorder="1"/>
    <xf numFmtId="0" fontId="9" fillId="0" borderId="1" xfId="0" applyFont="1" applyFill="1" applyBorder="1" applyAlignment="1">
      <alignment horizontal="center" vertical="center" wrapText="1"/>
    </xf>
    <xf numFmtId="0" fontId="0" fillId="9" borderId="14" xfId="0" applyFill="1" applyBorder="1" applyAlignment="1">
      <alignment wrapText="1"/>
    </xf>
    <xf numFmtId="0" fontId="8" fillId="9" borderId="6" xfId="0" applyFont="1" applyFill="1" applyBorder="1" applyAlignment="1">
      <alignment horizontal="center"/>
    </xf>
    <xf numFmtId="0" fontId="8" fillId="9" borderId="0" xfId="0" applyFont="1" applyFill="1" applyBorder="1" applyAlignment="1">
      <alignment horizontal="center" wrapText="1"/>
    </xf>
    <xf numFmtId="0" fontId="8" fillId="9" borderId="5" xfId="0" applyFont="1" applyFill="1" applyBorder="1" applyAlignment="1">
      <alignment horizontal="center"/>
    </xf>
    <xf numFmtId="0" fontId="0" fillId="9" borderId="10" xfId="0" applyFill="1" applyBorder="1" applyAlignment="1">
      <alignment wrapText="1"/>
    </xf>
    <xf numFmtId="0" fontId="8" fillId="0" borderId="1" xfId="0" applyFont="1" applyBorder="1" applyAlignment="1">
      <alignment horizontal="center" wrapText="1"/>
    </xf>
    <xf numFmtId="0" fontId="9" fillId="0" borderId="1" xfId="0" applyFont="1" applyFill="1" applyBorder="1" applyAlignment="1">
      <alignment horizontal="left" vertical="center" wrapText="1"/>
    </xf>
    <xf numFmtId="0" fontId="5" fillId="4" borderId="1" xfId="0" applyFont="1" applyFill="1" applyBorder="1" applyAlignment="1">
      <alignment horizontal="center" vertical="center" wrapText="1"/>
    </xf>
    <xf numFmtId="0" fontId="5" fillId="6" borderId="1" xfId="0" applyFont="1" applyFill="1" applyBorder="1" applyAlignment="1">
      <alignment horizontal="center" vertical="center" wrapText="1"/>
    </xf>
    <xf numFmtId="0" fontId="5" fillId="5" borderId="1" xfId="0" applyFont="1" applyFill="1" applyBorder="1" applyAlignment="1">
      <alignment horizontal="center" vertical="center" wrapText="1"/>
    </xf>
    <xf numFmtId="0" fontId="5" fillId="2" borderId="1" xfId="0" applyFont="1" applyFill="1" applyBorder="1" applyAlignment="1">
      <alignment horizontal="center" vertical="center" wrapText="1"/>
    </xf>
    <xf numFmtId="0" fontId="6" fillId="0" borderId="1" xfId="0" applyFont="1" applyBorder="1" applyAlignment="1">
      <alignment horizontal="center" vertical="center" wrapText="1"/>
    </xf>
    <xf numFmtId="0" fontId="6" fillId="0" borderId="12" xfId="0" applyFont="1" applyBorder="1" applyAlignment="1">
      <alignment horizontal="center" vertical="center" wrapText="1"/>
    </xf>
    <xf numFmtId="0" fontId="22" fillId="0" borderId="1" xfId="0" applyFont="1" applyBorder="1" applyAlignment="1">
      <alignment vertical="center" wrapText="1"/>
    </xf>
    <xf numFmtId="0" fontId="11" fillId="7" borderId="15" xfId="0" applyFont="1" applyFill="1" applyBorder="1" applyAlignment="1">
      <alignment horizontal="center" vertical="center" wrapText="1"/>
    </xf>
    <xf numFmtId="0" fontId="6" fillId="0" borderId="0" xfId="0" applyFont="1" applyFill="1" applyBorder="1" applyAlignment="1">
      <alignment horizontal="center" vertical="center" wrapText="1"/>
    </xf>
    <xf numFmtId="0" fontId="18" fillId="0" borderId="0" xfId="0" applyFont="1" applyFill="1" applyBorder="1" applyAlignment="1">
      <alignment horizontal="center" vertical="center" wrapText="1"/>
    </xf>
    <xf numFmtId="0" fontId="17" fillId="0" borderId="0" xfId="0" applyFont="1" applyFill="1" applyBorder="1" applyAlignment="1">
      <alignment vertical="center" wrapText="1"/>
    </xf>
    <xf numFmtId="0" fontId="6" fillId="0" borderId="0" xfId="0" applyFont="1" applyFill="1" applyBorder="1" applyAlignment="1">
      <alignment vertical="center" wrapText="1"/>
    </xf>
    <xf numFmtId="0" fontId="24" fillId="0" borderId="12" xfId="0" applyFont="1" applyBorder="1" applyAlignment="1">
      <alignment horizontal="center" vertical="center" wrapText="1"/>
    </xf>
    <xf numFmtId="0" fontId="24" fillId="0" borderId="1" xfId="0" applyFont="1" applyBorder="1" applyAlignment="1">
      <alignment horizontal="center" vertical="center" wrapText="1"/>
    </xf>
    <xf numFmtId="0" fontId="24" fillId="0" borderId="15" xfId="0" applyFont="1" applyBorder="1" applyAlignment="1">
      <alignment horizontal="center" vertical="center" wrapText="1"/>
    </xf>
    <xf numFmtId="0" fontId="25" fillId="0" borderId="1" xfId="1" applyFont="1" applyBorder="1" applyAlignment="1">
      <alignment vertical="center" wrapText="1"/>
    </xf>
    <xf numFmtId="0" fontId="22" fillId="0" borderId="0" xfId="0" applyFont="1" applyAlignment="1">
      <alignment vertical="center" wrapText="1"/>
    </xf>
    <xf numFmtId="0" fontId="0" fillId="0" borderId="1" xfId="0" applyFill="1" applyBorder="1" applyAlignment="1">
      <alignment wrapText="1"/>
    </xf>
    <xf numFmtId="0" fontId="25" fillId="0" borderId="13" xfId="1" applyFont="1" applyBorder="1" applyAlignment="1">
      <alignment vertical="center" wrapText="1"/>
    </xf>
    <xf numFmtId="0" fontId="0" fillId="0" borderId="8" xfId="0" applyBorder="1" applyAlignment="1">
      <alignment horizontal="left"/>
    </xf>
    <xf numFmtId="0" fontId="0" fillId="0" borderId="13" xfId="0" applyBorder="1" applyAlignment="1">
      <alignment horizontal="center"/>
    </xf>
    <xf numFmtId="0" fontId="8" fillId="9" borderId="0" xfId="0" applyFont="1" applyFill="1" applyBorder="1"/>
    <xf numFmtId="0" fontId="8" fillId="0" borderId="1" xfId="0" applyFont="1" applyFill="1" applyBorder="1" applyAlignment="1">
      <alignment horizontal="center"/>
    </xf>
    <xf numFmtId="0" fontId="8" fillId="9" borderId="6" xfId="0" applyFont="1" applyFill="1" applyBorder="1"/>
    <xf numFmtId="0" fontId="8" fillId="9" borderId="9" xfId="0" applyFont="1" applyFill="1" applyBorder="1"/>
    <xf numFmtId="0" fontId="8" fillId="9" borderId="5" xfId="0" applyFont="1" applyFill="1" applyBorder="1"/>
    <xf numFmtId="0" fontId="8" fillId="9" borderId="11" xfId="0" applyFont="1" applyFill="1" applyBorder="1"/>
    <xf numFmtId="0" fontId="18" fillId="7" borderId="1" xfId="0" applyFont="1" applyFill="1" applyBorder="1" applyAlignment="1">
      <alignment horizontal="center" vertical="center" wrapText="1"/>
    </xf>
    <xf numFmtId="0" fontId="18" fillId="7" borderId="12" xfId="0" applyFont="1" applyFill="1" applyBorder="1" applyAlignment="1">
      <alignment horizontal="center" vertical="center" wrapText="1"/>
    </xf>
    <xf numFmtId="0" fontId="25" fillId="0" borderId="1" xfId="1" applyFont="1" applyBorder="1" applyAlignment="1">
      <alignment wrapText="1"/>
    </xf>
    <xf numFmtId="0" fontId="25" fillId="0" borderId="1" xfId="1" applyFont="1" applyBorder="1" applyAlignment="1">
      <alignment vertical="center"/>
    </xf>
    <xf numFmtId="0" fontId="5" fillId="2" borderId="2" xfId="0" applyFont="1" applyFill="1" applyBorder="1" applyAlignment="1">
      <alignment horizontal="center" vertical="center" wrapText="1"/>
    </xf>
    <xf numFmtId="0" fontId="5" fillId="4" borderId="4" xfId="0" applyFont="1" applyFill="1" applyBorder="1" applyAlignment="1">
      <alignment horizontal="center" vertical="center" wrapText="1"/>
    </xf>
    <xf numFmtId="0" fontId="5" fillId="2" borderId="13" xfId="0" applyFont="1" applyFill="1" applyBorder="1" applyAlignment="1">
      <alignment horizontal="center" vertical="center" wrapText="1"/>
    </xf>
    <xf numFmtId="0" fontId="5" fillId="4" borderId="12" xfId="0" applyFont="1" applyFill="1" applyBorder="1" applyAlignment="1">
      <alignment horizontal="center" vertical="center" wrapText="1"/>
    </xf>
    <xf numFmtId="0" fontId="0" fillId="12" borderId="0" xfId="0" applyFill="1" applyBorder="1"/>
    <xf numFmtId="0" fontId="9" fillId="9" borderId="0" xfId="0" applyFont="1" applyFill="1" applyBorder="1" applyAlignment="1">
      <alignment horizontal="left" vertical="center" wrapText="1"/>
    </xf>
    <xf numFmtId="0" fontId="5" fillId="9" borderId="0" xfId="0" applyFont="1" applyFill="1" applyBorder="1" applyAlignment="1">
      <alignment horizontal="center" vertical="center" wrapText="1"/>
    </xf>
    <xf numFmtId="0" fontId="0" fillId="0" borderId="7" xfId="0" applyFill="1" applyBorder="1"/>
    <xf numFmtId="0" fontId="0" fillId="0" borderId="14" xfId="0" applyFill="1" applyBorder="1"/>
    <xf numFmtId="0" fontId="0" fillId="0" borderId="6" xfId="0" applyFill="1" applyBorder="1"/>
    <xf numFmtId="0" fontId="0" fillId="0" borderId="0" xfId="0" applyBorder="1"/>
    <xf numFmtId="0" fontId="9" fillId="3" borderId="2" xfId="0" applyFont="1" applyFill="1" applyBorder="1" applyAlignment="1">
      <alignment horizontal="left" vertical="center" wrapText="1"/>
    </xf>
    <xf numFmtId="0" fontId="9" fillId="3" borderId="3" xfId="0" applyFont="1" applyFill="1" applyBorder="1" applyAlignment="1">
      <alignment horizontal="left" vertical="center" wrapText="1"/>
    </xf>
    <xf numFmtId="0" fontId="9" fillId="3" borderId="4" xfId="0" applyFont="1" applyFill="1" applyBorder="1" applyAlignment="1">
      <alignment horizontal="left" vertical="center" wrapText="1"/>
    </xf>
    <xf numFmtId="0" fontId="8" fillId="9" borderId="0" xfId="0" applyFont="1" applyFill="1" applyBorder="1" applyAlignment="1">
      <alignment horizontal="center" vertical="center"/>
    </xf>
    <xf numFmtId="0" fontId="22" fillId="0" borderId="12" xfId="0" applyFont="1" applyBorder="1" applyAlignment="1">
      <alignment vertical="center" wrapText="1"/>
    </xf>
    <xf numFmtId="0" fontId="8" fillId="0" borderId="0" xfId="0" applyFont="1" applyFill="1" applyBorder="1"/>
    <xf numFmtId="0" fontId="0" fillId="0" borderId="1" xfId="0" applyFill="1" applyBorder="1" applyAlignment="1">
      <alignment horizontal="right"/>
    </xf>
    <xf numFmtId="0" fontId="11" fillId="0" borderId="1" xfId="0" applyFont="1" applyBorder="1" applyAlignment="1">
      <alignment horizontal="center" vertical="center" wrapText="1"/>
    </xf>
    <xf numFmtId="0" fontId="2" fillId="0" borderId="1" xfId="0" applyFont="1" applyBorder="1" applyAlignment="1">
      <alignment horizontal="center" vertical="center" wrapText="1"/>
    </xf>
    <xf numFmtId="0" fontId="2" fillId="0" borderId="1" xfId="0" applyFont="1" applyBorder="1" applyAlignment="1">
      <alignment horizontal="left" vertical="center" wrapText="1"/>
    </xf>
    <xf numFmtId="0" fontId="2" fillId="0" borderId="1" xfId="0" applyFont="1" applyBorder="1" applyAlignment="1">
      <alignment vertical="center" wrapText="1"/>
    </xf>
    <xf numFmtId="0" fontId="10" fillId="0" borderId="12" xfId="0" applyFont="1" applyBorder="1" applyAlignment="1">
      <alignment horizontal="left" vertical="center" wrapText="1"/>
    </xf>
    <xf numFmtId="0" fontId="23" fillId="0" borderId="1" xfId="1" applyFill="1" applyBorder="1" applyAlignment="1">
      <alignment wrapText="1"/>
    </xf>
    <xf numFmtId="0" fontId="11" fillId="0" borderId="12" xfId="0" applyFont="1" applyBorder="1" applyAlignment="1">
      <alignment horizontal="center" vertical="center" wrapText="1"/>
    </xf>
    <xf numFmtId="0" fontId="6" fillId="0" borderId="1" xfId="0" applyFont="1" applyBorder="1" applyAlignment="1">
      <alignment vertical="center" wrapText="1"/>
    </xf>
    <xf numFmtId="0" fontId="10" fillId="0" borderId="1" xfId="0" applyFont="1" applyBorder="1" applyAlignment="1">
      <alignment horizontal="center" vertical="center" wrapText="1"/>
    </xf>
    <xf numFmtId="0" fontId="8" fillId="11" borderId="1" xfId="0" applyFont="1" applyFill="1" applyBorder="1" applyAlignment="1">
      <alignment horizontal="center" vertical="center" wrapText="1"/>
    </xf>
    <xf numFmtId="0" fontId="3" fillId="9" borderId="7" xfId="0" applyFont="1" applyFill="1" applyBorder="1" applyAlignment="1">
      <alignment horizontal="left" vertical="center" wrapText="1"/>
    </xf>
    <xf numFmtId="0" fontId="0" fillId="9" borderId="14" xfId="0" applyFont="1" applyFill="1" applyBorder="1" applyAlignment="1">
      <alignment horizontal="left" vertical="center" wrapText="1"/>
    </xf>
    <xf numFmtId="0" fontId="0" fillId="9" borderId="8" xfId="0" applyFont="1" applyFill="1" applyBorder="1" applyAlignment="1">
      <alignment horizontal="left" vertical="center" wrapText="1"/>
    </xf>
    <xf numFmtId="0" fontId="0" fillId="9" borderId="6" xfId="0" applyFont="1" applyFill="1" applyBorder="1" applyAlignment="1">
      <alignment horizontal="left" vertical="center" wrapText="1"/>
    </xf>
    <xf numFmtId="0" fontId="0" fillId="9" borderId="0" xfId="0" applyFont="1" applyFill="1" applyBorder="1" applyAlignment="1">
      <alignment horizontal="left" vertical="center" wrapText="1"/>
    </xf>
    <xf numFmtId="0" fontId="0" fillId="9" borderId="5" xfId="0" applyFont="1" applyFill="1" applyBorder="1" applyAlignment="1">
      <alignment horizontal="left" vertical="center" wrapText="1"/>
    </xf>
    <xf numFmtId="0" fontId="0" fillId="9" borderId="9" xfId="0" applyFont="1" applyFill="1" applyBorder="1" applyAlignment="1">
      <alignment horizontal="left" vertical="center" wrapText="1"/>
    </xf>
    <xf numFmtId="0" fontId="0" fillId="9" borderId="10" xfId="0" applyFont="1" applyFill="1" applyBorder="1" applyAlignment="1">
      <alignment horizontal="left" vertical="center" wrapText="1"/>
    </xf>
    <xf numFmtId="0" fontId="0" fillId="9" borderId="11" xfId="0" applyFont="1" applyFill="1" applyBorder="1" applyAlignment="1">
      <alignment horizontal="left" vertical="center" wrapText="1"/>
    </xf>
    <xf numFmtId="0" fontId="8" fillId="10" borderId="1" xfId="0" applyFont="1" applyFill="1" applyBorder="1" applyAlignment="1">
      <alignment horizontal="left" vertical="center" wrapText="1"/>
    </xf>
    <xf numFmtId="0" fontId="8" fillId="9" borderId="1" xfId="0" applyFont="1" applyFill="1" applyBorder="1" applyAlignment="1">
      <alignment horizontal="left" vertical="center" wrapText="1"/>
    </xf>
    <xf numFmtId="0" fontId="8" fillId="9" borderId="2" xfId="0" applyFont="1" applyFill="1" applyBorder="1" applyAlignment="1">
      <alignment horizontal="left" vertical="center" wrapText="1"/>
    </xf>
    <xf numFmtId="0" fontId="8" fillId="9" borderId="3" xfId="0" applyFont="1" applyFill="1" applyBorder="1" applyAlignment="1">
      <alignment horizontal="left" vertical="center" wrapText="1"/>
    </xf>
    <xf numFmtId="0" fontId="8" fillId="9" borderId="4" xfId="0" applyFont="1" applyFill="1" applyBorder="1" applyAlignment="1">
      <alignment horizontal="left" vertical="center" wrapText="1"/>
    </xf>
    <xf numFmtId="0" fontId="8" fillId="10" borderId="2" xfId="0" applyFont="1" applyFill="1" applyBorder="1" applyAlignment="1">
      <alignment horizontal="left" vertical="center" wrapText="1"/>
    </xf>
    <xf numFmtId="0" fontId="8" fillId="10" borderId="3" xfId="0" applyFont="1" applyFill="1" applyBorder="1" applyAlignment="1">
      <alignment horizontal="left" vertical="center" wrapText="1"/>
    </xf>
    <xf numFmtId="0" fontId="8" fillId="10" borderId="4" xfId="0" applyFont="1" applyFill="1" applyBorder="1" applyAlignment="1">
      <alignment horizontal="left" vertical="center" wrapText="1"/>
    </xf>
    <xf numFmtId="0" fontId="8" fillId="10" borderId="2" xfId="0" applyFont="1" applyFill="1" applyBorder="1" applyAlignment="1">
      <alignment horizontal="center"/>
    </xf>
    <xf numFmtId="0" fontId="8" fillId="10" borderId="3" xfId="0" applyFont="1" applyFill="1" applyBorder="1" applyAlignment="1">
      <alignment horizontal="center"/>
    </xf>
    <xf numFmtId="0" fontId="8" fillId="10" borderId="4" xfId="0" applyFont="1" applyFill="1" applyBorder="1" applyAlignment="1">
      <alignment horizontal="center"/>
    </xf>
    <xf numFmtId="0" fontId="0" fillId="0" borderId="13" xfId="0" applyBorder="1" applyAlignment="1">
      <alignment horizontal="left" vertical="center"/>
    </xf>
    <xf numFmtId="0" fontId="0" fillId="0" borderId="15" xfId="0" applyBorder="1" applyAlignment="1">
      <alignment horizontal="left" vertical="center"/>
    </xf>
    <xf numFmtId="0" fontId="0" fillId="0" borderId="1" xfId="0" applyBorder="1" applyAlignment="1">
      <alignment horizontal="left" vertical="center"/>
    </xf>
    <xf numFmtId="0" fontId="8" fillId="0" borderId="1" xfId="0" applyFont="1" applyFill="1" applyBorder="1" applyAlignment="1">
      <alignment horizontal="left" vertical="center" wrapText="1"/>
    </xf>
    <xf numFmtId="0" fontId="8" fillId="0" borderId="1" xfId="0" applyFont="1" applyFill="1" applyBorder="1" applyAlignment="1">
      <alignment horizontal="left" vertical="center"/>
    </xf>
    <xf numFmtId="0" fontId="0" fillId="0" borderId="13" xfId="0" applyBorder="1" applyAlignment="1">
      <alignment horizontal="left" vertical="center" wrapText="1"/>
    </xf>
    <xf numFmtId="0" fontId="0" fillId="0" borderId="12" xfId="0" applyBorder="1" applyAlignment="1">
      <alignment horizontal="left" vertical="center" wrapText="1"/>
    </xf>
    <xf numFmtId="0" fontId="8" fillId="10" borderId="1" xfId="0" applyFont="1" applyFill="1" applyBorder="1" applyAlignment="1">
      <alignment horizontal="center"/>
    </xf>
    <xf numFmtId="0" fontId="4" fillId="0" borderId="2" xfId="0" applyFont="1" applyBorder="1" applyAlignment="1">
      <alignment horizontal="left" vertical="center" wrapText="1"/>
    </xf>
    <xf numFmtId="0" fontId="6" fillId="0" borderId="3" xfId="0" applyFont="1" applyBorder="1" applyAlignment="1">
      <alignment horizontal="left" vertical="center" wrapText="1"/>
    </xf>
    <xf numFmtId="0" fontId="6" fillId="0" borderId="4" xfId="0" applyFont="1" applyBorder="1" applyAlignment="1">
      <alignment horizontal="left" vertical="center" wrapText="1"/>
    </xf>
    <xf numFmtId="0" fontId="9" fillId="3" borderId="2" xfId="0" applyFont="1" applyFill="1" applyBorder="1" applyAlignment="1">
      <alignment horizontal="center" vertical="center" wrapText="1"/>
    </xf>
    <xf numFmtId="0" fontId="9" fillId="3" borderId="3" xfId="0" applyFont="1" applyFill="1" applyBorder="1" applyAlignment="1">
      <alignment horizontal="center" vertical="center" wrapText="1"/>
    </xf>
    <xf numFmtId="0" fontId="9" fillId="3" borderId="4" xfId="0" applyFont="1" applyFill="1" applyBorder="1" applyAlignment="1">
      <alignment horizontal="center" vertical="center" wrapText="1"/>
    </xf>
    <xf numFmtId="0" fontId="5" fillId="0" borderId="2" xfId="0" applyFont="1" applyBorder="1" applyAlignment="1">
      <alignment horizontal="left" vertical="center" wrapText="1"/>
    </xf>
    <xf numFmtId="0" fontId="5" fillId="0" borderId="3" xfId="0" applyFont="1" applyBorder="1" applyAlignment="1">
      <alignment horizontal="left" vertical="center" wrapText="1"/>
    </xf>
    <xf numFmtId="0" fontId="5" fillId="0" borderId="4" xfId="0" applyFont="1" applyBorder="1" applyAlignment="1">
      <alignment horizontal="left" vertical="center" wrapText="1"/>
    </xf>
  </cellXfs>
  <cellStyles count="2">
    <cellStyle name="Hyperlink" xfId="1" builtinId="8"/>
    <cellStyle name="Normal" xfId="0" builtinId="0"/>
  </cellStyles>
  <dxfs count="0"/>
  <tableStyles count="0" defaultTableStyle="TableStyleMedium9" defaultPivotStyle="PivotStyleLight16"/>
  <colors>
    <mruColors>
      <color rgb="FFFF00FF"/>
      <color rgb="FF0000FF"/>
      <color rgb="FF00B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www.cdc.gov/mmwr/volumes/69/wr/mm6924e2.htm?s_cid=mm6924e2_e&amp;deliveryName=USCDC_921-DM30615"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www.cdc.gov/coronavirus/2019-ncov/cases-updates/cases-in-us.html"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3846A7-AB96-47CB-9EA6-289D82ACFE01}">
  <sheetPr>
    <tabColor rgb="FFFFC000"/>
  </sheetPr>
  <dimension ref="B2:U27"/>
  <sheetViews>
    <sheetView workbookViewId="0">
      <selection activeCell="B4" sqref="B4:U23"/>
    </sheetView>
  </sheetViews>
  <sheetFormatPr baseColWidth="10" defaultColWidth="8.83203125" defaultRowHeight="15" x14ac:dyDescent="0.2"/>
  <cols>
    <col min="5" max="5" width="16.83203125" bestFit="1" customWidth="1"/>
  </cols>
  <sheetData>
    <row r="2" spans="2:21" ht="14.5" customHeight="1" x14ac:dyDescent="0.2">
      <c r="B2" s="120" t="s">
        <v>20</v>
      </c>
      <c r="C2" s="120"/>
      <c r="D2" s="120"/>
      <c r="E2" s="120"/>
      <c r="F2" s="120"/>
      <c r="G2" s="120"/>
      <c r="H2" s="120"/>
      <c r="I2" s="120"/>
      <c r="J2" s="120"/>
      <c r="K2" s="120"/>
      <c r="L2" s="120"/>
      <c r="M2" s="120"/>
      <c r="N2" s="120"/>
      <c r="O2" s="120"/>
      <c r="P2" s="120"/>
      <c r="Q2" s="120"/>
      <c r="R2" s="120"/>
      <c r="S2" s="120"/>
      <c r="T2" s="120"/>
      <c r="U2" s="120"/>
    </row>
    <row r="4" spans="2:21" ht="14.5" customHeight="1" x14ac:dyDescent="0.2">
      <c r="B4" s="121" t="s">
        <v>143</v>
      </c>
      <c r="C4" s="122"/>
      <c r="D4" s="122"/>
      <c r="E4" s="122"/>
      <c r="F4" s="122"/>
      <c r="G4" s="122"/>
      <c r="H4" s="122"/>
      <c r="I4" s="122"/>
      <c r="J4" s="122"/>
      <c r="K4" s="122"/>
      <c r="L4" s="122"/>
      <c r="M4" s="122"/>
      <c r="N4" s="122"/>
      <c r="O4" s="122"/>
      <c r="P4" s="122"/>
      <c r="Q4" s="122"/>
      <c r="R4" s="122"/>
      <c r="S4" s="122"/>
      <c r="T4" s="122"/>
      <c r="U4" s="123"/>
    </row>
    <row r="5" spans="2:21" x14ac:dyDescent="0.2">
      <c r="B5" s="124"/>
      <c r="C5" s="125"/>
      <c r="D5" s="125"/>
      <c r="E5" s="125"/>
      <c r="F5" s="125"/>
      <c r="G5" s="125"/>
      <c r="H5" s="125"/>
      <c r="I5" s="125"/>
      <c r="J5" s="125"/>
      <c r="K5" s="125"/>
      <c r="L5" s="125"/>
      <c r="M5" s="125"/>
      <c r="N5" s="125"/>
      <c r="O5" s="125"/>
      <c r="P5" s="125"/>
      <c r="Q5" s="125"/>
      <c r="R5" s="125"/>
      <c r="S5" s="125"/>
      <c r="T5" s="125"/>
      <c r="U5" s="126"/>
    </row>
    <row r="6" spans="2:21" x14ac:dyDescent="0.2">
      <c r="B6" s="124"/>
      <c r="C6" s="125"/>
      <c r="D6" s="125"/>
      <c r="E6" s="125"/>
      <c r="F6" s="125"/>
      <c r="G6" s="125"/>
      <c r="H6" s="125"/>
      <c r="I6" s="125"/>
      <c r="J6" s="125"/>
      <c r="K6" s="125"/>
      <c r="L6" s="125"/>
      <c r="M6" s="125"/>
      <c r="N6" s="125"/>
      <c r="O6" s="125"/>
      <c r="P6" s="125"/>
      <c r="Q6" s="125"/>
      <c r="R6" s="125"/>
      <c r="S6" s="125"/>
      <c r="T6" s="125"/>
      <c r="U6" s="126"/>
    </row>
    <row r="7" spans="2:21" x14ac:dyDescent="0.2">
      <c r="B7" s="124"/>
      <c r="C7" s="125"/>
      <c r="D7" s="125"/>
      <c r="E7" s="125"/>
      <c r="F7" s="125"/>
      <c r="G7" s="125"/>
      <c r="H7" s="125"/>
      <c r="I7" s="125"/>
      <c r="J7" s="125"/>
      <c r="K7" s="125"/>
      <c r="L7" s="125"/>
      <c r="M7" s="125"/>
      <c r="N7" s="125"/>
      <c r="O7" s="125"/>
      <c r="P7" s="125"/>
      <c r="Q7" s="125"/>
      <c r="R7" s="125"/>
      <c r="S7" s="125"/>
      <c r="T7" s="125"/>
      <c r="U7" s="126"/>
    </row>
    <row r="8" spans="2:21" x14ac:dyDescent="0.2">
      <c r="B8" s="124"/>
      <c r="C8" s="125"/>
      <c r="D8" s="125"/>
      <c r="E8" s="125"/>
      <c r="F8" s="125"/>
      <c r="G8" s="125"/>
      <c r="H8" s="125"/>
      <c r="I8" s="125"/>
      <c r="J8" s="125"/>
      <c r="K8" s="125"/>
      <c r="L8" s="125"/>
      <c r="M8" s="125"/>
      <c r="N8" s="125"/>
      <c r="O8" s="125"/>
      <c r="P8" s="125"/>
      <c r="Q8" s="125"/>
      <c r="R8" s="125"/>
      <c r="S8" s="125"/>
      <c r="T8" s="125"/>
      <c r="U8" s="126"/>
    </row>
    <row r="9" spans="2:21" x14ac:dyDescent="0.2">
      <c r="B9" s="124"/>
      <c r="C9" s="125"/>
      <c r="D9" s="125"/>
      <c r="E9" s="125"/>
      <c r="F9" s="125"/>
      <c r="G9" s="125"/>
      <c r="H9" s="125"/>
      <c r="I9" s="125"/>
      <c r="J9" s="125"/>
      <c r="K9" s="125"/>
      <c r="L9" s="125"/>
      <c r="M9" s="125"/>
      <c r="N9" s="125"/>
      <c r="O9" s="125"/>
      <c r="P9" s="125"/>
      <c r="Q9" s="125"/>
      <c r="R9" s="125"/>
      <c r="S9" s="125"/>
      <c r="T9" s="125"/>
      <c r="U9" s="126"/>
    </row>
    <row r="10" spans="2:21" x14ac:dyDescent="0.2">
      <c r="B10" s="124"/>
      <c r="C10" s="125"/>
      <c r="D10" s="125"/>
      <c r="E10" s="125"/>
      <c r="F10" s="125"/>
      <c r="G10" s="125"/>
      <c r="H10" s="125"/>
      <c r="I10" s="125"/>
      <c r="J10" s="125"/>
      <c r="K10" s="125"/>
      <c r="L10" s="125"/>
      <c r="M10" s="125"/>
      <c r="N10" s="125"/>
      <c r="O10" s="125"/>
      <c r="P10" s="125"/>
      <c r="Q10" s="125"/>
      <c r="R10" s="125"/>
      <c r="S10" s="125"/>
      <c r="T10" s="125"/>
      <c r="U10" s="126"/>
    </row>
    <row r="11" spans="2:21" x14ac:dyDescent="0.2">
      <c r="B11" s="124"/>
      <c r="C11" s="125"/>
      <c r="D11" s="125"/>
      <c r="E11" s="125"/>
      <c r="F11" s="125"/>
      <c r="G11" s="125"/>
      <c r="H11" s="125"/>
      <c r="I11" s="125"/>
      <c r="J11" s="125"/>
      <c r="K11" s="125"/>
      <c r="L11" s="125"/>
      <c r="M11" s="125"/>
      <c r="N11" s="125"/>
      <c r="O11" s="125"/>
      <c r="P11" s="125"/>
      <c r="Q11" s="125"/>
      <c r="R11" s="125"/>
      <c r="S11" s="125"/>
      <c r="T11" s="125"/>
      <c r="U11" s="126"/>
    </row>
    <row r="12" spans="2:21" x14ac:dyDescent="0.2">
      <c r="B12" s="124"/>
      <c r="C12" s="125"/>
      <c r="D12" s="125"/>
      <c r="E12" s="125"/>
      <c r="F12" s="125"/>
      <c r="G12" s="125"/>
      <c r="H12" s="125"/>
      <c r="I12" s="125"/>
      <c r="J12" s="125"/>
      <c r="K12" s="125"/>
      <c r="L12" s="125"/>
      <c r="M12" s="125"/>
      <c r="N12" s="125"/>
      <c r="O12" s="125"/>
      <c r="P12" s="125"/>
      <c r="Q12" s="125"/>
      <c r="R12" s="125"/>
      <c r="S12" s="125"/>
      <c r="T12" s="125"/>
      <c r="U12" s="126"/>
    </row>
    <row r="13" spans="2:21" x14ac:dyDescent="0.2">
      <c r="B13" s="124"/>
      <c r="C13" s="125"/>
      <c r="D13" s="125"/>
      <c r="E13" s="125"/>
      <c r="F13" s="125"/>
      <c r="G13" s="125"/>
      <c r="H13" s="125"/>
      <c r="I13" s="125"/>
      <c r="J13" s="125"/>
      <c r="K13" s="125"/>
      <c r="L13" s="125"/>
      <c r="M13" s="125"/>
      <c r="N13" s="125"/>
      <c r="O13" s="125"/>
      <c r="P13" s="125"/>
      <c r="Q13" s="125"/>
      <c r="R13" s="125"/>
      <c r="S13" s="125"/>
      <c r="T13" s="125"/>
      <c r="U13" s="126"/>
    </row>
    <row r="14" spans="2:21" x14ac:dyDescent="0.2">
      <c r="B14" s="124"/>
      <c r="C14" s="125"/>
      <c r="D14" s="125"/>
      <c r="E14" s="125"/>
      <c r="F14" s="125"/>
      <c r="G14" s="125"/>
      <c r="H14" s="125"/>
      <c r="I14" s="125"/>
      <c r="J14" s="125"/>
      <c r="K14" s="125"/>
      <c r="L14" s="125"/>
      <c r="M14" s="125"/>
      <c r="N14" s="125"/>
      <c r="O14" s="125"/>
      <c r="P14" s="125"/>
      <c r="Q14" s="125"/>
      <c r="R14" s="125"/>
      <c r="S14" s="125"/>
      <c r="T14" s="125"/>
      <c r="U14" s="126"/>
    </row>
    <row r="15" spans="2:21" x14ac:dyDescent="0.2">
      <c r="B15" s="124"/>
      <c r="C15" s="125"/>
      <c r="D15" s="125"/>
      <c r="E15" s="125"/>
      <c r="F15" s="125"/>
      <c r="G15" s="125"/>
      <c r="H15" s="125"/>
      <c r="I15" s="125"/>
      <c r="J15" s="125"/>
      <c r="K15" s="125"/>
      <c r="L15" s="125"/>
      <c r="M15" s="125"/>
      <c r="N15" s="125"/>
      <c r="O15" s="125"/>
      <c r="P15" s="125"/>
      <c r="Q15" s="125"/>
      <c r="R15" s="125"/>
      <c r="S15" s="125"/>
      <c r="T15" s="125"/>
      <c r="U15" s="126"/>
    </row>
    <row r="16" spans="2:21" x14ac:dyDescent="0.2">
      <c r="B16" s="124"/>
      <c r="C16" s="125"/>
      <c r="D16" s="125"/>
      <c r="E16" s="125"/>
      <c r="F16" s="125"/>
      <c r="G16" s="125"/>
      <c r="H16" s="125"/>
      <c r="I16" s="125"/>
      <c r="J16" s="125"/>
      <c r="K16" s="125"/>
      <c r="L16" s="125"/>
      <c r="M16" s="125"/>
      <c r="N16" s="125"/>
      <c r="O16" s="125"/>
      <c r="P16" s="125"/>
      <c r="Q16" s="125"/>
      <c r="R16" s="125"/>
      <c r="S16" s="125"/>
      <c r="T16" s="125"/>
      <c r="U16" s="126"/>
    </row>
    <row r="17" spans="2:21" x14ac:dyDescent="0.2">
      <c r="B17" s="124"/>
      <c r="C17" s="125"/>
      <c r="D17" s="125"/>
      <c r="E17" s="125"/>
      <c r="F17" s="125"/>
      <c r="G17" s="125"/>
      <c r="H17" s="125"/>
      <c r="I17" s="125"/>
      <c r="J17" s="125"/>
      <c r="K17" s="125"/>
      <c r="L17" s="125"/>
      <c r="M17" s="125"/>
      <c r="N17" s="125"/>
      <c r="O17" s="125"/>
      <c r="P17" s="125"/>
      <c r="Q17" s="125"/>
      <c r="R17" s="125"/>
      <c r="S17" s="125"/>
      <c r="T17" s="125"/>
      <c r="U17" s="126"/>
    </row>
    <row r="18" spans="2:21" x14ac:dyDescent="0.2">
      <c r="B18" s="124"/>
      <c r="C18" s="125"/>
      <c r="D18" s="125"/>
      <c r="E18" s="125"/>
      <c r="F18" s="125"/>
      <c r="G18" s="125"/>
      <c r="H18" s="125"/>
      <c r="I18" s="125"/>
      <c r="J18" s="125"/>
      <c r="K18" s="125"/>
      <c r="L18" s="125"/>
      <c r="M18" s="125"/>
      <c r="N18" s="125"/>
      <c r="O18" s="125"/>
      <c r="P18" s="125"/>
      <c r="Q18" s="125"/>
      <c r="R18" s="125"/>
      <c r="S18" s="125"/>
      <c r="T18" s="125"/>
      <c r="U18" s="126"/>
    </row>
    <row r="19" spans="2:21" x14ac:dyDescent="0.2">
      <c r="B19" s="124"/>
      <c r="C19" s="125"/>
      <c r="D19" s="125"/>
      <c r="E19" s="125"/>
      <c r="F19" s="125"/>
      <c r="G19" s="125"/>
      <c r="H19" s="125"/>
      <c r="I19" s="125"/>
      <c r="J19" s="125"/>
      <c r="K19" s="125"/>
      <c r="L19" s="125"/>
      <c r="M19" s="125"/>
      <c r="N19" s="125"/>
      <c r="O19" s="125"/>
      <c r="P19" s="125"/>
      <c r="Q19" s="125"/>
      <c r="R19" s="125"/>
      <c r="S19" s="125"/>
      <c r="T19" s="125"/>
      <c r="U19" s="126"/>
    </row>
    <row r="20" spans="2:21" x14ac:dyDescent="0.2">
      <c r="B20" s="124"/>
      <c r="C20" s="125"/>
      <c r="D20" s="125"/>
      <c r="E20" s="125"/>
      <c r="F20" s="125"/>
      <c r="G20" s="125"/>
      <c r="H20" s="125"/>
      <c r="I20" s="125"/>
      <c r="J20" s="125"/>
      <c r="K20" s="125"/>
      <c r="L20" s="125"/>
      <c r="M20" s="125"/>
      <c r="N20" s="125"/>
      <c r="O20" s="125"/>
      <c r="P20" s="125"/>
      <c r="Q20" s="125"/>
      <c r="R20" s="125"/>
      <c r="S20" s="125"/>
      <c r="T20" s="125"/>
      <c r="U20" s="126"/>
    </row>
    <row r="21" spans="2:21" x14ac:dyDescent="0.2">
      <c r="B21" s="124"/>
      <c r="C21" s="125"/>
      <c r="D21" s="125"/>
      <c r="E21" s="125"/>
      <c r="F21" s="125"/>
      <c r="G21" s="125"/>
      <c r="H21" s="125"/>
      <c r="I21" s="125"/>
      <c r="J21" s="125"/>
      <c r="K21" s="125"/>
      <c r="L21" s="125"/>
      <c r="M21" s="125"/>
      <c r="N21" s="125"/>
      <c r="O21" s="125"/>
      <c r="P21" s="125"/>
      <c r="Q21" s="125"/>
      <c r="R21" s="125"/>
      <c r="S21" s="125"/>
      <c r="T21" s="125"/>
      <c r="U21" s="126"/>
    </row>
    <row r="22" spans="2:21" x14ac:dyDescent="0.2">
      <c r="B22" s="124"/>
      <c r="C22" s="125"/>
      <c r="D22" s="125"/>
      <c r="E22" s="125"/>
      <c r="F22" s="125"/>
      <c r="G22" s="125"/>
      <c r="H22" s="125"/>
      <c r="I22" s="125"/>
      <c r="J22" s="125"/>
      <c r="K22" s="125"/>
      <c r="L22" s="125"/>
      <c r="M22" s="125"/>
      <c r="N22" s="125"/>
      <c r="O22" s="125"/>
      <c r="P22" s="125"/>
      <c r="Q22" s="125"/>
      <c r="R22" s="125"/>
      <c r="S22" s="125"/>
      <c r="T22" s="125"/>
      <c r="U22" s="126"/>
    </row>
    <row r="23" spans="2:21" x14ac:dyDescent="0.2">
      <c r="B23" s="127"/>
      <c r="C23" s="128"/>
      <c r="D23" s="128"/>
      <c r="E23" s="128"/>
      <c r="F23" s="128"/>
      <c r="G23" s="128"/>
      <c r="H23" s="128"/>
      <c r="I23" s="128"/>
      <c r="J23" s="128"/>
      <c r="K23" s="128"/>
      <c r="L23" s="128"/>
      <c r="M23" s="128"/>
      <c r="N23" s="128"/>
      <c r="O23" s="128"/>
      <c r="P23" s="128"/>
      <c r="Q23" s="128"/>
      <c r="R23" s="128"/>
      <c r="S23" s="128"/>
      <c r="T23" s="128"/>
      <c r="U23" s="129"/>
    </row>
    <row r="25" spans="2:21" x14ac:dyDescent="0.2">
      <c r="E25" s="39"/>
    </row>
    <row r="27" spans="2:21" x14ac:dyDescent="0.2">
      <c r="E27" s="39"/>
    </row>
  </sheetData>
  <mergeCells count="2">
    <mergeCell ref="B2:U2"/>
    <mergeCell ref="B4:U2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6C81C4-D046-4660-9BE3-2D6ED6AB9DAD}">
  <sheetPr>
    <tabColor rgb="FF92D050"/>
    <pageSetUpPr fitToPage="1"/>
  </sheetPr>
  <dimension ref="A1:J28"/>
  <sheetViews>
    <sheetView tabSelected="1" showWhiteSpace="0" zoomScaleNormal="100" zoomScalePageLayoutView="75" workbookViewId="0">
      <selection activeCell="B7" sqref="B7"/>
    </sheetView>
  </sheetViews>
  <sheetFormatPr baseColWidth="10" defaultColWidth="9.1640625" defaultRowHeight="15" x14ac:dyDescent="0.2"/>
  <cols>
    <col min="1" max="1" width="4" style="2" customWidth="1"/>
    <col min="2" max="2" width="36.6640625" style="1" customWidth="1"/>
    <col min="3" max="3" width="6.83203125" style="3" customWidth="1"/>
    <col min="4" max="4" width="19.1640625" style="3" customWidth="1"/>
    <col min="5" max="5" width="7.5" style="3" customWidth="1"/>
    <col min="6" max="6" width="6.83203125" style="3" customWidth="1"/>
    <col min="7" max="7" width="54.6640625" style="2" customWidth="1"/>
    <col min="8" max="8" width="29.33203125" style="2" customWidth="1"/>
    <col min="9" max="9" width="50.6640625" style="2" customWidth="1"/>
    <col min="10" max="10" width="28.83203125" style="14" customWidth="1"/>
    <col min="11" max="16384" width="9.1640625" style="2"/>
  </cols>
  <sheetData>
    <row r="1" spans="1:10" x14ac:dyDescent="0.2">
      <c r="B1" s="2"/>
      <c r="C1" s="2"/>
    </row>
    <row r="2" spans="1:10" ht="32" x14ac:dyDescent="0.2">
      <c r="A2" s="4" t="s">
        <v>66</v>
      </c>
      <c r="B2" s="4" t="s">
        <v>4</v>
      </c>
      <c r="C2" s="4" t="s">
        <v>21</v>
      </c>
      <c r="D2" s="4" t="s">
        <v>23</v>
      </c>
      <c r="E2" s="4" t="s">
        <v>24</v>
      </c>
      <c r="F2" s="4" t="s">
        <v>9</v>
      </c>
      <c r="G2" s="4" t="s">
        <v>10</v>
      </c>
      <c r="H2" s="4" t="s">
        <v>11</v>
      </c>
      <c r="I2" s="4" t="s">
        <v>32</v>
      </c>
      <c r="J2" s="15"/>
    </row>
    <row r="3" spans="1:10" x14ac:dyDescent="0.2">
      <c r="A3" s="130" t="s">
        <v>118</v>
      </c>
      <c r="B3" s="130"/>
      <c r="C3" s="130"/>
      <c r="D3" s="130"/>
      <c r="E3" s="130"/>
      <c r="F3" s="130"/>
      <c r="G3" s="130"/>
      <c r="H3" s="130"/>
      <c r="I3" s="130"/>
    </row>
    <row r="4" spans="1:10" x14ac:dyDescent="0.2">
      <c r="A4" s="131" t="s">
        <v>150</v>
      </c>
      <c r="B4" s="131"/>
      <c r="C4" s="131"/>
      <c r="D4" s="131"/>
      <c r="E4" s="131"/>
      <c r="F4" s="131"/>
      <c r="G4" s="131"/>
      <c r="H4" s="131"/>
      <c r="I4" s="131"/>
    </row>
    <row r="5" spans="1:10" ht="80" x14ac:dyDescent="0.2">
      <c r="A5" s="66">
        <v>1</v>
      </c>
      <c r="B5" s="16" t="s">
        <v>39</v>
      </c>
      <c r="C5" s="22"/>
      <c r="D5" s="6" t="s">
        <v>51</v>
      </c>
      <c r="E5" s="74">
        <v>2</v>
      </c>
      <c r="F5" s="23">
        <f t="shared" ref="F5:F10" si="0">C5*E5</f>
        <v>0</v>
      </c>
      <c r="G5" s="6" t="s">
        <v>28</v>
      </c>
      <c r="H5" s="21" t="s">
        <v>14</v>
      </c>
      <c r="I5" s="21" t="s">
        <v>158</v>
      </c>
      <c r="J5" s="15"/>
    </row>
    <row r="6" spans="1:10" ht="176" x14ac:dyDescent="0.2">
      <c r="A6" s="66">
        <v>2</v>
      </c>
      <c r="B6" s="16" t="s">
        <v>19</v>
      </c>
      <c r="C6" s="22"/>
      <c r="D6" s="6" t="s">
        <v>50</v>
      </c>
      <c r="E6" s="74">
        <v>1</v>
      </c>
      <c r="F6" s="23">
        <f t="shared" si="0"/>
        <v>0</v>
      </c>
      <c r="G6" s="6" t="s">
        <v>34</v>
      </c>
      <c r="H6" s="21" t="s">
        <v>14</v>
      </c>
      <c r="I6" s="21" t="s">
        <v>33</v>
      </c>
      <c r="J6" s="15"/>
    </row>
    <row r="7" spans="1:10" ht="64" x14ac:dyDescent="0.2">
      <c r="A7" s="66">
        <v>3</v>
      </c>
      <c r="B7" s="16" t="s">
        <v>160</v>
      </c>
      <c r="C7" s="22"/>
      <c r="D7" s="6" t="s">
        <v>50</v>
      </c>
      <c r="E7" s="74">
        <v>2</v>
      </c>
      <c r="F7" s="111">
        <f t="shared" si="0"/>
        <v>0</v>
      </c>
      <c r="G7" s="115" t="s">
        <v>170</v>
      </c>
      <c r="H7" s="21" t="s">
        <v>14</v>
      </c>
      <c r="I7" s="21"/>
      <c r="J7" s="15"/>
    </row>
    <row r="8" spans="1:10" ht="48" x14ac:dyDescent="0.2">
      <c r="A8" s="66">
        <v>4</v>
      </c>
      <c r="B8" s="16" t="s">
        <v>161</v>
      </c>
      <c r="C8" s="22"/>
      <c r="D8" s="6" t="s">
        <v>50</v>
      </c>
      <c r="E8" s="74">
        <v>1</v>
      </c>
      <c r="F8" s="111">
        <f t="shared" si="0"/>
        <v>0</v>
      </c>
      <c r="G8" s="114" t="s">
        <v>172</v>
      </c>
      <c r="H8" s="21" t="s">
        <v>14</v>
      </c>
      <c r="I8" s="21"/>
      <c r="J8" s="15"/>
    </row>
    <row r="9" spans="1:10" ht="64" x14ac:dyDescent="0.2">
      <c r="A9" s="66">
        <v>5</v>
      </c>
      <c r="B9" s="16" t="s">
        <v>173</v>
      </c>
      <c r="C9" s="22"/>
      <c r="D9" s="6" t="s">
        <v>50</v>
      </c>
      <c r="E9" s="74">
        <v>2</v>
      </c>
      <c r="F9" s="111">
        <f t="shared" si="0"/>
        <v>0</v>
      </c>
      <c r="G9" s="7" t="s">
        <v>174</v>
      </c>
      <c r="H9" s="21" t="s">
        <v>14</v>
      </c>
      <c r="I9" s="21"/>
      <c r="J9" s="15"/>
    </row>
    <row r="10" spans="1:10" ht="96" x14ac:dyDescent="0.2">
      <c r="A10" s="66">
        <v>6</v>
      </c>
      <c r="B10" s="16" t="s">
        <v>162</v>
      </c>
      <c r="C10" s="22"/>
      <c r="D10" s="6" t="s">
        <v>50</v>
      </c>
      <c r="E10" s="74">
        <v>2</v>
      </c>
      <c r="F10" s="111">
        <f t="shared" si="0"/>
        <v>0</v>
      </c>
      <c r="G10" s="7" t="s">
        <v>171</v>
      </c>
      <c r="H10" s="21" t="s">
        <v>14</v>
      </c>
      <c r="I10" s="21"/>
      <c r="J10" s="15"/>
    </row>
    <row r="11" spans="1:10" ht="192" x14ac:dyDescent="0.2">
      <c r="A11" s="66">
        <v>7</v>
      </c>
      <c r="B11" s="30" t="s">
        <v>18</v>
      </c>
      <c r="C11" s="17"/>
      <c r="D11" s="12" t="s">
        <v>52</v>
      </c>
      <c r="E11" s="74">
        <v>3</v>
      </c>
      <c r="F11" s="19">
        <f>C11*E11</f>
        <v>0</v>
      </c>
      <c r="G11" s="20" t="s">
        <v>88</v>
      </c>
      <c r="H11" s="18" t="s">
        <v>89</v>
      </c>
      <c r="I11" s="108"/>
      <c r="J11" s="15"/>
    </row>
    <row r="12" spans="1:10" x14ac:dyDescent="0.2">
      <c r="A12" s="131" t="s">
        <v>175</v>
      </c>
      <c r="B12" s="131"/>
      <c r="C12" s="131"/>
      <c r="D12" s="131"/>
      <c r="E12" s="131"/>
      <c r="F12" s="131"/>
      <c r="G12" s="131"/>
      <c r="H12" s="131"/>
      <c r="I12" s="131"/>
      <c r="J12" s="15"/>
    </row>
    <row r="13" spans="1:10" ht="32" x14ac:dyDescent="0.2">
      <c r="A13" s="66">
        <v>8</v>
      </c>
      <c r="B13" s="16" t="s">
        <v>112</v>
      </c>
      <c r="C13" s="22"/>
      <c r="D13" s="6" t="s">
        <v>15</v>
      </c>
      <c r="E13" s="75">
        <v>1</v>
      </c>
      <c r="F13" s="23">
        <f t="shared" ref="F13:F28" si="1">C13*E13</f>
        <v>0</v>
      </c>
      <c r="G13" s="24" t="s">
        <v>95</v>
      </c>
      <c r="H13" s="18" t="s">
        <v>14</v>
      </c>
      <c r="I13" s="68"/>
      <c r="J13" s="15"/>
    </row>
    <row r="14" spans="1:10" ht="32" x14ac:dyDescent="0.2">
      <c r="A14" s="66">
        <v>9</v>
      </c>
      <c r="B14" s="16" t="s">
        <v>113</v>
      </c>
      <c r="C14" s="22"/>
      <c r="D14" s="6" t="s">
        <v>15</v>
      </c>
      <c r="E14" s="75">
        <v>1</v>
      </c>
      <c r="F14" s="23">
        <f t="shared" si="1"/>
        <v>0</v>
      </c>
      <c r="G14" s="24" t="s">
        <v>96</v>
      </c>
      <c r="H14" s="18" t="s">
        <v>14</v>
      </c>
      <c r="I14" s="68"/>
      <c r="J14" s="15"/>
    </row>
    <row r="15" spans="1:10" ht="32" x14ac:dyDescent="0.2">
      <c r="A15" s="66">
        <v>10</v>
      </c>
      <c r="B15" s="16" t="s">
        <v>114</v>
      </c>
      <c r="C15" s="22"/>
      <c r="D15" s="6" t="s">
        <v>15</v>
      </c>
      <c r="E15" s="75">
        <v>1</v>
      </c>
      <c r="F15" s="23">
        <f t="shared" si="1"/>
        <v>0</v>
      </c>
      <c r="G15" s="24" t="s">
        <v>97</v>
      </c>
      <c r="H15" s="18" t="s">
        <v>14</v>
      </c>
      <c r="I15" s="68"/>
      <c r="J15" s="15"/>
    </row>
    <row r="16" spans="1:10" ht="32" x14ac:dyDescent="0.2">
      <c r="A16" s="66">
        <v>11</v>
      </c>
      <c r="B16" s="16" t="s">
        <v>109</v>
      </c>
      <c r="C16" s="22"/>
      <c r="D16" s="6" t="s">
        <v>15</v>
      </c>
      <c r="E16" s="75">
        <v>2</v>
      </c>
      <c r="F16" s="23">
        <f t="shared" si="1"/>
        <v>0</v>
      </c>
      <c r="G16" s="24" t="s">
        <v>98</v>
      </c>
      <c r="H16" s="18" t="s">
        <v>14</v>
      </c>
      <c r="I16" s="68"/>
      <c r="J16" s="15"/>
    </row>
    <row r="17" spans="1:10" ht="32" x14ac:dyDescent="0.2">
      <c r="A17" s="66">
        <v>12</v>
      </c>
      <c r="B17" s="16" t="s">
        <v>108</v>
      </c>
      <c r="C17" s="22"/>
      <c r="D17" s="6" t="s">
        <v>15</v>
      </c>
      <c r="E17" s="75">
        <v>1</v>
      </c>
      <c r="F17" s="23">
        <f t="shared" si="1"/>
        <v>0</v>
      </c>
      <c r="G17" s="24" t="s">
        <v>99</v>
      </c>
      <c r="H17" s="18" t="s">
        <v>14</v>
      </c>
      <c r="I17" s="68"/>
      <c r="J17" s="15"/>
    </row>
    <row r="18" spans="1:10" ht="32" x14ac:dyDescent="0.2">
      <c r="A18" s="66">
        <v>13</v>
      </c>
      <c r="B18" s="16" t="s">
        <v>110</v>
      </c>
      <c r="C18" s="22"/>
      <c r="D18" s="6" t="s">
        <v>15</v>
      </c>
      <c r="E18" s="75">
        <v>1</v>
      </c>
      <c r="F18" s="23">
        <f t="shared" si="1"/>
        <v>0</v>
      </c>
      <c r="G18" s="24" t="s">
        <v>100</v>
      </c>
      <c r="H18" s="18" t="s">
        <v>14</v>
      </c>
      <c r="I18" s="68"/>
      <c r="J18" s="15"/>
    </row>
    <row r="19" spans="1:10" ht="32" x14ac:dyDescent="0.2">
      <c r="A19" s="66">
        <v>14</v>
      </c>
      <c r="B19" s="16" t="s">
        <v>111</v>
      </c>
      <c r="C19" s="22"/>
      <c r="D19" s="6" t="s">
        <v>15</v>
      </c>
      <c r="E19" s="75">
        <v>1</v>
      </c>
      <c r="F19" s="23">
        <f t="shared" si="1"/>
        <v>0</v>
      </c>
      <c r="G19" s="24" t="s">
        <v>101</v>
      </c>
      <c r="H19" s="18" t="s">
        <v>14</v>
      </c>
      <c r="I19" s="68"/>
      <c r="J19" s="15"/>
    </row>
    <row r="20" spans="1:10" ht="32" x14ac:dyDescent="0.2">
      <c r="A20" s="66">
        <v>15</v>
      </c>
      <c r="B20" s="16" t="s">
        <v>176</v>
      </c>
      <c r="C20" s="22"/>
      <c r="D20" s="6" t="s">
        <v>15</v>
      </c>
      <c r="E20" s="75">
        <v>2</v>
      </c>
      <c r="F20" s="23">
        <f t="shared" si="1"/>
        <v>0</v>
      </c>
      <c r="G20" s="24" t="s">
        <v>115</v>
      </c>
      <c r="H20" s="18" t="s">
        <v>14</v>
      </c>
      <c r="I20" s="68"/>
      <c r="J20" s="15"/>
    </row>
    <row r="21" spans="1:10" ht="32" x14ac:dyDescent="0.2">
      <c r="A21" s="66">
        <v>16</v>
      </c>
      <c r="B21" s="16" t="s">
        <v>107</v>
      </c>
      <c r="C21" s="22"/>
      <c r="D21" s="6" t="s">
        <v>15</v>
      </c>
      <c r="E21" s="75">
        <v>2</v>
      </c>
      <c r="F21" s="23">
        <f t="shared" si="1"/>
        <v>0</v>
      </c>
      <c r="G21" s="24" t="s">
        <v>102</v>
      </c>
      <c r="H21" s="18" t="s">
        <v>14</v>
      </c>
      <c r="I21" s="68"/>
      <c r="J21" s="15"/>
    </row>
    <row r="22" spans="1:10" ht="48" x14ac:dyDescent="0.2">
      <c r="A22" s="66">
        <v>17</v>
      </c>
      <c r="B22" s="16" t="s">
        <v>106</v>
      </c>
      <c r="C22" s="22"/>
      <c r="D22" s="6" t="s">
        <v>15</v>
      </c>
      <c r="E22" s="75">
        <v>3</v>
      </c>
      <c r="F22" s="23">
        <f t="shared" si="1"/>
        <v>0</v>
      </c>
      <c r="G22" s="24" t="s">
        <v>117</v>
      </c>
      <c r="H22" s="18" t="s">
        <v>14</v>
      </c>
      <c r="I22" s="18" t="s">
        <v>159</v>
      </c>
      <c r="J22" s="15"/>
    </row>
    <row r="23" spans="1:10" ht="32" x14ac:dyDescent="0.2">
      <c r="A23" s="66">
        <v>18</v>
      </c>
      <c r="B23" s="16" t="s">
        <v>105</v>
      </c>
      <c r="C23" s="22"/>
      <c r="D23" s="6" t="s">
        <v>15</v>
      </c>
      <c r="E23" s="75">
        <v>1</v>
      </c>
      <c r="F23" s="23">
        <f t="shared" si="1"/>
        <v>0</v>
      </c>
      <c r="G23" s="24" t="s">
        <v>103</v>
      </c>
      <c r="H23" s="18" t="s">
        <v>14</v>
      </c>
      <c r="I23" s="68"/>
      <c r="J23" s="15"/>
    </row>
    <row r="24" spans="1:10" ht="64" x14ac:dyDescent="0.2">
      <c r="A24" s="66">
        <v>19</v>
      </c>
      <c r="B24" s="16" t="s">
        <v>104</v>
      </c>
      <c r="C24" s="22"/>
      <c r="D24" s="6" t="s">
        <v>15</v>
      </c>
      <c r="E24" s="75">
        <v>3</v>
      </c>
      <c r="F24" s="23">
        <f t="shared" si="1"/>
        <v>0</v>
      </c>
      <c r="G24" s="24" t="s">
        <v>116</v>
      </c>
      <c r="H24" s="18" t="s">
        <v>14</v>
      </c>
      <c r="I24" s="68"/>
      <c r="J24" s="15"/>
    </row>
    <row r="25" spans="1:10" ht="32" x14ac:dyDescent="0.2">
      <c r="A25" s="112">
        <v>20</v>
      </c>
      <c r="B25" s="113" t="s">
        <v>164</v>
      </c>
      <c r="C25" s="22"/>
      <c r="D25" s="6" t="s">
        <v>15</v>
      </c>
      <c r="E25" s="75">
        <v>2</v>
      </c>
      <c r="F25" s="111">
        <f t="shared" si="1"/>
        <v>0</v>
      </c>
      <c r="G25" s="21" t="s">
        <v>169</v>
      </c>
      <c r="H25" s="114"/>
      <c r="I25" s="114"/>
    </row>
    <row r="26" spans="1:10" ht="48" x14ac:dyDescent="0.2">
      <c r="A26" s="112">
        <v>21</v>
      </c>
      <c r="B26" s="113" t="s">
        <v>166</v>
      </c>
      <c r="C26" s="22"/>
      <c r="D26" s="6" t="s">
        <v>15</v>
      </c>
      <c r="E26" s="75">
        <v>3</v>
      </c>
      <c r="F26" s="111">
        <f t="shared" si="1"/>
        <v>0</v>
      </c>
      <c r="G26" s="21" t="s">
        <v>206</v>
      </c>
      <c r="H26" s="18" t="s">
        <v>14</v>
      </c>
      <c r="I26" s="114"/>
    </row>
    <row r="27" spans="1:10" ht="32" x14ac:dyDescent="0.2">
      <c r="A27" s="112">
        <v>22</v>
      </c>
      <c r="B27" s="113" t="s">
        <v>165</v>
      </c>
      <c r="C27" s="22"/>
      <c r="D27" s="6" t="s">
        <v>15</v>
      </c>
      <c r="E27" s="75">
        <v>2</v>
      </c>
      <c r="F27" s="111">
        <f t="shared" si="1"/>
        <v>0</v>
      </c>
      <c r="G27" s="21" t="s">
        <v>168</v>
      </c>
      <c r="H27" s="18" t="s">
        <v>14</v>
      </c>
      <c r="I27" s="114"/>
    </row>
    <row r="28" spans="1:10" ht="32" x14ac:dyDescent="0.2">
      <c r="A28" s="112">
        <v>23</v>
      </c>
      <c r="B28" s="113" t="s">
        <v>163</v>
      </c>
      <c r="C28" s="22"/>
      <c r="D28" s="6" t="s">
        <v>15</v>
      </c>
      <c r="E28" s="75">
        <v>3</v>
      </c>
      <c r="F28" s="111">
        <f t="shared" si="1"/>
        <v>0</v>
      </c>
      <c r="G28" s="21" t="s">
        <v>167</v>
      </c>
      <c r="H28" s="114"/>
      <c r="I28" s="114"/>
    </row>
  </sheetData>
  <mergeCells count="3">
    <mergeCell ref="A3:I3"/>
    <mergeCell ref="A4:I4"/>
    <mergeCell ref="A12:I12"/>
  </mergeCells>
  <pageMargins left="0.30555555555555602" right="0.27777777777777801" top="0.75" bottom="0.75" header="0.3" footer="0.3"/>
  <pageSetup paperSize="9" scale="71" fitToHeight="0" orientation="landscape" r:id="rId1"/>
  <headerFooter>
    <oddHeader>&amp;CCOVID Mitigation Steps</oddHeader>
    <oddFooter>Page &amp;P&amp;R&amp;A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28AD52-7BAE-429F-8BE5-CCFB6E6641EE}">
  <sheetPr>
    <tabColor rgb="FF92D050"/>
    <pageSetUpPr fitToPage="1"/>
  </sheetPr>
  <dimension ref="A1:J16"/>
  <sheetViews>
    <sheetView showWhiteSpace="0" topLeftCell="A9" zoomScaleNormal="100" zoomScalePageLayoutView="75" workbookViewId="0">
      <selection activeCell="E14" sqref="E14"/>
    </sheetView>
  </sheetViews>
  <sheetFormatPr baseColWidth="10" defaultColWidth="9.1640625" defaultRowHeight="15" x14ac:dyDescent="0.2"/>
  <cols>
    <col min="1" max="1" width="4" style="2" customWidth="1"/>
    <col min="2" max="2" width="36.6640625" style="1" customWidth="1"/>
    <col min="3" max="3" width="6.83203125" style="3" customWidth="1"/>
    <col min="4" max="4" width="19.1640625" style="3" customWidth="1"/>
    <col min="5" max="5" width="7.5" style="3" customWidth="1"/>
    <col min="6" max="6" width="6.83203125" style="3" customWidth="1"/>
    <col min="7" max="7" width="54.6640625" style="2" customWidth="1"/>
    <col min="8" max="8" width="29.33203125" style="2" customWidth="1"/>
    <col min="9" max="9" width="50.6640625" style="2" customWidth="1"/>
    <col min="10" max="10" width="28.83203125" style="14" customWidth="1"/>
    <col min="11" max="16384" width="9.1640625" style="2"/>
  </cols>
  <sheetData>
    <row r="1" spans="1:10" x14ac:dyDescent="0.2">
      <c r="B1" s="2"/>
      <c r="C1" s="2"/>
    </row>
    <row r="2" spans="1:10" ht="32" x14ac:dyDescent="0.2">
      <c r="A2" s="4" t="s">
        <v>66</v>
      </c>
      <c r="B2" s="4" t="s">
        <v>4</v>
      </c>
      <c r="C2" s="4" t="s">
        <v>21</v>
      </c>
      <c r="D2" s="4" t="s">
        <v>23</v>
      </c>
      <c r="E2" s="4" t="s">
        <v>24</v>
      </c>
      <c r="F2" s="4" t="s">
        <v>9</v>
      </c>
      <c r="G2" s="4" t="s">
        <v>10</v>
      </c>
      <c r="H2" s="4" t="s">
        <v>11</v>
      </c>
      <c r="I2" s="4" t="s">
        <v>32</v>
      </c>
      <c r="J2" s="15"/>
    </row>
    <row r="3" spans="1:10" ht="28.75" customHeight="1" x14ac:dyDescent="0.2">
      <c r="A3" s="130" t="s">
        <v>119</v>
      </c>
      <c r="B3" s="130"/>
      <c r="C3" s="130"/>
      <c r="D3" s="130"/>
      <c r="E3" s="130"/>
      <c r="F3" s="130"/>
      <c r="G3" s="130"/>
      <c r="H3" s="130"/>
      <c r="I3" s="130"/>
    </row>
    <row r="4" spans="1:10" x14ac:dyDescent="0.2">
      <c r="A4" s="131" t="s">
        <v>146</v>
      </c>
      <c r="B4" s="131"/>
      <c r="C4" s="131"/>
      <c r="D4" s="131"/>
      <c r="E4" s="131"/>
      <c r="F4" s="131"/>
      <c r="G4" s="131"/>
      <c r="H4" s="131"/>
      <c r="I4" s="131"/>
    </row>
    <row r="5" spans="1:10" ht="48" x14ac:dyDescent="0.2">
      <c r="A5" s="67">
        <v>1</v>
      </c>
      <c r="B5" s="30" t="s">
        <v>42</v>
      </c>
      <c r="C5" s="17"/>
      <c r="D5" s="12" t="s">
        <v>15</v>
      </c>
      <c r="E5" s="74">
        <v>2</v>
      </c>
      <c r="F5" s="19">
        <f>C5*E5</f>
        <v>0</v>
      </c>
      <c r="G5" s="20" t="s">
        <v>37</v>
      </c>
      <c r="H5" s="18" t="s">
        <v>12</v>
      </c>
      <c r="I5" s="21" t="s">
        <v>180</v>
      </c>
      <c r="J5" s="15"/>
    </row>
    <row r="6" spans="1:10" ht="32" x14ac:dyDescent="0.2">
      <c r="A6" s="67">
        <v>2</v>
      </c>
      <c r="B6" s="30" t="s">
        <v>75</v>
      </c>
      <c r="C6" s="17"/>
      <c r="D6" s="12" t="s">
        <v>15</v>
      </c>
      <c r="E6" s="74">
        <v>1</v>
      </c>
      <c r="F6" s="19">
        <f t="shared" ref="F6:F7" si="0">C6*E6</f>
        <v>0</v>
      </c>
      <c r="G6" s="20" t="s">
        <v>85</v>
      </c>
      <c r="H6" s="18" t="s">
        <v>12</v>
      </c>
      <c r="I6" s="116" t="s">
        <v>181</v>
      </c>
      <c r="J6" s="78"/>
    </row>
    <row r="7" spans="1:10" ht="64" x14ac:dyDescent="0.2">
      <c r="A7" s="67">
        <v>3</v>
      </c>
      <c r="B7" s="30" t="s">
        <v>76</v>
      </c>
      <c r="C7" s="17"/>
      <c r="D7" s="12" t="s">
        <v>15</v>
      </c>
      <c r="E7" s="74">
        <v>1</v>
      </c>
      <c r="F7" s="19">
        <f t="shared" si="0"/>
        <v>0</v>
      </c>
      <c r="G7" s="20" t="s">
        <v>80</v>
      </c>
      <c r="H7" s="18" t="s">
        <v>12</v>
      </c>
      <c r="I7" s="79" t="s">
        <v>128</v>
      </c>
      <c r="J7" s="15"/>
    </row>
    <row r="8" spans="1:10" ht="48" x14ac:dyDescent="0.2">
      <c r="A8" s="67">
        <v>4</v>
      </c>
      <c r="B8" s="16" t="s">
        <v>43</v>
      </c>
      <c r="C8" s="90"/>
      <c r="D8" s="12" t="s">
        <v>15</v>
      </c>
      <c r="E8" s="74">
        <v>1</v>
      </c>
      <c r="F8" s="19">
        <f>C8*E8</f>
        <v>0</v>
      </c>
      <c r="G8" s="20" t="s">
        <v>82</v>
      </c>
      <c r="H8" s="18" t="s">
        <v>12</v>
      </c>
      <c r="I8" s="21" t="s">
        <v>81</v>
      </c>
      <c r="J8" s="15"/>
    </row>
    <row r="9" spans="1:10" ht="64" x14ac:dyDescent="0.2">
      <c r="A9" s="67">
        <v>5</v>
      </c>
      <c r="B9" s="16" t="s">
        <v>44</v>
      </c>
      <c r="C9" s="22"/>
      <c r="D9" s="7" t="s">
        <v>53</v>
      </c>
      <c r="E9" s="74">
        <v>3</v>
      </c>
      <c r="F9" s="23">
        <f>C9*E9</f>
        <v>0</v>
      </c>
      <c r="G9" s="24" t="s">
        <v>13</v>
      </c>
      <c r="H9" s="21" t="s">
        <v>27</v>
      </c>
      <c r="I9" s="68"/>
      <c r="J9" s="15"/>
    </row>
    <row r="10" spans="1:10" ht="48" x14ac:dyDescent="0.2">
      <c r="A10" s="67">
        <v>6</v>
      </c>
      <c r="B10" s="16" t="s">
        <v>6</v>
      </c>
      <c r="C10" s="22"/>
      <c r="D10" s="6" t="s">
        <v>54</v>
      </c>
      <c r="E10" s="74">
        <v>2</v>
      </c>
      <c r="F10" s="23">
        <f>C10*E10</f>
        <v>0</v>
      </c>
      <c r="G10" s="6" t="s">
        <v>16</v>
      </c>
      <c r="H10" s="21" t="s">
        <v>27</v>
      </c>
      <c r="I10" s="21"/>
      <c r="J10" s="15"/>
    </row>
    <row r="11" spans="1:10" ht="44.5" customHeight="1" x14ac:dyDescent="0.2">
      <c r="A11" s="67">
        <v>7</v>
      </c>
      <c r="B11" s="25" t="s">
        <v>22</v>
      </c>
      <c r="C11" s="26"/>
      <c r="D11" s="13" t="s">
        <v>15</v>
      </c>
      <c r="E11" s="76">
        <v>1</v>
      </c>
      <c r="F11" s="28">
        <f t="shared" ref="F11" si="1">C11*E11</f>
        <v>0</v>
      </c>
      <c r="G11" s="29" t="s">
        <v>35</v>
      </c>
      <c r="H11" s="27" t="s">
        <v>12</v>
      </c>
      <c r="I11" s="80"/>
      <c r="J11" s="15"/>
    </row>
    <row r="12" spans="1:10" x14ac:dyDescent="0.2">
      <c r="A12" s="131" t="s">
        <v>41</v>
      </c>
      <c r="B12" s="131"/>
      <c r="C12" s="131"/>
      <c r="D12" s="131"/>
      <c r="E12" s="131"/>
      <c r="F12" s="131"/>
      <c r="G12" s="131"/>
      <c r="H12" s="131"/>
      <c r="I12" s="131"/>
    </row>
    <row r="13" spans="1:10" ht="32" x14ac:dyDescent="0.2">
      <c r="A13" s="67">
        <v>8</v>
      </c>
      <c r="B13" s="30" t="s">
        <v>156</v>
      </c>
      <c r="C13" s="17"/>
      <c r="D13" s="12" t="s">
        <v>15</v>
      </c>
      <c r="E13" s="74">
        <v>3</v>
      </c>
      <c r="F13" s="19">
        <f t="shared" ref="F13:F15" si="2">C13*E13</f>
        <v>0</v>
      </c>
      <c r="G13" s="20" t="s">
        <v>157</v>
      </c>
      <c r="H13" s="18" t="s">
        <v>12</v>
      </c>
      <c r="I13" s="18" t="s">
        <v>177</v>
      </c>
      <c r="J13" s="15"/>
    </row>
    <row r="14" spans="1:10" ht="48" x14ac:dyDescent="0.2">
      <c r="A14" s="67">
        <v>9</v>
      </c>
      <c r="B14" s="30" t="s">
        <v>83</v>
      </c>
      <c r="C14" s="22"/>
      <c r="D14" s="12" t="s">
        <v>15</v>
      </c>
      <c r="E14" s="74">
        <v>1</v>
      </c>
      <c r="F14" s="19">
        <f t="shared" si="2"/>
        <v>0</v>
      </c>
      <c r="G14" s="20" t="s">
        <v>126</v>
      </c>
      <c r="H14" s="18" t="s">
        <v>12</v>
      </c>
      <c r="I14" s="21" t="s">
        <v>178</v>
      </c>
    </row>
    <row r="15" spans="1:10" ht="48" x14ac:dyDescent="0.2">
      <c r="A15" s="67">
        <v>10</v>
      </c>
      <c r="B15" s="30" t="s">
        <v>84</v>
      </c>
      <c r="C15" s="69"/>
      <c r="D15" s="12" t="s">
        <v>15</v>
      </c>
      <c r="E15" s="74">
        <v>1</v>
      </c>
      <c r="F15" s="19">
        <f t="shared" si="2"/>
        <v>0</v>
      </c>
      <c r="G15" s="20" t="s">
        <v>155</v>
      </c>
      <c r="H15" s="18" t="s">
        <v>12</v>
      </c>
      <c r="I15" s="21" t="s">
        <v>125</v>
      </c>
      <c r="J15" s="15"/>
    </row>
    <row r="16" spans="1:10" ht="72.5" customHeight="1" x14ac:dyDescent="0.2">
      <c r="A16" s="66">
        <v>11</v>
      </c>
      <c r="B16" s="16" t="s">
        <v>5</v>
      </c>
      <c r="C16" s="22"/>
      <c r="D16" s="6" t="s">
        <v>15</v>
      </c>
      <c r="E16" s="75">
        <v>2</v>
      </c>
      <c r="F16" s="23">
        <f>C16*E16</f>
        <v>0</v>
      </c>
      <c r="G16" s="24" t="s">
        <v>38</v>
      </c>
      <c r="H16" s="21" t="s">
        <v>17</v>
      </c>
      <c r="I16" s="21" t="s">
        <v>179</v>
      </c>
      <c r="J16" s="15"/>
    </row>
  </sheetData>
  <mergeCells count="3">
    <mergeCell ref="A12:I12"/>
    <mergeCell ref="A3:I3"/>
    <mergeCell ref="A4:I4"/>
  </mergeCells>
  <hyperlinks>
    <hyperlink ref="I6" r:id="rId1" xr:uid="{3F38F87A-1C18-49E7-9323-CE4610884321}"/>
  </hyperlinks>
  <pageMargins left="0.30555555555555602" right="0.27777777777777801" top="0.75" bottom="0.75" header="0.3" footer="0.3"/>
  <pageSetup paperSize="9" scale="71" fitToHeight="0" orientation="landscape" r:id="rId2"/>
  <headerFooter>
    <oddHeader>&amp;CCOVID Mitigation Steps</oddHeader>
    <oddFooter>Page &amp;P&amp;R&amp;A</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E1E0EAC1-ABA1-4890-9FB3-528B50233D7B}">
          <x14:formula1>
            <xm:f>'Back end'!$A$16:$A$18</xm:f>
          </x14:formula1>
          <xm:sqref>C17:D20</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C79A53-FFA4-42C9-9273-9879C78FD281}">
  <sheetPr>
    <tabColor rgb="FF92D050"/>
    <pageSetUpPr fitToPage="1"/>
  </sheetPr>
  <dimension ref="A1:J30"/>
  <sheetViews>
    <sheetView showWhiteSpace="0" topLeftCell="A24" zoomScale="99" zoomScaleNormal="99" zoomScalePageLayoutView="75" workbookViewId="0">
      <selection activeCell="B27" sqref="B27"/>
    </sheetView>
  </sheetViews>
  <sheetFormatPr baseColWidth="10" defaultColWidth="9.1640625" defaultRowHeight="15" x14ac:dyDescent="0.2"/>
  <cols>
    <col min="1" max="1" width="4" style="2" customWidth="1"/>
    <col min="2" max="2" width="36.6640625" style="1" customWidth="1"/>
    <col min="3" max="3" width="6.83203125" style="3" customWidth="1"/>
    <col min="4" max="4" width="19.1640625" style="3" customWidth="1"/>
    <col min="5" max="5" width="7.5" style="3" customWidth="1"/>
    <col min="6" max="6" width="6.83203125" style="3" customWidth="1"/>
    <col min="7" max="7" width="54.6640625" style="2" customWidth="1"/>
    <col min="8" max="8" width="29.33203125" style="2" customWidth="1"/>
    <col min="9" max="9" width="50.6640625" style="2" customWidth="1"/>
    <col min="10" max="10" width="28.83203125" style="14" customWidth="1"/>
    <col min="11" max="16384" width="9.1640625" style="2"/>
  </cols>
  <sheetData>
    <row r="1" spans="1:10" x14ac:dyDescent="0.2">
      <c r="B1" s="2"/>
      <c r="C1" s="2"/>
    </row>
    <row r="2" spans="1:10" ht="32" x14ac:dyDescent="0.2">
      <c r="A2" s="4" t="s">
        <v>66</v>
      </c>
      <c r="B2" s="4" t="s">
        <v>4</v>
      </c>
      <c r="C2" s="4" t="s">
        <v>21</v>
      </c>
      <c r="D2" s="4" t="s">
        <v>23</v>
      </c>
      <c r="E2" s="4" t="s">
        <v>24</v>
      </c>
      <c r="F2" s="4" t="s">
        <v>9</v>
      </c>
      <c r="G2" s="4" t="s">
        <v>10</v>
      </c>
      <c r="H2" s="4" t="s">
        <v>11</v>
      </c>
      <c r="I2" s="4" t="s">
        <v>32</v>
      </c>
      <c r="J2" s="15"/>
    </row>
    <row r="3" spans="1:10" ht="29.5" customHeight="1" x14ac:dyDescent="0.2">
      <c r="A3" s="135" t="s">
        <v>120</v>
      </c>
      <c r="B3" s="136"/>
      <c r="C3" s="136"/>
      <c r="D3" s="136"/>
      <c r="E3" s="136"/>
      <c r="F3" s="136"/>
      <c r="G3" s="136"/>
      <c r="H3" s="136"/>
      <c r="I3" s="137"/>
    </row>
    <row r="4" spans="1:10" x14ac:dyDescent="0.2">
      <c r="A4" s="132" t="s">
        <v>146</v>
      </c>
      <c r="B4" s="133"/>
      <c r="C4" s="133"/>
      <c r="D4" s="133"/>
      <c r="E4" s="133"/>
      <c r="F4" s="133"/>
      <c r="G4" s="133"/>
      <c r="H4" s="133"/>
      <c r="I4" s="134"/>
    </row>
    <row r="5" spans="1:10" ht="80" x14ac:dyDescent="0.2">
      <c r="A5" s="66">
        <v>1</v>
      </c>
      <c r="B5" s="16" t="s">
        <v>186</v>
      </c>
      <c r="C5" s="22"/>
      <c r="D5" s="6" t="s">
        <v>15</v>
      </c>
      <c r="E5" s="74">
        <v>1</v>
      </c>
      <c r="F5" s="23">
        <f>C5*E5</f>
        <v>0</v>
      </c>
      <c r="G5" s="24" t="s">
        <v>196</v>
      </c>
      <c r="H5" s="21" t="s">
        <v>12</v>
      </c>
      <c r="I5" s="21" t="s">
        <v>36</v>
      </c>
      <c r="J5" s="15"/>
    </row>
    <row r="6" spans="1:10" s="15" customFormat="1" ht="48" x14ac:dyDescent="0.2">
      <c r="A6" s="119">
        <v>2</v>
      </c>
      <c r="B6" s="31" t="s">
        <v>208</v>
      </c>
      <c r="C6" s="22"/>
      <c r="D6" s="6" t="s">
        <v>15</v>
      </c>
      <c r="E6" s="74">
        <v>2</v>
      </c>
      <c r="F6" s="111">
        <f>C6*E6</f>
        <v>0</v>
      </c>
      <c r="G6" s="21" t="s">
        <v>207</v>
      </c>
      <c r="H6" s="21" t="s">
        <v>12</v>
      </c>
      <c r="I6" s="21"/>
    </row>
    <row r="7" spans="1:10" s="38" customFormat="1" ht="48" x14ac:dyDescent="0.2">
      <c r="A7" s="66">
        <v>3</v>
      </c>
      <c r="B7" s="16" t="s">
        <v>68</v>
      </c>
      <c r="C7" s="22"/>
      <c r="D7" s="6" t="s">
        <v>87</v>
      </c>
      <c r="E7" s="74">
        <v>2</v>
      </c>
      <c r="F7" s="23">
        <f t="shared" ref="F7" si="0">C7*E7</f>
        <v>0</v>
      </c>
      <c r="G7" s="24" t="s">
        <v>86</v>
      </c>
      <c r="H7" s="21" t="s">
        <v>12</v>
      </c>
      <c r="I7" s="116" t="s">
        <v>182</v>
      </c>
    </row>
    <row r="8" spans="1:10" x14ac:dyDescent="0.2">
      <c r="A8" s="131" t="s">
        <v>41</v>
      </c>
      <c r="B8" s="131"/>
      <c r="C8" s="131"/>
      <c r="D8" s="131"/>
      <c r="E8" s="131"/>
      <c r="F8" s="131"/>
      <c r="G8" s="131"/>
      <c r="H8" s="131"/>
      <c r="I8" s="131"/>
    </row>
    <row r="9" spans="1:10" ht="48" x14ac:dyDescent="0.2">
      <c r="A9" s="66">
        <v>4</v>
      </c>
      <c r="B9" s="16" t="s">
        <v>187</v>
      </c>
      <c r="C9" s="22"/>
      <c r="D9" s="6" t="s">
        <v>15</v>
      </c>
      <c r="E9" s="74">
        <v>2</v>
      </c>
      <c r="F9" s="23">
        <f>C9*E9</f>
        <v>0</v>
      </c>
      <c r="G9" s="24" t="s">
        <v>124</v>
      </c>
      <c r="H9" s="21" t="s">
        <v>12</v>
      </c>
      <c r="I9" s="21" t="s">
        <v>183</v>
      </c>
      <c r="J9" s="15"/>
    </row>
    <row r="10" spans="1:10" ht="96" x14ac:dyDescent="0.2">
      <c r="A10" s="66">
        <v>5</v>
      </c>
      <c r="B10" s="16" t="s">
        <v>70</v>
      </c>
      <c r="C10" s="22"/>
      <c r="D10" s="6" t="s">
        <v>71</v>
      </c>
      <c r="E10" s="74">
        <v>1</v>
      </c>
      <c r="F10" s="23">
        <f>C10*E10</f>
        <v>0</v>
      </c>
      <c r="G10" s="24" t="s">
        <v>77</v>
      </c>
      <c r="H10" s="21" t="s">
        <v>12</v>
      </c>
      <c r="I10" s="21" t="s">
        <v>184</v>
      </c>
      <c r="J10" s="15"/>
    </row>
    <row r="11" spans="1:10" ht="80" x14ac:dyDescent="0.2">
      <c r="A11" s="66">
        <v>6</v>
      </c>
      <c r="B11" s="16" t="s">
        <v>49</v>
      </c>
      <c r="C11" s="22"/>
      <c r="D11" s="6" t="s">
        <v>69</v>
      </c>
      <c r="E11" s="74">
        <v>3</v>
      </c>
      <c r="F11" s="23">
        <f t="shared" ref="F11:F15" si="1">C11*E11</f>
        <v>0</v>
      </c>
      <c r="G11" s="24" t="s">
        <v>127</v>
      </c>
      <c r="H11" s="21" t="s">
        <v>12</v>
      </c>
      <c r="I11" s="21" t="s">
        <v>185</v>
      </c>
      <c r="J11" s="15"/>
    </row>
    <row r="12" spans="1:10" s="38" customFormat="1" ht="48" x14ac:dyDescent="0.2">
      <c r="A12" s="66">
        <v>7</v>
      </c>
      <c r="B12" s="16" t="s">
        <v>189</v>
      </c>
      <c r="C12" s="22"/>
      <c r="D12" s="7" t="s">
        <v>197</v>
      </c>
      <c r="E12" s="74">
        <v>1</v>
      </c>
      <c r="F12" s="111">
        <f t="shared" si="1"/>
        <v>0</v>
      </c>
      <c r="G12" s="24" t="s">
        <v>202</v>
      </c>
      <c r="H12" s="21" t="s">
        <v>12</v>
      </c>
      <c r="I12" s="91"/>
    </row>
    <row r="13" spans="1:10" s="38" customFormat="1" ht="64" x14ac:dyDescent="0.2">
      <c r="A13" s="66">
        <v>8</v>
      </c>
      <c r="B13" s="16" t="s">
        <v>190</v>
      </c>
      <c r="C13" s="89"/>
      <c r="D13" s="7" t="s">
        <v>197</v>
      </c>
      <c r="E13" s="74">
        <v>2</v>
      </c>
      <c r="F13" s="111">
        <f t="shared" si="1"/>
        <v>0</v>
      </c>
      <c r="G13" s="24" t="s">
        <v>203</v>
      </c>
      <c r="H13" s="21" t="s">
        <v>12</v>
      </c>
      <c r="I13" s="37"/>
    </row>
    <row r="14" spans="1:10" ht="64" x14ac:dyDescent="0.2">
      <c r="A14" s="66">
        <v>9</v>
      </c>
      <c r="B14" s="16" t="s">
        <v>191</v>
      </c>
      <c r="C14" s="22"/>
      <c r="D14" s="7" t="s">
        <v>197</v>
      </c>
      <c r="E14" s="74">
        <v>3</v>
      </c>
      <c r="F14" s="111">
        <f t="shared" si="1"/>
        <v>0</v>
      </c>
      <c r="G14" s="24" t="s">
        <v>204</v>
      </c>
      <c r="H14" s="21" t="s">
        <v>12</v>
      </c>
      <c r="I14" s="36"/>
      <c r="J14" s="15"/>
    </row>
    <row r="15" spans="1:10" ht="32" x14ac:dyDescent="0.2">
      <c r="A15" s="66">
        <v>10</v>
      </c>
      <c r="B15" s="31" t="s">
        <v>188</v>
      </c>
      <c r="C15" s="22"/>
      <c r="D15" s="7" t="s">
        <v>197</v>
      </c>
      <c r="E15" s="74">
        <v>2</v>
      </c>
      <c r="F15" s="111">
        <f t="shared" si="1"/>
        <v>0</v>
      </c>
      <c r="G15" s="6" t="s">
        <v>199</v>
      </c>
      <c r="H15" s="21" t="s">
        <v>198</v>
      </c>
      <c r="I15" s="77"/>
      <c r="J15" s="15"/>
    </row>
    <row r="16" spans="1:10" s="73" customFormat="1" x14ac:dyDescent="0.2">
      <c r="A16" s="70"/>
      <c r="B16" s="32"/>
      <c r="C16" s="34"/>
      <c r="D16" s="33"/>
      <c r="E16" s="71"/>
      <c r="F16" s="34"/>
      <c r="G16" s="33"/>
      <c r="H16" s="35"/>
      <c r="I16" s="72"/>
      <c r="J16" s="35"/>
    </row>
    <row r="17" spans="1:10" ht="29.5" customHeight="1" x14ac:dyDescent="0.2">
      <c r="A17" s="130" t="s">
        <v>121</v>
      </c>
      <c r="B17" s="130"/>
      <c r="C17" s="130"/>
      <c r="D17" s="130"/>
      <c r="E17" s="130"/>
      <c r="F17" s="130"/>
      <c r="G17" s="130"/>
      <c r="H17" s="130"/>
      <c r="I17" s="130"/>
    </row>
    <row r="18" spans="1:10" ht="128" x14ac:dyDescent="0.2">
      <c r="A18" s="66">
        <v>11</v>
      </c>
      <c r="B18" s="16" t="s">
        <v>90</v>
      </c>
      <c r="C18" s="22"/>
      <c r="D18" s="6" t="s">
        <v>45</v>
      </c>
      <c r="E18" s="74">
        <v>3</v>
      </c>
      <c r="F18" s="111">
        <f t="shared" ref="F18:F30" si="2">C18*E18</f>
        <v>0</v>
      </c>
      <c r="G18" s="24" t="s">
        <v>40</v>
      </c>
      <c r="H18" s="21" t="s">
        <v>26</v>
      </c>
      <c r="I18" s="77"/>
      <c r="J18" s="15"/>
    </row>
    <row r="19" spans="1:10" ht="48" x14ac:dyDescent="0.2">
      <c r="A19" s="66">
        <v>12</v>
      </c>
      <c r="B19" s="16" t="s">
        <v>7</v>
      </c>
      <c r="C19" s="22"/>
      <c r="D19" s="6" t="s">
        <v>45</v>
      </c>
      <c r="E19" s="74">
        <v>3</v>
      </c>
      <c r="F19" s="111">
        <f t="shared" si="2"/>
        <v>0</v>
      </c>
      <c r="G19" s="24" t="s">
        <v>25</v>
      </c>
      <c r="H19" s="21" t="s">
        <v>26</v>
      </c>
      <c r="I19" s="77"/>
      <c r="J19" s="15"/>
    </row>
    <row r="20" spans="1:10" ht="64" x14ac:dyDescent="0.2">
      <c r="A20" s="66">
        <v>13</v>
      </c>
      <c r="B20" s="16" t="s">
        <v>91</v>
      </c>
      <c r="C20" s="22"/>
      <c r="D20" s="6" t="s">
        <v>45</v>
      </c>
      <c r="E20" s="74">
        <v>3</v>
      </c>
      <c r="F20" s="111">
        <f t="shared" si="2"/>
        <v>0</v>
      </c>
      <c r="G20" s="24" t="s">
        <v>92</v>
      </c>
      <c r="H20" s="21" t="s">
        <v>26</v>
      </c>
      <c r="I20" s="37"/>
      <c r="J20" s="15"/>
    </row>
    <row r="21" spans="1:10" s="38" customFormat="1" ht="48" x14ac:dyDescent="0.2">
      <c r="A21" s="66">
        <v>14</v>
      </c>
      <c r="B21" s="16" t="s">
        <v>193</v>
      </c>
      <c r="C21" s="89"/>
      <c r="D21" s="12" t="s">
        <v>74</v>
      </c>
      <c r="E21" s="74">
        <v>3</v>
      </c>
      <c r="F21" s="111">
        <f t="shared" si="2"/>
        <v>0</v>
      </c>
      <c r="G21" s="24" t="s">
        <v>78</v>
      </c>
      <c r="H21" s="21" t="s">
        <v>200</v>
      </c>
      <c r="I21" s="37"/>
    </row>
    <row r="22" spans="1:10" s="38" customFormat="1" ht="48" x14ac:dyDescent="0.2">
      <c r="A22" s="66">
        <v>15</v>
      </c>
      <c r="B22" s="16" t="s">
        <v>192</v>
      </c>
      <c r="C22" s="89"/>
      <c r="D22" s="12" t="s">
        <v>74</v>
      </c>
      <c r="E22" s="74">
        <v>3</v>
      </c>
      <c r="F22" s="111">
        <f t="shared" si="2"/>
        <v>0</v>
      </c>
      <c r="G22" s="20" t="s">
        <v>72</v>
      </c>
      <c r="H22" s="21" t="s">
        <v>200</v>
      </c>
      <c r="I22" s="37"/>
    </row>
    <row r="23" spans="1:10" ht="128" x14ac:dyDescent="0.2">
      <c r="A23" s="66">
        <v>16</v>
      </c>
      <c r="B23" s="16" t="s">
        <v>8</v>
      </c>
      <c r="C23" s="89"/>
      <c r="D23" s="6" t="s">
        <v>45</v>
      </c>
      <c r="E23" s="74">
        <v>2</v>
      </c>
      <c r="F23" s="111">
        <f t="shared" si="2"/>
        <v>0</v>
      </c>
      <c r="G23" s="24" t="s">
        <v>79</v>
      </c>
      <c r="H23" s="21" t="s">
        <v>200</v>
      </c>
      <c r="I23" s="21"/>
      <c r="J23" s="15"/>
    </row>
    <row r="24" spans="1:10" s="38" customFormat="1" ht="48" x14ac:dyDescent="0.2">
      <c r="A24" s="66">
        <v>17</v>
      </c>
      <c r="B24" s="16" t="s">
        <v>67</v>
      </c>
      <c r="C24" s="90"/>
      <c r="D24" s="12" t="s">
        <v>74</v>
      </c>
      <c r="E24" s="74">
        <v>3</v>
      </c>
      <c r="F24" s="111">
        <f t="shared" si="2"/>
        <v>0</v>
      </c>
      <c r="G24" s="20" t="s">
        <v>73</v>
      </c>
      <c r="H24" s="21" t="s">
        <v>200</v>
      </c>
      <c r="I24" s="37"/>
    </row>
    <row r="25" spans="1:10" ht="48" x14ac:dyDescent="0.2">
      <c r="A25" s="66">
        <v>18</v>
      </c>
      <c r="B25" s="16" t="s">
        <v>194</v>
      </c>
      <c r="C25" s="90"/>
      <c r="D25" s="12" t="s">
        <v>46</v>
      </c>
      <c r="E25" s="74">
        <v>1</v>
      </c>
      <c r="F25" s="117">
        <f t="shared" si="2"/>
        <v>0</v>
      </c>
      <c r="G25" s="20" t="s">
        <v>122</v>
      </c>
      <c r="H25" s="18" t="s">
        <v>12</v>
      </c>
      <c r="I25" s="21" t="s">
        <v>123</v>
      </c>
      <c r="J25" s="15"/>
    </row>
    <row r="26" spans="1:10" ht="32" x14ac:dyDescent="0.2">
      <c r="A26" s="66">
        <v>19</v>
      </c>
      <c r="B26" s="16" t="s">
        <v>205</v>
      </c>
      <c r="C26" s="22"/>
      <c r="D26" s="6" t="s">
        <v>15</v>
      </c>
      <c r="E26" s="74">
        <v>2</v>
      </c>
      <c r="F26" s="111">
        <f t="shared" si="2"/>
        <v>0</v>
      </c>
      <c r="G26" s="24" t="s">
        <v>93</v>
      </c>
      <c r="H26" s="21" t="s">
        <v>201</v>
      </c>
      <c r="I26" s="92"/>
      <c r="J26" s="15"/>
    </row>
    <row r="27" spans="1:10" ht="32" x14ac:dyDescent="0.2">
      <c r="A27" s="66">
        <v>20</v>
      </c>
      <c r="B27" s="16" t="s">
        <v>195</v>
      </c>
      <c r="C27" s="22"/>
      <c r="D27" s="6" t="s">
        <v>15</v>
      </c>
      <c r="E27" s="74">
        <v>2</v>
      </c>
      <c r="F27" s="111">
        <f t="shared" si="2"/>
        <v>0</v>
      </c>
      <c r="G27" s="24" t="s">
        <v>94</v>
      </c>
      <c r="H27" s="21" t="s">
        <v>201</v>
      </c>
      <c r="I27" s="92"/>
      <c r="J27" s="15"/>
    </row>
    <row r="28" spans="1:10" ht="48" x14ac:dyDescent="0.2">
      <c r="A28" s="66">
        <v>21</v>
      </c>
      <c r="B28" s="16" t="s">
        <v>209</v>
      </c>
      <c r="C28" s="22"/>
      <c r="D28" s="6" t="s">
        <v>212</v>
      </c>
      <c r="E28" s="74">
        <v>3</v>
      </c>
      <c r="F28" s="111">
        <f t="shared" si="2"/>
        <v>0</v>
      </c>
      <c r="G28" s="6" t="s">
        <v>213</v>
      </c>
      <c r="H28" s="21" t="s">
        <v>201</v>
      </c>
      <c r="I28" s="77"/>
      <c r="J28" s="15"/>
    </row>
    <row r="29" spans="1:10" ht="48" x14ac:dyDescent="0.2">
      <c r="A29" s="66">
        <v>22</v>
      </c>
      <c r="B29" s="16" t="s">
        <v>210</v>
      </c>
      <c r="C29" s="22"/>
      <c r="D29" s="6" t="s">
        <v>212</v>
      </c>
      <c r="E29" s="74">
        <v>2</v>
      </c>
      <c r="F29" s="111">
        <f t="shared" si="2"/>
        <v>0</v>
      </c>
      <c r="G29" s="6" t="s">
        <v>214</v>
      </c>
      <c r="H29" s="21" t="s">
        <v>201</v>
      </c>
      <c r="I29" s="118"/>
    </row>
    <row r="30" spans="1:10" ht="48" x14ac:dyDescent="0.2">
      <c r="A30" s="66">
        <v>23</v>
      </c>
      <c r="B30" s="16" t="s">
        <v>211</v>
      </c>
      <c r="C30" s="22"/>
      <c r="D30" s="6" t="s">
        <v>212</v>
      </c>
      <c r="E30" s="74">
        <v>3</v>
      </c>
      <c r="F30" s="111">
        <f t="shared" si="2"/>
        <v>0</v>
      </c>
      <c r="G30" s="6" t="s">
        <v>215</v>
      </c>
      <c r="H30" s="21" t="s">
        <v>201</v>
      </c>
      <c r="I30" s="118"/>
    </row>
  </sheetData>
  <mergeCells count="4">
    <mergeCell ref="A4:I4"/>
    <mergeCell ref="A8:I8"/>
    <mergeCell ref="A17:I17"/>
    <mergeCell ref="A3:I3"/>
  </mergeCells>
  <phoneticPr fontId="13" type="noConversion"/>
  <hyperlinks>
    <hyperlink ref="I7" r:id="rId1" xr:uid="{10D92536-FD7A-4D20-9E59-2011D41D2A12}"/>
  </hyperlinks>
  <pageMargins left="0.30555555555555602" right="0.27777777777777801" top="0.75" bottom="0.75" header="0.3" footer="0.3"/>
  <pageSetup paperSize="9" scale="71" fitToHeight="0" orientation="landscape" r:id="rId2"/>
  <headerFooter>
    <oddHeader>&amp;CCOVID Mitigation Steps</oddHeader>
    <oddFooter>Page &amp;P&amp;R&amp;A</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D330816B-5B96-48DB-AF0F-26B725733B92}">
          <x14:formula1>
            <xm:f>'Back end'!$A$16:$A$18</xm:f>
          </x14:formula1>
          <xm:sqref>C47:D50 C36:D45</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29E1A7-8141-4829-89E8-2CE6B2EE631D}">
  <sheetPr>
    <tabColor rgb="FF00B0F0"/>
  </sheetPr>
  <dimension ref="A1:Y22"/>
  <sheetViews>
    <sheetView zoomScaleNormal="100" workbookViewId="0">
      <selection activeCell="L14" sqref="L14"/>
    </sheetView>
  </sheetViews>
  <sheetFormatPr baseColWidth="10" defaultColWidth="8.83203125" defaultRowHeight="15" x14ac:dyDescent="0.2"/>
  <cols>
    <col min="1" max="1" width="3.83203125" customWidth="1"/>
    <col min="2" max="2" width="3.5" customWidth="1"/>
    <col min="3" max="3" width="17.5" customWidth="1"/>
    <col min="4" max="4" width="19.33203125" bestFit="1" customWidth="1"/>
    <col min="5" max="5" width="10.5" customWidth="1"/>
    <col min="6" max="6" width="3.5" customWidth="1"/>
    <col min="7" max="7" width="8.83203125" style="41" customWidth="1"/>
    <col min="8" max="8" width="3.5" style="41" customWidth="1"/>
    <col min="9" max="9" width="13" style="41" customWidth="1"/>
    <col min="10" max="10" width="10" style="41" customWidth="1"/>
    <col min="11" max="11" width="3.5" style="41" customWidth="1"/>
    <col min="12" max="12" width="10.6640625" style="41" customWidth="1"/>
    <col min="13" max="13" width="8.83203125" style="41" customWidth="1"/>
    <col min="14" max="14" width="3.5" style="41" customWidth="1"/>
    <col min="15" max="15" width="8.83203125" customWidth="1"/>
    <col min="16" max="16" width="3.5" customWidth="1"/>
    <col min="17" max="17" width="13.5" customWidth="1"/>
    <col min="20" max="20" width="9.33203125" customWidth="1"/>
    <col min="21" max="21" width="9.5" customWidth="1"/>
    <col min="22" max="22" width="9.83203125" customWidth="1"/>
    <col min="23" max="23" width="3.5" customWidth="1"/>
    <col min="24" max="24" width="3.83203125" customWidth="1"/>
    <col min="27" max="27" width="8.83203125" customWidth="1"/>
  </cols>
  <sheetData>
    <row r="1" spans="1:25" x14ac:dyDescent="0.2">
      <c r="A1" s="100"/>
      <c r="B1" s="101"/>
      <c r="C1" s="101"/>
      <c r="D1" s="101"/>
      <c r="E1" s="101"/>
      <c r="F1" s="101"/>
      <c r="G1" s="101"/>
      <c r="H1" s="101"/>
      <c r="I1" s="101"/>
      <c r="J1" s="101"/>
      <c r="K1" s="101"/>
      <c r="L1" s="101"/>
      <c r="M1" s="101"/>
      <c r="N1" s="101"/>
      <c r="O1" s="101"/>
      <c r="P1" s="101"/>
      <c r="Q1" s="101"/>
      <c r="R1" s="101"/>
      <c r="S1" s="101"/>
      <c r="T1" s="101"/>
      <c r="U1" s="101"/>
      <c r="V1" s="101"/>
      <c r="W1" s="101"/>
      <c r="X1" s="101"/>
      <c r="Y1" s="103"/>
    </row>
    <row r="2" spans="1:25" x14ac:dyDescent="0.2">
      <c r="A2" s="102"/>
      <c r="B2" s="42"/>
      <c r="C2" s="43"/>
      <c r="D2" s="43"/>
      <c r="E2" s="43"/>
      <c r="F2" s="44"/>
      <c r="G2" s="40"/>
      <c r="H2" s="42"/>
      <c r="I2" s="43"/>
      <c r="J2" s="43"/>
      <c r="K2" s="43"/>
      <c r="L2" s="43"/>
      <c r="M2" s="43"/>
      <c r="N2" s="44"/>
      <c r="O2" s="97"/>
      <c r="P2" s="42"/>
      <c r="Q2" s="43"/>
      <c r="R2" s="43"/>
      <c r="S2" s="55"/>
      <c r="T2" s="55"/>
      <c r="U2" s="55"/>
      <c r="V2" s="55"/>
      <c r="W2" s="44"/>
      <c r="X2" s="40"/>
      <c r="Y2" s="103"/>
    </row>
    <row r="3" spans="1:25" x14ac:dyDescent="0.2">
      <c r="A3" s="102"/>
      <c r="B3" s="45"/>
      <c r="C3" s="138" t="s">
        <v>145</v>
      </c>
      <c r="D3" s="139"/>
      <c r="E3" s="140"/>
      <c r="F3" s="47"/>
      <c r="G3" s="40"/>
      <c r="H3" s="45"/>
      <c r="I3" s="148" t="s">
        <v>144</v>
      </c>
      <c r="J3" s="148"/>
      <c r="K3" s="148"/>
      <c r="L3" s="148"/>
      <c r="M3" s="148"/>
      <c r="N3" s="47"/>
      <c r="O3" s="40"/>
      <c r="P3" s="45"/>
      <c r="Q3" s="138" t="s">
        <v>153</v>
      </c>
      <c r="R3" s="139"/>
      <c r="S3" s="139"/>
      <c r="T3" s="139"/>
      <c r="U3" s="139"/>
      <c r="V3" s="140"/>
      <c r="W3" s="47"/>
      <c r="X3" s="40"/>
      <c r="Y3" s="103"/>
    </row>
    <row r="4" spans="1:25" x14ac:dyDescent="0.2">
      <c r="A4" s="102"/>
      <c r="B4" s="45"/>
      <c r="C4" s="46"/>
      <c r="D4" s="46"/>
      <c r="E4" s="46"/>
      <c r="F4" s="47"/>
      <c r="G4" s="40"/>
      <c r="H4" s="45"/>
      <c r="I4" s="46"/>
      <c r="J4" s="46"/>
      <c r="K4" s="46"/>
      <c r="L4" s="46"/>
      <c r="M4" s="46"/>
      <c r="N4" s="47"/>
      <c r="O4" s="40"/>
      <c r="P4" s="56"/>
      <c r="Q4" s="48"/>
      <c r="R4" s="48"/>
      <c r="S4" s="57"/>
      <c r="T4" s="57"/>
      <c r="U4" s="57"/>
      <c r="V4" s="57"/>
      <c r="W4" s="58"/>
      <c r="X4" s="40"/>
      <c r="Y4" s="103"/>
    </row>
    <row r="5" spans="1:25" ht="17.5" customHeight="1" x14ac:dyDescent="0.2">
      <c r="A5" s="102"/>
      <c r="B5" s="45"/>
      <c r="C5" s="5" t="s">
        <v>148</v>
      </c>
      <c r="D5" s="5" t="s">
        <v>56</v>
      </c>
      <c r="E5" s="5" t="s">
        <v>55</v>
      </c>
      <c r="F5" s="47"/>
      <c r="G5" s="40"/>
      <c r="H5" s="45"/>
      <c r="I5" s="5" t="s">
        <v>132</v>
      </c>
      <c r="J5" s="5" t="s">
        <v>55</v>
      </c>
      <c r="K5" s="46"/>
      <c r="L5" s="5" t="s">
        <v>57</v>
      </c>
      <c r="M5" s="5" t="s">
        <v>55</v>
      </c>
      <c r="N5" s="47"/>
      <c r="O5" s="40"/>
      <c r="P5" s="45"/>
      <c r="Q5" s="107" t="s">
        <v>149</v>
      </c>
      <c r="R5" s="152" t="s">
        <v>142</v>
      </c>
      <c r="S5" s="153"/>
      <c r="T5" s="153"/>
      <c r="U5" s="153"/>
      <c r="V5" s="154"/>
      <c r="W5" s="47"/>
      <c r="X5" s="40"/>
      <c r="Y5" s="103"/>
    </row>
    <row r="6" spans="1:25" ht="14.5" customHeight="1" x14ac:dyDescent="0.2">
      <c r="A6" s="102"/>
      <c r="B6" s="45"/>
      <c r="C6" s="146" t="s">
        <v>129</v>
      </c>
      <c r="D6" s="103" t="s">
        <v>152</v>
      </c>
      <c r="E6" s="9">
        <f>SUM('2. Context'!F5:F11)</f>
        <v>0</v>
      </c>
      <c r="F6" s="47"/>
      <c r="G6" s="40"/>
      <c r="H6" s="45"/>
      <c r="I6" s="8" t="s">
        <v>29</v>
      </c>
      <c r="J6" s="110" t="s">
        <v>138</v>
      </c>
      <c r="K6" s="46"/>
      <c r="L6" s="52" t="s">
        <v>60</v>
      </c>
      <c r="M6" s="110" t="s">
        <v>133</v>
      </c>
      <c r="N6" s="47"/>
      <c r="O6" s="40"/>
      <c r="P6" s="45"/>
      <c r="Q6" s="5" t="s">
        <v>132</v>
      </c>
      <c r="R6" s="54" t="s">
        <v>60</v>
      </c>
      <c r="S6" s="54" t="s">
        <v>61</v>
      </c>
      <c r="T6" s="54" t="s">
        <v>1</v>
      </c>
      <c r="U6" s="54" t="s">
        <v>2</v>
      </c>
      <c r="V6" s="60" t="s">
        <v>29</v>
      </c>
      <c r="W6" s="47"/>
      <c r="X6" s="40"/>
      <c r="Y6" s="103"/>
    </row>
    <row r="7" spans="1:25" ht="14.5" customHeight="1" x14ac:dyDescent="0.2">
      <c r="A7" s="102"/>
      <c r="B7" s="45"/>
      <c r="C7" s="147"/>
      <c r="D7" s="10" t="s">
        <v>151</v>
      </c>
      <c r="E7" s="9">
        <f>SUM('2. Context'!F13:F24)</f>
        <v>0</v>
      </c>
      <c r="F7" s="47"/>
      <c r="G7" s="40"/>
      <c r="H7" s="45"/>
      <c r="I7" s="8" t="s">
        <v>62</v>
      </c>
      <c r="J7" s="110" t="s">
        <v>139</v>
      </c>
      <c r="K7" s="46"/>
      <c r="L7" s="52" t="s">
        <v>61</v>
      </c>
      <c r="M7" s="110" t="s">
        <v>134</v>
      </c>
      <c r="N7" s="47"/>
      <c r="O7" s="40"/>
      <c r="P7" s="45"/>
      <c r="Q7" s="61" t="s">
        <v>29</v>
      </c>
      <c r="R7" s="63" t="s">
        <v>62</v>
      </c>
      <c r="S7" s="63" t="s">
        <v>62</v>
      </c>
      <c r="T7" s="63" t="s">
        <v>62</v>
      </c>
      <c r="U7" s="64" t="s">
        <v>1</v>
      </c>
      <c r="V7" s="65" t="s">
        <v>61</v>
      </c>
      <c r="W7" s="47"/>
      <c r="X7" s="40"/>
      <c r="Y7" s="103"/>
    </row>
    <row r="8" spans="1:25" ht="14.5" customHeight="1" x14ac:dyDescent="0.2">
      <c r="A8" s="102"/>
      <c r="B8" s="45"/>
      <c r="C8" s="143" t="s">
        <v>130</v>
      </c>
      <c r="D8" s="10" t="s">
        <v>147</v>
      </c>
      <c r="E8" s="9">
        <f>SUM('3. Epidemiology'!F5:F11)</f>
        <v>0</v>
      </c>
      <c r="F8" s="47"/>
      <c r="G8" s="40"/>
      <c r="H8" s="45"/>
      <c r="I8" s="8" t="s">
        <v>30</v>
      </c>
      <c r="J8" s="110" t="s">
        <v>140</v>
      </c>
      <c r="K8" s="46"/>
      <c r="L8" s="52" t="s">
        <v>58</v>
      </c>
      <c r="M8" s="110" t="s">
        <v>135</v>
      </c>
      <c r="N8" s="47"/>
      <c r="O8" s="40"/>
      <c r="P8" s="45"/>
      <c r="Q8" s="61" t="s">
        <v>62</v>
      </c>
      <c r="R8" s="63" t="s">
        <v>62</v>
      </c>
      <c r="S8" s="63" t="s">
        <v>62</v>
      </c>
      <c r="T8" s="64" t="s">
        <v>1</v>
      </c>
      <c r="U8" s="64" t="s">
        <v>1</v>
      </c>
      <c r="V8" s="65" t="s">
        <v>61</v>
      </c>
      <c r="W8" s="47"/>
      <c r="X8" s="40"/>
      <c r="Y8" s="103"/>
    </row>
    <row r="9" spans="1:25" ht="14.5" customHeight="1" x14ac:dyDescent="0.2">
      <c r="A9" s="102"/>
      <c r="B9" s="45"/>
      <c r="C9" s="143"/>
      <c r="D9" s="10" t="s">
        <v>48</v>
      </c>
      <c r="E9" s="9">
        <f>SUM('3. Epidemiology'!F13:F16)</f>
        <v>0</v>
      </c>
      <c r="F9" s="47"/>
      <c r="G9" s="40"/>
      <c r="H9" s="45"/>
      <c r="I9" s="8" t="s">
        <v>61</v>
      </c>
      <c r="J9" s="110" t="s">
        <v>141</v>
      </c>
      <c r="K9" s="46"/>
      <c r="L9" s="52" t="s">
        <v>62</v>
      </c>
      <c r="M9" s="110" t="s">
        <v>136</v>
      </c>
      <c r="N9" s="47"/>
      <c r="O9" s="40"/>
      <c r="P9" s="45"/>
      <c r="Q9" s="61" t="s">
        <v>30</v>
      </c>
      <c r="R9" s="63" t="s">
        <v>62</v>
      </c>
      <c r="S9" s="64" t="s">
        <v>1</v>
      </c>
      <c r="T9" s="64" t="s">
        <v>1</v>
      </c>
      <c r="U9" s="95" t="s">
        <v>61</v>
      </c>
      <c r="V9" s="62" t="s">
        <v>59</v>
      </c>
      <c r="W9" s="47"/>
      <c r="X9" s="40"/>
      <c r="Y9" s="103"/>
    </row>
    <row r="10" spans="1:25" ht="14.5" customHeight="1" x14ac:dyDescent="0.2">
      <c r="A10" s="102"/>
      <c r="B10" s="45"/>
      <c r="C10" s="141" t="s">
        <v>47</v>
      </c>
      <c r="D10" s="10" t="s">
        <v>147</v>
      </c>
      <c r="E10" s="9">
        <f>SUM('4. Mitigation measures'!F5:F7)</f>
        <v>0</v>
      </c>
      <c r="F10" s="47"/>
      <c r="G10" s="40"/>
      <c r="H10" s="45"/>
      <c r="I10" s="8" t="s">
        <v>31</v>
      </c>
      <c r="J10" s="110" t="s">
        <v>154</v>
      </c>
      <c r="K10" s="46"/>
      <c r="L10" s="52" t="s">
        <v>29</v>
      </c>
      <c r="M10" s="110" t="s">
        <v>137</v>
      </c>
      <c r="N10" s="47"/>
      <c r="O10" s="40"/>
      <c r="P10" s="45"/>
      <c r="Q10" s="61" t="s">
        <v>61</v>
      </c>
      <c r="R10" s="63" t="s">
        <v>62</v>
      </c>
      <c r="S10" s="65" t="s">
        <v>61</v>
      </c>
      <c r="T10" s="93" t="s">
        <v>61</v>
      </c>
      <c r="U10" s="94" t="s">
        <v>59</v>
      </c>
      <c r="V10" s="94" t="s">
        <v>59</v>
      </c>
      <c r="W10" s="47"/>
      <c r="X10" s="40"/>
      <c r="Y10" s="103"/>
    </row>
    <row r="11" spans="1:25" ht="14.5" customHeight="1" x14ac:dyDescent="0.2">
      <c r="A11" s="102"/>
      <c r="B11" s="45"/>
      <c r="C11" s="142"/>
      <c r="D11" s="81" t="s">
        <v>48</v>
      </c>
      <c r="E11" s="82">
        <f>SUM('4. Mitigation measures'!F9:F15)</f>
        <v>0</v>
      </c>
      <c r="F11" s="47"/>
      <c r="G11" s="40"/>
      <c r="H11" s="50"/>
      <c r="I11" s="53"/>
      <c r="J11" s="53"/>
      <c r="K11" s="53"/>
      <c r="L11" s="53"/>
      <c r="M11" s="53"/>
      <c r="N11" s="49"/>
      <c r="O11" s="40"/>
      <c r="P11" s="45"/>
      <c r="Q11" s="61" t="s">
        <v>31</v>
      </c>
      <c r="R11" s="63" t="s">
        <v>62</v>
      </c>
      <c r="S11" s="62" t="s">
        <v>59</v>
      </c>
      <c r="T11" s="62" t="s">
        <v>59</v>
      </c>
      <c r="U11" s="96" t="s">
        <v>59</v>
      </c>
      <c r="V11" s="62" t="s">
        <v>59</v>
      </c>
      <c r="W11" s="47"/>
      <c r="X11" s="40"/>
      <c r="Y11" s="103"/>
    </row>
    <row r="12" spans="1:25" ht="14.5" customHeight="1" x14ac:dyDescent="0.2">
      <c r="A12" s="102"/>
      <c r="B12" s="45"/>
      <c r="C12" s="145" t="s">
        <v>132</v>
      </c>
      <c r="D12" s="145"/>
      <c r="E12" s="84">
        <f>SUM(E6:E11)</f>
        <v>0</v>
      </c>
      <c r="F12" s="47"/>
      <c r="G12" s="40"/>
      <c r="H12" s="40"/>
      <c r="I12" s="40"/>
      <c r="J12" s="40"/>
      <c r="K12" s="40"/>
      <c r="L12" s="40"/>
      <c r="M12" s="40"/>
      <c r="N12" s="40"/>
      <c r="O12" s="40"/>
      <c r="P12" s="45"/>
      <c r="Q12" s="98"/>
      <c r="R12" s="99"/>
      <c r="S12" s="99"/>
      <c r="T12" s="99"/>
      <c r="U12" s="99"/>
      <c r="V12" s="99"/>
      <c r="W12" s="47"/>
      <c r="X12" s="40"/>
      <c r="Y12" s="103"/>
    </row>
    <row r="13" spans="1:25" x14ac:dyDescent="0.2">
      <c r="A13" s="102"/>
      <c r="B13" s="85"/>
      <c r="C13" s="83"/>
      <c r="D13" s="83"/>
      <c r="E13" s="83"/>
      <c r="F13" s="87"/>
      <c r="G13" s="40"/>
      <c r="H13" s="40"/>
      <c r="I13" s="40"/>
      <c r="J13" s="40"/>
      <c r="K13" s="40"/>
      <c r="L13" s="40"/>
      <c r="M13" s="40"/>
      <c r="N13" s="40"/>
      <c r="O13" s="40"/>
      <c r="P13" s="45"/>
      <c r="Q13" s="98"/>
      <c r="R13" s="99"/>
      <c r="S13" s="99"/>
      <c r="T13" s="99"/>
      <c r="U13" s="99"/>
      <c r="V13" s="99"/>
      <c r="W13" s="47"/>
      <c r="X13" s="40"/>
      <c r="Y13" s="103"/>
    </row>
    <row r="14" spans="1:25" x14ac:dyDescent="0.2">
      <c r="A14" s="102"/>
      <c r="B14" s="85"/>
      <c r="C14" s="144" t="s">
        <v>131</v>
      </c>
      <c r="D14" s="144"/>
      <c r="E14" s="84">
        <f>SUM('4. Mitigation measures'!F18:F28)</f>
        <v>0</v>
      </c>
      <c r="F14" s="87"/>
      <c r="G14" s="40"/>
      <c r="H14" s="40"/>
      <c r="I14" s="40"/>
      <c r="J14" s="40"/>
      <c r="K14" s="40"/>
      <c r="L14" s="40"/>
      <c r="M14" s="40"/>
      <c r="N14" s="40"/>
      <c r="O14" s="40"/>
      <c r="P14" s="45"/>
      <c r="Q14" s="98"/>
      <c r="R14" s="99"/>
      <c r="S14" s="99"/>
      <c r="T14" s="99"/>
      <c r="U14" s="99"/>
      <c r="V14" s="99"/>
      <c r="W14" s="47"/>
      <c r="X14" s="40"/>
      <c r="Y14" s="103"/>
    </row>
    <row r="15" spans="1:25" ht="16" x14ac:dyDescent="0.2">
      <c r="A15" s="102"/>
      <c r="B15" s="86"/>
      <c r="C15" s="51"/>
      <c r="D15" s="51"/>
      <c r="E15" s="51"/>
      <c r="F15" s="88"/>
      <c r="G15" s="40"/>
      <c r="H15" s="40"/>
      <c r="I15" s="40"/>
      <c r="J15" s="40"/>
      <c r="K15" s="40"/>
      <c r="L15" s="40"/>
      <c r="M15" s="40"/>
      <c r="N15" s="40"/>
      <c r="O15" s="40"/>
      <c r="P15" s="45"/>
      <c r="Q15" s="104" t="s">
        <v>0</v>
      </c>
      <c r="R15" s="105"/>
      <c r="S15" s="105"/>
      <c r="T15" s="105"/>
      <c r="U15" s="105"/>
      <c r="V15" s="106"/>
      <c r="W15" s="47"/>
      <c r="X15" s="40"/>
      <c r="Y15" s="103"/>
    </row>
    <row r="16" spans="1:25" ht="30.5" customHeight="1" x14ac:dyDescent="0.2">
      <c r="A16" s="40"/>
      <c r="B16" s="109"/>
      <c r="C16" s="11"/>
      <c r="D16" s="11"/>
      <c r="E16" s="11"/>
      <c r="F16" s="109"/>
      <c r="G16" s="40"/>
      <c r="H16" s="40"/>
      <c r="I16" s="40"/>
      <c r="J16" s="40"/>
      <c r="K16" s="40"/>
      <c r="L16" s="40"/>
      <c r="M16" s="40"/>
      <c r="N16" s="40"/>
      <c r="O16" s="40"/>
      <c r="P16" s="45"/>
      <c r="Q16" s="63" t="s">
        <v>62</v>
      </c>
      <c r="R16" s="155" t="s">
        <v>63</v>
      </c>
      <c r="S16" s="156"/>
      <c r="T16" s="156"/>
      <c r="U16" s="156"/>
      <c r="V16" s="157"/>
      <c r="W16" s="47"/>
      <c r="X16" s="40"/>
      <c r="Y16" s="103"/>
    </row>
    <row r="17" spans="1:25" ht="28.75" customHeight="1" x14ac:dyDescent="0.2">
      <c r="A17" s="102"/>
      <c r="B17" s="40"/>
      <c r="C17" s="40"/>
      <c r="D17" s="40"/>
      <c r="E17" s="40"/>
      <c r="F17" s="40"/>
      <c r="G17" s="40"/>
      <c r="H17" s="40"/>
      <c r="I17" s="40"/>
      <c r="J17" s="40"/>
      <c r="K17" s="40"/>
      <c r="L17" s="40"/>
      <c r="M17" s="40"/>
      <c r="N17" s="40"/>
      <c r="O17" s="40"/>
      <c r="P17" s="45"/>
      <c r="Q17" s="64" t="s">
        <v>58</v>
      </c>
      <c r="R17" s="155" t="s">
        <v>64</v>
      </c>
      <c r="S17" s="156"/>
      <c r="T17" s="156"/>
      <c r="U17" s="156"/>
      <c r="V17" s="157"/>
      <c r="W17" s="47"/>
      <c r="X17" s="40"/>
      <c r="Y17" s="103"/>
    </row>
    <row r="18" spans="1:25" ht="42" customHeight="1" x14ac:dyDescent="0.2">
      <c r="A18" s="102"/>
      <c r="B18" s="40"/>
      <c r="C18" s="40"/>
      <c r="D18" s="40"/>
      <c r="E18" s="40"/>
      <c r="F18" s="40"/>
      <c r="G18" s="40"/>
      <c r="H18" s="40"/>
      <c r="I18" s="40"/>
      <c r="J18" s="40"/>
      <c r="K18" s="40"/>
      <c r="L18" s="40"/>
      <c r="M18" s="40"/>
      <c r="N18" s="40"/>
      <c r="O18" s="40"/>
      <c r="P18" s="45"/>
      <c r="Q18" s="65" t="s">
        <v>61</v>
      </c>
      <c r="R18" s="155" t="s">
        <v>65</v>
      </c>
      <c r="S18" s="156"/>
      <c r="T18" s="156"/>
      <c r="U18" s="156"/>
      <c r="V18" s="157"/>
      <c r="W18" s="47"/>
      <c r="X18" s="40"/>
      <c r="Y18" s="103"/>
    </row>
    <row r="19" spans="1:25" ht="30.5" customHeight="1" x14ac:dyDescent="0.2">
      <c r="A19" s="102"/>
      <c r="B19" s="40"/>
      <c r="C19" s="103"/>
      <c r="D19" s="103"/>
      <c r="E19" s="103"/>
      <c r="F19" s="40"/>
      <c r="G19" s="40"/>
      <c r="H19" s="40"/>
      <c r="I19" s="40"/>
      <c r="J19" s="40"/>
      <c r="K19" s="40"/>
      <c r="L19" s="40"/>
      <c r="M19" s="40"/>
      <c r="N19" s="40"/>
      <c r="O19" s="40"/>
      <c r="P19" s="45"/>
      <c r="Q19" s="62" t="s">
        <v>60</v>
      </c>
      <c r="R19" s="149" t="s">
        <v>3</v>
      </c>
      <c r="S19" s="150"/>
      <c r="T19" s="150"/>
      <c r="U19" s="150"/>
      <c r="V19" s="151"/>
      <c r="W19" s="47"/>
      <c r="X19" s="40"/>
      <c r="Y19" s="103"/>
    </row>
    <row r="20" spans="1:25" x14ac:dyDescent="0.2">
      <c r="A20" s="103"/>
      <c r="B20" s="103"/>
      <c r="F20" s="103"/>
      <c r="G20" s="40"/>
      <c r="H20" s="40"/>
      <c r="I20" s="40"/>
      <c r="J20" s="40"/>
      <c r="K20" s="40"/>
      <c r="L20" s="40"/>
      <c r="M20" s="40"/>
      <c r="N20" s="40"/>
      <c r="O20" s="103"/>
      <c r="P20" s="50"/>
      <c r="Q20" s="53"/>
      <c r="R20" s="53"/>
      <c r="S20" s="59"/>
      <c r="T20" s="59"/>
      <c r="U20" s="59"/>
      <c r="V20" s="59"/>
      <c r="W20" s="49"/>
      <c r="X20" s="103"/>
      <c r="Y20" s="103"/>
    </row>
    <row r="21" spans="1:25" x14ac:dyDescent="0.2">
      <c r="O21" s="41"/>
      <c r="P21" s="40"/>
      <c r="Q21" s="40"/>
      <c r="R21" s="40"/>
      <c r="S21" s="40"/>
      <c r="T21" s="40"/>
      <c r="U21" s="40"/>
      <c r="V21" s="40"/>
      <c r="W21" s="40"/>
      <c r="X21" s="41"/>
    </row>
    <row r="22" spans="1:25" x14ac:dyDescent="0.2">
      <c r="L22" s="40"/>
      <c r="M22" s="40"/>
      <c r="N22" s="40"/>
      <c r="O22" s="103"/>
      <c r="P22" s="103"/>
      <c r="Q22" s="103"/>
      <c r="R22" s="103"/>
      <c r="S22" s="103"/>
      <c r="T22" s="103"/>
      <c r="U22" s="103"/>
      <c r="V22" s="103"/>
      <c r="W22" s="103"/>
    </row>
  </sheetData>
  <mergeCells count="13">
    <mergeCell ref="I3:M3"/>
    <mergeCell ref="R19:V19"/>
    <mergeCell ref="Q3:V3"/>
    <mergeCell ref="R5:V5"/>
    <mergeCell ref="R17:V17"/>
    <mergeCell ref="R18:V18"/>
    <mergeCell ref="R16:V16"/>
    <mergeCell ref="C3:E3"/>
    <mergeCell ref="C10:C11"/>
    <mergeCell ref="C8:C9"/>
    <mergeCell ref="C14:D14"/>
    <mergeCell ref="C12:D12"/>
    <mergeCell ref="C6:C7"/>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18"/>
  <sheetViews>
    <sheetView topLeftCell="A2" workbookViewId="0">
      <selection activeCell="A8" sqref="A8:A9"/>
    </sheetView>
  </sheetViews>
  <sheetFormatPr baseColWidth="10" defaultColWidth="8.83203125" defaultRowHeight="15" x14ac:dyDescent="0.2"/>
  <cols>
    <col min="1" max="1" width="9.1640625" customWidth="1"/>
    <col min="11" max="12" width="12.6640625" customWidth="1"/>
    <col min="13" max="13" width="13.83203125" customWidth="1"/>
    <col min="14" max="14" width="13.1640625" customWidth="1"/>
  </cols>
  <sheetData>
    <row r="1" spans="1:1" ht="27" customHeight="1" x14ac:dyDescent="0.2"/>
    <row r="8" spans="1:1" x14ac:dyDescent="0.2">
      <c r="A8">
        <v>0</v>
      </c>
    </row>
    <row r="9" spans="1:1" x14ac:dyDescent="0.2">
      <c r="A9">
        <v>1</v>
      </c>
    </row>
    <row r="11" spans="1:1" x14ac:dyDescent="0.2">
      <c r="A11">
        <v>0</v>
      </c>
    </row>
    <row r="12" spans="1:1" x14ac:dyDescent="0.2">
      <c r="A12">
        <v>1</v>
      </c>
    </row>
    <row r="13" spans="1:1" x14ac:dyDescent="0.2">
      <c r="A13">
        <v>2</v>
      </c>
    </row>
    <row r="16" spans="1:1" x14ac:dyDescent="0.2">
      <c r="A16">
        <v>1</v>
      </c>
    </row>
    <row r="17" spans="1:1" x14ac:dyDescent="0.2">
      <c r="A17">
        <v>2</v>
      </c>
    </row>
    <row r="18" spans="1:1" x14ac:dyDescent="0.2">
      <c r="A18">
        <v>3</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6A9B82AF11BF543B627E48F61248C3D" ma:contentTypeVersion="13" ma:contentTypeDescription="Create a new document." ma:contentTypeScope="" ma:versionID="60f00ab0fabdc3312b7f900ab8c5c8dd">
  <xsd:schema xmlns:xsd="http://www.w3.org/2001/XMLSchema" xmlns:xs="http://www.w3.org/2001/XMLSchema" xmlns:p="http://schemas.microsoft.com/office/2006/metadata/properties" xmlns:ns3="95e5e678-43ad-40d1-ac60-f89d2cdf5b98" xmlns:ns4="66598c8a-6b47-4fa5-ac2b-785d0e3e46d1" targetNamespace="http://schemas.microsoft.com/office/2006/metadata/properties" ma:root="true" ma:fieldsID="df81906f8c573c7e96e78be1e2d6f1a4" ns3:_="" ns4:_="">
    <xsd:import namespace="95e5e678-43ad-40d1-ac60-f89d2cdf5b98"/>
    <xsd:import namespace="66598c8a-6b47-4fa5-ac2b-785d0e3e46d1"/>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AutoTags" minOccurs="0"/>
                <xsd:element ref="ns3:MediaServiceOCR" minOccurs="0"/>
                <xsd:element ref="ns3:MediaServiceLocation" minOccurs="0"/>
                <xsd:element ref="ns4:SharedWithUsers" minOccurs="0"/>
                <xsd:element ref="ns4:SharedWithDetails" minOccurs="0"/>
                <xsd:element ref="ns4:SharingHintHash" minOccurs="0"/>
                <xsd:element ref="ns3:MediaServiceGenerationTime" minOccurs="0"/>
                <xsd:element ref="ns3:MediaServiceEventHashCode"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5e5e678-43ad-40d1-ac60-f89d2cdf5b9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MediaServiceAutoTags" ma:internalName="MediaServiceAutoTags" ma:readOnly="true">
      <xsd:simpleType>
        <xsd:restriction base="dms:Text"/>
      </xsd:simpleType>
    </xsd:element>
    <xsd:element name="MediaServiceOCR" ma:index="12" nillable="true" ma:displayName="MediaServiceOCR" ma:internalName="MediaServiceOCR" ma:readOnly="true">
      <xsd:simpleType>
        <xsd:restriction base="dms:Note">
          <xsd:maxLength value="255"/>
        </xsd:restriction>
      </xsd:simpleType>
    </xsd:element>
    <xsd:element name="MediaServiceLocation" ma:index="13" nillable="true" ma:displayName="MediaServiceLocation" ma:internalName="MediaServiceLocation"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66598c8a-6b47-4fa5-ac2b-785d0e3e46d1"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element name="SharingHintHash" ma:index="16"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089AC19-DC34-4517-BCCB-4D315E487C5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5e5e678-43ad-40d1-ac60-f89d2cdf5b98"/>
    <ds:schemaRef ds:uri="66598c8a-6b47-4fa5-ac2b-785d0e3e46d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380F5C02-52F6-4E46-9119-20A0A7476D1E}">
  <ds:schemaRefs>
    <ds:schemaRef ds:uri="http://purl.org/dc/elements/1.1/"/>
    <ds:schemaRef ds:uri="http://schemas.microsoft.com/office/2006/metadata/properties"/>
    <ds:schemaRef ds:uri="66598c8a-6b47-4fa5-ac2b-785d0e3e46d1"/>
    <ds:schemaRef ds:uri="95e5e678-43ad-40d1-ac60-f89d2cdf5b98"/>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www.w3.org/XML/1998/namespace"/>
    <ds:schemaRef ds:uri="http://purl.org/dc/dcmitype/"/>
  </ds:schemaRefs>
</ds:datastoreItem>
</file>

<file path=customXml/itemProps3.xml><?xml version="1.0" encoding="utf-8"?>
<ds:datastoreItem xmlns:ds="http://schemas.openxmlformats.org/officeDocument/2006/customXml" ds:itemID="{6C2FB5C4-BAC0-4475-8BDA-94E2CC9644D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6</vt:i4>
      </vt:variant>
      <vt:variant>
        <vt:lpstr>Named Ranges</vt:lpstr>
      </vt:variant>
      <vt:variant>
        <vt:i4>6</vt:i4>
      </vt:variant>
    </vt:vector>
  </HeadingPairs>
  <TitlesOfParts>
    <vt:vector size="12" baseType="lpstr">
      <vt:lpstr>1. Introduction</vt:lpstr>
      <vt:lpstr>2. Context</vt:lpstr>
      <vt:lpstr>3. Epidemiology</vt:lpstr>
      <vt:lpstr>4. Mitigation measures</vt:lpstr>
      <vt:lpstr>5. Scores &amp; interpretation</vt:lpstr>
      <vt:lpstr>Back end</vt:lpstr>
      <vt:lpstr>'2. Context'!Print_Area</vt:lpstr>
      <vt:lpstr>'3. Epidemiology'!Print_Area</vt:lpstr>
      <vt:lpstr>'4. Mitigation measures'!Print_Area</vt:lpstr>
      <vt:lpstr>'2. Context'!Print_Titles</vt:lpstr>
      <vt:lpstr>'3. Epidemiology'!Print_Titles</vt:lpstr>
      <vt:lpstr>'4. Mitigation measures'!Print_Titles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BORODINA</dc:creator>
  <cp:lastModifiedBy>Peng, Carina FanXuan</cp:lastModifiedBy>
  <cp:lastPrinted>2020-03-24T19:17:12Z</cp:lastPrinted>
  <dcterms:created xsi:type="dcterms:W3CDTF">2020-03-04T17:33:16Z</dcterms:created>
  <dcterms:modified xsi:type="dcterms:W3CDTF">2020-10-23T16:57:37Z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0x010100F6A9B82AF11BF543B627E48F61248C3D</vt:lpwstr>
  </property>
</Properties>
</file>