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cks\OneDrive\Documents\ExcelCoffee\"/>
    </mc:Choice>
  </mc:AlternateContent>
  <xr:revisionPtr revIDLastSave="0" documentId="13_ncr:1_{558B08A4-12F1-4D09-8500-7CE343E037D1}" xr6:coauthVersionLast="47" xr6:coauthVersionMax="47" xr10:uidLastSave="{00000000-0000-0000-0000-000000000000}"/>
  <bookViews>
    <workbookView xWindow="0" yWindow="0" windowWidth="13755" windowHeight="156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9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<sst xmlns="http://schemas.openxmlformats.org/spreadsheetml/2006/main" count="11059" uniqueCount="6198">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</sst>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dd\-mmm\-yyyy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70" zoomScaleNormal="70" workbookViewId="0">
      <selection activeCell="B2" sqref="B2:B1001"/>
    </sheetView>
  </sheetViews>
  <sheetFormatPr defaultRowHeight="15" x14ac:dyDescent="0.25"/>
  <cols>
    <col min="1" max="1" width="16.5703125" bestFit="1" customWidth="1"/>
    <col min="2" max="2" width="14.570312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10" bestFit="1" customWidth="1"/>
    <col min="14" max="14" width="18.85546875" bestFit="1" customWidth="1"/>
    <col min="15" max="15" width="18.140625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_xlfn.XLOOKUP(C2,customers!$A$1:$A$1001,customers!G1:G1001,,0)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  <c r="N2" t="str">
        <f>IF(I2="Rob", "Robusta", IF(I2="Exc", "Excelsa", IF(I2="Ara", "Arabica",IF(I2="Lib","Liberica"))))</f>
        <v>Robusta</v>
      </c>
      <c r="O2" t="str">
        <f>IF(J2="M","Medium", IF(J2="L","Light", IF(J2="D","Dark")))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_xlfn.XLOOKUP(C3,customers!$A$1:$A$1001,customers!G2:G1002,,0)</f>
        <v>Ireland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  <c r="N3" t="str">
        <f t="shared" ref="N3:N66" si="1">IF(I3="Rob", "Robusta", IF(I3="Exc", "Excelsa", IF(I3="Ara", "Arabica",IF(I3="Lib","Liberica"))))</f>
        <v>Excelsa</v>
      </c>
      <c r="O3" t="str">
        <f t="shared" ref="O3:O66" si="2">IF(J3="M","Medium", IF(J3="L","Light", IF(J3="D","Dark")))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_xlfn.XLOOKUP(C4,customers!$A$1:$A$1001,customers!G3:G1003,,0)</f>
        <v>Ireland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_xlfn.XLOOKUP(C5,customers!$A$1:$A$1001,customers!G4:G1004,,0)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_xlfn.XLOOKUP(C6,customers!$A$1:$A$1001,customers!G5:G1005,,0)</f>
        <v>United States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_xlfn.XLOOKUP(C7,customers!$A$1:$A$1001,customers!G6:G1006,,0)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_xlfn.XLOOKUP(C8,customers!$A$1:$A$1001,customers!G7:G1007,,0)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_xlfn.XLOOKUP(C9,customers!$A$1:$A$1001,customers!G8:G1008,,0)</f>
        <v>United States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_xlfn.XLOOKUP(C10,customers!$A$1:$A$1001,customers!G9:G1009,,0)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_xlfn.XLOOKUP(C11,customers!$A$1:$A$1001,customers!G10:G1010,,0)</f>
        <v>Ireland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_xlfn.XLOOKUP(C12,customers!$A$1:$A$1001,customers!G11:G1011,,0)</f>
        <v>Ireland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_xlfn.XLOOKUP(C13,customers!$A$1:$A$1001,customers!G12:G1012,,0)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_xlfn.XLOOKUP(C14,customers!$A$1:$A$1001,customers!G13:G1013,,0)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_xlfn.XLOOKUP(C15,customers!$A$1:$A$1001,customers!G14:G1014,,0)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_xlfn.XLOOKUP(C16,customers!$A$1:$A$1001,customers!G15:G1015,,0)</f>
        <v>Ireland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_xlfn.XLOOKUP(C17,customers!$A$1:$A$1001,customers!G16:G1016,,0)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_xlfn.XLOOKUP(C18,customers!$A$1:$A$1001,customers!G17:G1017,,0)</f>
        <v>Ireland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_xlfn.XLOOKUP(C19,customers!$A$1:$A$1001,customers!G18:G1018,,0)</f>
        <v>United Kingdom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_xlfn.XLOOKUP(C20,customers!$A$1:$A$1001,customers!G19:G1019,,0)</f>
        <v>United States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_xlfn.XLOOKUP(C21,customers!$A$1:$A$1001,customers!G20:G1020,,0)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_xlfn.XLOOKUP(C22,customers!$A$1:$A$1001,customers!G21:G1021,,0)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_xlfn.XLOOKUP(C23,customers!$A$1:$A$1001,customers!G22:G1022,,0)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_xlfn.XLOOKUP(C24,customers!$A$1:$A$1001,customers!G23:G1023,,0)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_xlfn.XLOOKUP(C25,customers!$A$1:$A$1001,customers!G24:G1024,,0)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_xlfn.XLOOKUP(C26,customers!$A$1:$A$1001,customers!G25:G1025,,0)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_xlfn.XLOOKUP(C27,customers!$A$1:$A$1001,customers!G26:G1026,,0)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_xlfn.XLOOKUP(C28,customers!$A$1:$A$1001,customers!G27:G1027,,0)</f>
        <v>United Kingdom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_xlfn.XLOOKUP(C29,customers!$A$1:$A$1001,customers!G28:G1028,,0)</f>
        <v>United States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_xlfn.XLOOKUP(C30,customers!$A$1:$A$1001,customers!G29:G1029,,0)</f>
        <v>United States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_xlfn.XLOOKUP(C31,customers!$A$1:$A$1001,customers!G30:G1030,,0)</f>
        <v>United States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_xlfn.XLOOKUP(C32,customers!$A$1:$A$1001,customers!G31:G1031,,0)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_xlfn.XLOOKUP(C33,customers!$A$1:$A$1001,customers!G32:G1032,,0)</f>
        <v>United Kingdom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_xlfn.XLOOKUP(C34,customers!$A$1:$A$1001,customers!G33:G1033,,0)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_xlfn.XLOOKUP(C35,customers!$A$1:$A$1001,customers!G34:G1034,,0)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_xlfn.XLOOKUP(C36,customers!$A$1:$A$1001,customers!G35:G1035,,0)</f>
        <v>United States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_xlfn.XLOOKUP(C37,customers!$A$1:$A$1001,customers!G36:G1036,,0)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_xlfn.XLOOKUP(C38,customers!$A$1:$A$1001,customers!G37:G1037,,0)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_xlfn.XLOOKUP(C39,customers!$A$1:$A$1001,customers!G38:G1038,,0)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_xlfn.XLOOKUP(C40,customers!$A$1:$A$1001,customers!G39:G1039,,0)</f>
        <v>Ireland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_xlfn.XLOOKUP(C41,customers!$A$1:$A$1001,customers!G40:G1040,,0)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_xlfn.XLOOKUP(C42,customers!$A$1:$A$1001,customers!G41:G1041,,0)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_xlfn.XLOOKUP(C43,customers!$A$1:$A$1001,customers!G42:G1042,,0)</f>
        <v>Ireland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_xlfn.XLOOKUP(C44,customers!$A$1:$A$1001,customers!G43:G1043,,0)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_xlfn.XLOOKUP(C45,customers!$A$1:$A$1001,customers!G44:G1044,,0)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_xlfn.XLOOKUP(C46,customers!$A$1:$A$1001,customers!G45:G1045,,0)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_xlfn.XLOOKUP(C47,customers!$A$1:$A$1001,customers!G46:G1046,,0)</f>
        <v>Ireland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_xlfn.XLOOKUP(C48,customers!$A$1:$A$1001,customers!G47:G1047,,0)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_xlfn.XLOOKUP(C49,customers!$A$1:$A$1001,customers!G48:G1048,,0)</f>
        <v>Ireland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_xlfn.XLOOKUP(C50,customers!$A$1:$A$1001,customers!G49:G1049,,0)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_xlfn.XLOOKUP(C51,customers!$A$1:$A$1001,customers!G50:G1050,,0)</f>
        <v>Ireland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_xlfn.XLOOKUP(C52,customers!$A$1:$A$1001,customers!G51:G1051,,0)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_xlfn.XLOOKUP(C53,customers!$A$1:$A$1001,customers!G52:G1052,,0)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_xlfn.XLOOKUP(C54,customers!$A$1:$A$1001,customers!G53:G1053,,0)</f>
        <v>United States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_xlfn.XLOOKUP(C55,customers!$A$1:$A$1001,customers!G54:G1054,,0)</f>
        <v>United States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_xlfn.XLOOKUP(C56,customers!$A$1:$A$1001,customers!G55:G1055,,0)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_xlfn.XLOOKUP(C57,customers!$A$1:$A$1001,customers!G56:G1056,,0)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_xlfn.XLOOKUP(C58,customers!$A$1:$A$1001,customers!G57:G1057,,0)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_xlfn.XLOOKUP(C59,customers!$A$1:$A$1001,customers!G58:G1058,,0)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_xlfn.XLOOKUP(C60,customers!$A$1:$A$1001,customers!G59:G1059,,0)</f>
        <v>Ireland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_xlfn.XLOOKUP(C61,customers!$A$1:$A$1001,customers!G60:G1060,,0)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_xlfn.XLOOKUP(C62,customers!$A$1:$A$1001,customers!G61:G1061,,0)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_xlfn.XLOOKUP(C63,customers!$A$1:$A$1001,customers!G62:G1062,,0)</f>
        <v>United States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_xlfn.XLOOKUP(C64,customers!$A$1:$A$1001,customers!G63:G1063,,0)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_xlfn.XLOOKUP(C65,customers!$A$1:$A$1001,customers!G64:G1064,,0)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_xlfn.XLOOKUP(C66,customers!$A$1:$A$1001,customers!G65:G1065,,0)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_xlfn.XLOOKUP(C67,customers!$A$1:$A$1001,customers!G66:G1066,,0)</f>
        <v>Ireland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3">L67*E67</f>
        <v>82.339999999999989</v>
      </c>
      <c r="N67" t="str">
        <f t="shared" ref="N67:N130" si="4">IF(I67="Rob", "Robusta", IF(I67="Exc", "Excelsa", IF(I67="Ara", "Arabica",IF(I67="Lib","Liberica"))))</f>
        <v>Robusta</v>
      </c>
      <c r="O67" t="str">
        <f t="shared" ref="O67:O130" si="5">IF(J67="M","Medium", IF(J67="L","Light", IF(J67="D","Dark")))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_xlfn.XLOOKUP(C68,customers!$A$1:$A$1001,customers!G67:G1067,,0)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_xlfn.XLOOKUP(C69,customers!$A$1:$A$1001,customers!G68:G1068,,0)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_xlfn.XLOOKUP(C70,customers!$A$1:$A$1001,customers!G69:G1069,,0)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_xlfn.XLOOKUP(C71,customers!$A$1:$A$1001,customers!G70:G1070,,0)</f>
        <v>United States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_xlfn.XLOOKUP(C72,customers!$A$1:$A$1001,customers!G71:G1071,,0)</f>
        <v>Ireland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_xlfn.XLOOKUP(C73,customers!$A$1:$A$1001,customers!G72:G1072,,0)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_xlfn.XLOOKUP(C74,customers!$A$1:$A$1001,customers!G73:G1073,,0)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_xlfn.XLOOKUP(C75,customers!$A$1:$A$1001,customers!G74:G1074,,0)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_xlfn.XLOOKUP(C76,customers!$A$1:$A$1001,customers!G75:G1075,,0)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_xlfn.XLOOKUP(C77,customers!$A$1:$A$1001,customers!G76:G1076,,0)</f>
        <v>United States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_xlfn.XLOOKUP(C78,customers!$A$1:$A$1001,customers!G77:G1077,,0)</f>
        <v>United States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_xlfn.XLOOKUP(C79,customers!$A$1:$A$1001,customers!G78:G1078,,0)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_xlfn.XLOOKUP(C80,customers!$A$1:$A$1001,customers!G79:G1079,,0)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_xlfn.XLOOKUP(C81,customers!$A$1:$A$1001,customers!G80:G1080,,0)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_xlfn.XLOOKUP(C82,customers!$A$1:$A$1001,customers!G81:G1081,,0)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_xlfn.XLOOKUP(C83,customers!$A$1:$A$1001,customers!G82:G1082,,0)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_xlfn.XLOOKUP(C84,customers!$A$1:$A$1001,customers!G83:G1083,,0)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_xlfn.XLOOKUP(C85,customers!$A$1:$A$1001,customers!G84:G1084,,0)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_xlfn.XLOOKUP(C86,customers!$A$1:$A$1001,customers!G85:G1085,,0)</f>
        <v>Ireland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_xlfn.XLOOKUP(C87,customers!$A$1:$A$1001,customers!G86:G1086,,0)</f>
        <v>United Kingdom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_xlfn.XLOOKUP(C88,customers!$A$1:$A$1001,customers!G87:G1087,,0)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_xlfn.XLOOKUP(C89,customers!$A$1:$A$1001,customers!G88:G1088,,0)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_xlfn.XLOOKUP(C90,customers!$A$1:$A$1001,customers!G89:G1089,,0)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_xlfn.XLOOKUP(C91,customers!$A$1:$A$1001,customers!G90:G1090,,0)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_xlfn.XLOOKUP(C92,customers!$A$1:$A$1001,customers!G91:G1091,,0)</f>
        <v>United States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_xlfn.XLOOKUP(C93,customers!$A$1:$A$1001,customers!G92:G1092,,0)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_xlfn.XLOOKUP(C94,customers!$A$1:$A$1001,customers!G93:G1093,,0)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_xlfn.XLOOKUP(C95,customers!$A$1:$A$1001,customers!G94:G1094,,0)</f>
        <v>United States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_xlfn.XLOOKUP(C96,customers!$A$1:$A$1001,customers!G95:G1095,,0)</f>
        <v>United States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_xlfn.XLOOKUP(C97,customers!$A$1:$A$1001,customers!G96:G1096,,0)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_xlfn.XLOOKUP(C98,customers!$A$1:$A$1001,customers!G97:G1097,,0)</f>
        <v>Ireland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_xlfn.XLOOKUP(C99,customers!$A$1:$A$1001,customers!G98:G1098,,0)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_xlfn.XLOOKUP(C100,customers!$A$1:$A$1001,customers!G99:G1099,,0)</f>
        <v>United States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_xlfn.XLOOKUP(C101,customers!$A$1:$A$1001,customers!G100:G1100,,0)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_xlfn.XLOOKUP(C102,customers!$A$1:$A$1001,customers!G101:G1101,,0)</f>
        <v>United Kingdom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_xlfn.XLOOKUP(C103,customers!$A$1:$A$1001,customers!G102:G1102,,0)</f>
        <v>United States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_xlfn.XLOOKUP(C104,customers!$A$1:$A$1001,customers!G103:G1103,,0)</f>
        <v>United States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_xlfn.XLOOKUP(C105,customers!$A$1:$A$1001,customers!G104:G1104,,0)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_xlfn.XLOOKUP(C106,customers!$A$1:$A$1001,customers!G105:G1105,,0)</f>
        <v>Ireland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_xlfn.XLOOKUP(C107,customers!$A$1:$A$1001,customers!G106:G1106,,0)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_xlfn.XLOOKUP(C108,customers!$A$1:$A$1001,customers!G107:G1107,,0)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_xlfn.XLOOKUP(C109,customers!$A$1:$A$1001,customers!G108:G1108,,0)</f>
        <v>Ireland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_xlfn.XLOOKUP(C110,customers!$A$1:$A$1001,customers!G109:G1109,,0)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_xlfn.XLOOKUP(C111,customers!$A$1:$A$1001,customers!G110:G1110,,0)</f>
        <v>Ireland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_xlfn.XLOOKUP(C112,customers!$A$1:$A$1001,customers!G111:G1111,,0)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_xlfn.XLOOKUP(C113,customers!$A$1:$A$1001,customers!G112:G1112,,0)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_xlfn.XLOOKUP(C114,customers!$A$1:$A$1001,customers!G113:G1113,,0)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_xlfn.XLOOKUP(C115,customers!$A$1:$A$1001,customers!G114:G1114,,0)</f>
        <v>United States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_xlfn.XLOOKUP(C116,customers!$A$1:$A$1001,customers!G115:G1115,,0)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_xlfn.XLOOKUP(C117,customers!$A$1:$A$1001,customers!G116:G1116,,0)</f>
        <v>United States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_xlfn.XLOOKUP(C118,customers!$A$1:$A$1001,customers!G117:G1117,,0)</f>
        <v>United Kingdom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_xlfn.XLOOKUP(C119,customers!$A$1:$A$1001,customers!G118:G1118,,0)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_xlfn.XLOOKUP(C120,customers!$A$1:$A$1001,customers!G119:G1119,,0)</f>
        <v>Ireland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_xlfn.XLOOKUP(C121,customers!$A$1:$A$1001,customers!G120:G1120,,0)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_xlfn.XLOOKUP(C122,customers!$A$1:$A$1001,customers!G121:G1121,,0)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_xlfn.XLOOKUP(C123,customers!$A$1:$A$1001,customers!G122:G1122,,0)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_xlfn.XLOOKUP(C124,customers!$A$1:$A$1001,customers!G123:G1123,,0)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_xlfn.XLOOKUP(C125,customers!$A$1:$A$1001,customers!G124:G1124,,0)</f>
        <v>United Kingdom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_xlfn.XLOOKUP(C126,customers!$A$1:$A$1001,customers!G125:G1125,,0)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_xlfn.XLOOKUP(C127,customers!$A$1:$A$1001,customers!G126:G1126,,0)</f>
        <v>United States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_xlfn.XLOOKUP(C128,customers!$A$1:$A$1001,customers!G127:G1127,,0)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_xlfn.XLOOKUP(C129,customers!$A$1:$A$1001,customers!G128:G1128,,0)</f>
        <v>United Kingdom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_xlfn.XLOOKUP(C130,customers!$A$1:$A$1001,customers!G129:G1129,,0)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_xlfn.XLOOKUP(C131,customers!$A$1:$A$1001,customers!G130:G1130,,0)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6">L131*E131</f>
        <v>12.15</v>
      </c>
      <c r="N131" t="str">
        <f t="shared" ref="N131:N194" si="7">IF(I131="Rob", "Robusta", IF(I131="Exc", "Excelsa", IF(I131="Ara", "Arabica",IF(I131="Lib","Liberica"))))</f>
        <v>Excelsa</v>
      </c>
      <c r="O131" t="str">
        <f t="shared" ref="O131:O194" si="8">IF(J131="M","Medium", IF(J131="L","Light", IF(J131="D","Dark")))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_xlfn.XLOOKUP(C132,customers!$A$1:$A$1001,customers!G131:G1131,,0)</f>
        <v>United States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_xlfn.XLOOKUP(C133,customers!$A$1:$A$1001,customers!G132:G1132,,0)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_xlfn.XLOOKUP(C134,customers!$A$1:$A$1001,customers!G133:G1133,,0)</f>
        <v>Ireland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_xlfn.XLOOKUP(C135,customers!$A$1:$A$1001,customers!G134:G1134,,0)</f>
        <v>United Kingdom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_xlfn.XLOOKUP(C136,customers!$A$1:$A$1001,customers!G135:G1135,,0)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_xlfn.XLOOKUP(C137,customers!$A$1:$A$1001,customers!G136:G1136,,0)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_xlfn.XLOOKUP(C138,customers!$A$1:$A$1001,customers!G137:G1137,,0)</f>
        <v>Ireland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_xlfn.XLOOKUP(C139,customers!$A$1:$A$1001,customers!G138:G1138,,0)</f>
        <v>United States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_xlfn.XLOOKUP(C140,customers!$A$1:$A$1001,customers!G139:G1139,,0)</f>
        <v>Ireland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_xlfn.XLOOKUP(C141,customers!$A$1:$A$1001,customers!G140:G1140,,0)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_xlfn.XLOOKUP(C142,customers!$A$1:$A$1001,customers!G141:G1141,,0)</f>
        <v>United States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_xlfn.XLOOKUP(C143,customers!$A$1:$A$1001,customers!G142:G1142,,0)</f>
        <v>United Kingdom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_xlfn.XLOOKUP(C144,customers!$A$1:$A$1001,customers!G143:G1143,,0)</f>
        <v>United States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_xlfn.XLOOKUP(C145,customers!$A$1:$A$1001,customers!G144:G1144,,0)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_xlfn.XLOOKUP(C146,customers!$A$1:$A$1001,customers!G145:G1145,,0)</f>
        <v>Ireland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_xlfn.XLOOKUP(C147,customers!$A$1:$A$1001,customers!G146:G1146,,0)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_xlfn.XLOOKUP(C148,customers!$A$1:$A$1001,customers!G147:G1147,,0)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_xlfn.XLOOKUP(C149,customers!$A$1:$A$1001,customers!G148:G1148,,0)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_xlfn.XLOOKUP(C150,customers!$A$1:$A$1001,customers!G149:G1149,,0)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_xlfn.XLOOKUP(C151,customers!$A$1:$A$1001,customers!G150:G1150,,0)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_xlfn.XLOOKUP(C152,customers!$A$1:$A$1001,customers!G151:G1151,,0)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_xlfn.XLOOKUP(C153,customers!$A$1:$A$1001,customers!G152:G1152,,0)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_xlfn.XLOOKUP(C154,customers!$A$1:$A$1001,customers!G153:G1153,,0)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_xlfn.XLOOKUP(C155,customers!$A$1:$A$1001,customers!G154:G1154,,0)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_xlfn.XLOOKUP(C156,customers!$A$1:$A$1001,customers!G155:G1155,,0)</f>
        <v>United Kingdom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_xlfn.XLOOKUP(C157,customers!$A$1:$A$1001,customers!G156:G1156,,0)</f>
        <v>Ireland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_xlfn.XLOOKUP(C158,customers!$A$1:$A$1001,customers!G157:G1157,,0)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_xlfn.XLOOKUP(C159,customers!$A$1:$A$1001,customers!G158:G1158,,0)</f>
        <v>United States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_xlfn.XLOOKUP(C160,customers!$A$1:$A$1001,customers!G159:G1159,,0)</f>
        <v>Ireland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_xlfn.XLOOKUP(C161,customers!$A$1:$A$1001,customers!G160:G1160,,0)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_xlfn.XLOOKUP(C162,customers!$A$1:$A$1001,customers!G161:G1161,,0)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_xlfn.XLOOKUP(C163,customers!$A$1:$A$1001,customers!G162:G1162,,0)</f>
        <v>Ireland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_xlfn.XLOOKUP(C164,customers!$A$1:$A$1001,customers!G163:G1163,,0)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_xlfn.XLOOKUP(C165,customers!$A$1:$A$1001,customers!G164:G1164,,0)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_xlfn.XLOOKUP(C166,customers!$A$1:$A$1001,customers!G165:G1165,,0)</f>
        <v>United States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_xlfn.XLOOKUP(C167,customers!$A$1:$A$1001,customers!G166:G1166,,0)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_xlfn.XLOOKUP(C168,customers!$A$1:$A$1001,customers!G167:G1167,,0)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_xlfn.XLOOKUP(C169,customers!$A$1:$A$1001,customers!G168:G1168,,0)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_xlfn.XLOOKUP(C170,customers!$A$1:$A$1001,customers!G169:G1169,,0)</f>
        <v>United Kingdom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_xlfn.XLOOKUP(C171,customers!$A$1:$A$1001,customers!G170:G1170,,0)</f>
        <v>United States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_xlfn.XLOOKUP(C172,customers!$A$1:$A$1001,customers!G171:G1171,,0)</f>
        <v>United States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_xlfn.XLOOKUP(C173,customers!$A$1:$A$1001,customers!G172:G1172,,0)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_xlfn.XLOOKUP(C174,customers!$A$1:$A$1001,customers!G173:G1173,,0)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_xlfn.XLOOKUP(C175,customers!$A$1:$A$1001,customers!G174:G1174,,0)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_xlfn.XLOOKUP(C176,customers!$A$1:$A$1001,customers!G175:G1175,,0)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_xlfn.XLOOKUP(C177,customers!$A$1:$A$1001,customers!G176:G1176,,0)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_xlfn.XLOOKUP(C178,customers!$A$1:$A$1001,customers!G177:G1177,,0)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_xlfn.XLOOKUP(C179,customers!$A$1:$A$1001,customers!G178:G1178,,0)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_xlfn.XLOOKUP(C180,customers!$A$1:$A$1001,customers!G179:G1179,,0)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_xlfn.XLOOKUP(C181,customers!$A$1:$A$1001,customers!G180:G1180,,0)</f>
        <v>United States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_xlfn.XLOOKUP(C182,customers!$A$1:$A$1001,customers!G181:G1181,,0)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_xlfn.XLOOKUP(C183,customers!$A$1:$A$1001,customers!G182:G1182,,0)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_xlfn.XLOOKUP(C184,customers!$A$1:$A$1001,customers!G183:G1183,,0)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_xlfn.XLOOKUP(C185,customers!$A$1:$A$1001,customers!G184:G1184,,0)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_xlfn.XLOOKUP(C186,customers!$A$1:$A$1001,customers!G185:G1185,,0)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_xlfn.XLOOKUP(C187,customers!$A$1:$A$1001,customers!G186:G1186,,0)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_xlfn.XLOOKUP(C188,customers!$A$1:$A$1001,customers!G187:G1187,,0)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_xlfn.XLOOKUP(C189,customers!$A$1:$A$1001,customers!G188:G1188,,0)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_xlfn.XLOOKUP(C190,customers!$A$1:$A$1001,customers!G189:G1189,,0)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_xlfn.XLOOKUP(C191,customers!$A$1:$A$1001,customers!G190:G1190,,0)</f>
        <v>Ireland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_xlfn.XLOOKUP(C192,customers!$A$1:$A$1001,customers!G191:G1191,,0)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_xlfn.XLOOKUP(C193,customers!$A$1:$A$1001,customers!G192:G1192,,0)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_xlfn.XLOOKUP(C194,customers!$A$1:$A$1001,customers!G193:G1193,,0)</f>
        <v>United States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_xlfn.XLOOKUP(C195,customers!$A$1:$A$1001,customers!G194:G1194,,0)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9">L195*E195</f>
        <v>44.55</v>
      </c>
      <c r="N195" t="str">
        <f t="shared" ref="N195:N258" si="10">IF(I195="Rob", "Robusta", IF(I195="Exc", "Excelsa", IF(I195="Ara", "Arabica",IF(I195="Lib","Liberica"))))</f>
        <v>Excelsa</v>
      </c>
      <c r="O195" t="str">
        <f t="shared" ref="O195:O258" si="11">IF(J195="M","Medium", IF(J195="L","Light", IF(J195="D","Dark")))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_xlfn.XLOOKUP(C196,customers!$A$1:$A$1001,customers!G195:G1195,,0)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_xlfn.XLOOKUP(C197,customers!$A$1:$A$1001,customers!G196:G1196,,0)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_xlfn.XLOOKUP(C198,customers!$A$1:$A$1001,customers!G197:G1197,,0)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_xlfn.XLOOKUP(C199,customers!$A$1:$A$1001,customers!G198:G1198,,0)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_xlfn.XLOOKUP(C200,customers!$A$1:$A$1001,customers!G199:G1199,,0)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_xlfn.XLOOKUP(C201,customers!$A$1:$A$1001,customers!G200:G1200,,0)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_xlfn.XLOOKUP(C202,customers!$A$1:$A$1001,customers!G201:G1201,,0)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_xlfn.XLOOKUP(C203,customers!$A$1:$A$1001,customers!G202:G1202,,0)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_xlfn.XLOOKUP(C204,customers!$A$1:$A$1001,customers!G203:G1203,,0)</f>
        <v>Ireland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_xlfn.XLOOKUP(C205,customers!$A$1:$A$1001,customers!G204:G1204,,0)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_xlfn.XLOOKUP(C206,customers!$A$1:$A$1001,customers!G205:G1205,,0)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_xlfn.XLOOKUP(C207,customers!$A$1:$A$1001,customers!G206:G1206,,0)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_xlfn.XLOOKUP(C208,customers!$A$1:$A$1001,customers!G207:G1207,,0)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_xlfn.XLOOKUP(C209,customers!$A$1:$A$1001,customers!G208:G1208,,0)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_xlfn.XLOOKUP(C210,customers!$A$1:$A$1001,customers!G209:G1209,,0)</f>
        <v>United States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_xlfn.XLOOKUP(C211,customers!$A$1:$A$1001,customers!G210:G1210,,0)</f>
        <v>United States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_xlfn.XLOOKUP(C212,customers!$A$1:$A$1001,customers!G211:G1211,,0)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_xlfn.XLOOKUP(C213,customers!$A$1:$A$1001,customers!G212:G1212,,0)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_xlfn.XLOOKUP(C214,customers!$A$1:$A$1001,customers!G213:G1213,,0)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_xlfn.XLOOKUP(C215,customers!$A$1:$A$1001,customers!G214:G1214,,0)</f>
        <v>Ireland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_xlfn.XLOOKUP(C216,customers!$A$1:$A$1001,customers!G215:G1215,,0)</f>
        <v>United States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_xlfn.XLOOKUP(C217,customers!$A$1:$A$1001,customers!G216:G1216,,0)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_xlfn.XLOOKUP(C218,customers!$A$1:$A$1001,customers!G217:G1217,,0)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_xlfn.XLOOKUP(C219,customers!$A$1:$A$1001,customers!G218:G1218,,0)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_xlfn.XLOOKUP(C220,customers!$A$1:$A$1001,customers!G219:G1219,,0)</f>
        <v>United States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_xlfn.XLOOKUP(C221,customers!$A$1:$A$1001,customers!G220:G1220,,0)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_xlfn.XLOOKUP(C222,customers!$A$1:$A$1001,customers!G221:G1221,,0)</f>
        <v>Ireland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_xlfn.XLOOKUP(C223,customers!$A$1:$A$1001,customers!G222:G1222,,0)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_xlfn.XLOOKUP(C224,customers!$A$1:$A$1001,customers!G223:G1223,,0)</f>
        <v>Ireland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_xlfn.XLOOKUP(C225,customers!$A$1:$A$1001,customers!G224:G1224,,0)</f>
        <v>United Kingdom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_xlfn.XLOOKUP(C226,customers!$A$1:$A$1001,customers!G225:G1225,,0)</f>
        <v>Ireland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_xlfn.XLOOKUP(C227,customers!$A$1:$A$1001,customers!G226:G1226,,0)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_xlfn.XLOOKUP(C228,customers!$A$1:$A$1001,customers!G227:G1227,,0)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_xlfn.XLOOKUP(C229,customers!$A$1:$A$1001,customers!G228:G1228,,0)</f>
        <v>Ireland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_xlfn.XLOOKUP(C230,customers!$A$1:$A$1001,customers!G229:G1229,,0)</f>
        <v>United Kingdom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_xlfn.XLOOKUP(C231,customers!$A$1:$A$1001,customers!G230:G1230,,0)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_xlfn.XLOOKUP(C232,customers!$A$1:$A$1001,customers!G231:G1231,,0)</f>
        <v>Ireland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_xlfn.XLOOKUP(C233,customers!$A$1:$A$1001,customers!G232:G1232,,0)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_xlfn.XLOOKUP(C234,customers!$A$1:$A$1001,customers!G233:G1233,,0)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_xlfn.XLOOKUP(C235,customers!$A$1:$A$1001,customers!G234:G1234,,0)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_xlfn.XLOOKUP(C236,customers!$A$1:$A$1001,customers!G235:G1235,,0)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_xlfn.XLOOKUP(C237,customers!$A$1:$A$1001,customers!G236:G1236,,0)</f>
        <v>United States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_xlfn.XLOOKUP(C238,customers!$A$1:$A$1001,customers!G237:G1237,,0)</f>
        <v>United States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_xlfn.XLOOKUP(C239,customers!$A$1:$A$1001,customers!G238:G1238,,0)</f>
        <v>Ireland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_xlfn.XLOOKUP(C240,customers!$A$1:$A$1001,customers!G239:G1239,,0)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_xlfn.XLOOKUP(C241,customers!$A$1:$A$1001,customers!G240:G1240,,0)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_xlfn.XLOOKUP(C242,customers!$A$1:$A$1001,customers!G241:G1241,,0)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_xlfn.XLOOKUP(C243,customers!$A$1:$A$1001,customers!G242:G1242,,0)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_xlfn.XLOOKUP(C244,customers!$A$1:$A$1001,customers!G243:G1243,,0)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_xlfn.XLOOKUP(C245,customers!$A$1:$A$1001,customers!G244:G1244,,0)</f>
        <v>Ireland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_xlfn.XLOOKUP(C246,customers!$A$1:$A$1001,customers!G245:G1245,,0)</f>
        <v>Ireland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_xlfn.XLOOKUP(C247,customers!$A$1:$A$1001,customers!G246:G1246,,0)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_xlfn.XLOOKUP(C248,customers!$A$1:$A$1001,customers!G247:G1247,,0)</f>
        <v>United States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_xlfn.XLOOKUP(C249,customers!$A$1:$A$1001,customers!G248:G1248,,0)</f>
        <v>United States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_xlfn.XLOOKUP(C250,customers!$A$1:$A$1001,customers!G249:G1249,,0)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_xlfn.XLOOKUP(C251,customers!$A$1:$A$1001,customers!G250:G1250,,0)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_xlfn.XLOOKUP(C252,customers!$A$1:$A$1001,customers!G251:G1251,,0)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_xlfn.XLOOKUP(C253,customers!$A$1:$A$1001,customers!G252:G1252,,0)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_xlfn.XLOOKUP(C254,customers!$A$1:$A$1001,customers!G253:G1253,,0)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_xlfn.XLOOKUP(C255,customers!$A$1:$A$1001,customers!G254:G1254,,0)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_xlfn.XLOOKUP(C256,customers!$A$1:$A$1001,customers!G255:G1255,,0)</f>
        <v>Ireland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_xlfn.XLOOKUP(C257,customers!$A$1:$A$1001,customers!G256:G1256,,0)</f>
        <v>Ireland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_xlfn.XLOOKUP(C258,customers!$A$1:$A$1001,customers!G257:G1257,,0)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_xlfn.XLOOKUP(C259,customers!$A$1:$A$1001,customers!G258:G1258,,0)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12">L259*E259</f>
        <v>27.945</v>
      </c>
      <c r="N259" t="str">
        <f t="shared" ref="N259:N322" si="13">IF(I259="Rob", "Robusta", IF(I259="Exc", "Excelsa", IF(I259="Ara", "Arabica",IF(I259="Lib","Liberica"))))</f>
        <v>Excelsa</v>
      </c>
      <c r="O259" t="str">
        <f t="shared" ref="O259:O322" si="14">IF(J259="M","Medium", IF(J259="L","Light", IF(J259="D","Dark")))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_xlfn.XLOOKUP(C260,customers!$A$1:$A$1001,customers!G259:G1259,,0)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_xlfn.XLOOKUP(C261,customers!$A$1:$A$1001,customers!G260:G1260,,0)</f>
        <v>United States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_xlfn.XLOOKUP(C262,customers!$A$1:$A$1001,customers!G261:G1261,,0)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_xlfn.XLOOKUP(C263,customers!$A$1:$A$1001,customers!G262:G1262,,0)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_xlfn.XLOOKUP(C264,customers!$A$1:$A$1001,customers!G263:G1263,,0)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_xlfn.XLOOKUP(C265,customers!$A$1:$A$1001,customers!G264:G1264,,0)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_xlfn.XLOOKUP(C266,customers!$A$1:$A$1001,customers!G265:G1265,,0)</f>
        <v>United States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_xlfn.XLOOKUP(C267,customers!$A$1:$A$1001,customers!G266:G1266,,0)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_xlfn.XLOOKUP(C268,customers!$A$1:$A$1001,customers!G267:G1267,,0)</f>
        <v>United States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_xlfn.XLOOKUP(C269,customers!$A$1:$A$1001,customers!G268:G1268,,0)</f>
        <v>Ireland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_xlfn.XLOOKUP(C270,customers!$A$1:$A$1001,customers!G269:G1269,,0)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_xlfn.XLOOKUP(C271,customers!$A$1:$A$1001,customers!G270:G1270,,0)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_xlfn.XLOOKUP(C272,customers!$A$1:$A$1001,customers!G271:G1271,,0)</f>
        <v>United States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_xlfn.XLOOKUP(C273,customers!$A$1:$A$1001,customers!G272:G1272,,0)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_xlfn.XLOOKUP(C274,customers!$A$1:$A$1001,customers!G273:G1273,,0)</f>
        <v>United States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_xlfn.XLOOKUP(C275,customers!$A$1:$A$1001,customers!G274:G1274,,0)</f>
        <v>Ireland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_xlfn.XLOOKUP(C276,customers!$A$1:$A$1001,customers!G275:G1275,,0)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_xlfn.XLOOKUP(C277,customers!$A$1:$A$1001,customers!G276:G1276,,0)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_xlfn.XLOOKUP(C278,customers!$A$1:$A$1001,customers!G277:G1277,,0)</f>
        <v>United Kingdom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_xlfn.XLOOKUP(C279,customers!$A$1:$A$1001,customers!G278:G1278,,0)</f>
        <v>United Kingdom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_xlfn.XLOOKUP(C280,customers!$A$1:$A$1001,customers!G279:G1279,,0)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_xlfn.XLOOKUP(C281,customers!$A$1:$A$1001,customers!G280:G1280,,0)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_xlfn.XLOOKUP(C282,customers!$A$1:$A$1001,customers!G281:G1281,,0)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_xlfn.XLOOKUP(C283,customers!$A$1:$A$1001,customers!G282:G1282,,0)</f>
        <v>United Kingdom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_xlfn.XLOOKUP(C284,customers!$A$1:$A$1001,customers!G283:G1283,,0)</f>
        <v>United States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_xlfn.XLOOKUP(C285,customers!$A$1:$A$1001,customers!G284:G1284,,0)</f>
        <v>United States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_xlfn.XLOOKUP(C286,customers!$A$1:$A$1001,customers!G285:G1285,,0)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_xlfn.XLOOKUP(C287,customers!$A$1:$A$1001,customers!G286:G1286,,0)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_xlfn.XLOOKUP(C288,customers!$A$1:$A$1001,customers!G287:G1287,,0)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_xlfn.XLOOKUP(C289,customers!$A$1:$A$1001,customers!G288:G1288,,0)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_xlfn.XLOOKUP(C290,customers!$A$1:$A$1001,customers!G289:G1289,,0)</f>
        <v>United States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_xlfn.XLOOKUP(C291,customers!$A$1:$A$1001,customers!G290:G1290,,0)</f>
        <v>Ireland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_xlfn.XLOOKUP(C292,customers!$A$1:$A$1001,customers!G291:G1291,,0)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_xlfn.XLOOKUP(C293,customers!$A$1:$A$1001,customers!G292:G1292,,0)</f>
        <v>United States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_xlfn.XLOOKUP(C294,customers!$A$1:$A$1001,customers!G293:G1293,,0)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_xlfn.XLOOKUP(C295,customers!$A$1:$A$1001,customers!G294:G1294,,0)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_xlfn.XLOOKUP(C296,customers!$A$1:$A$1001,customers!G295:G1295,,0)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_xlfn.XLOOKUP(C297,customers!$A$1:$A$1001,customers!G296:G1296,,0)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_xlfn.XLOOKUP(C298,customers!$A$1:$A$1001,customers!G297:G1297,,0)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_xlfn.XLOOKUP(C299,customers!$A$1:$A$1001,customers!G298:G1298,,0)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_xlfn.XLOOKUP(C300,customers!$A$1:$A$1001,customers!G299:G1299,,0)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_xlfn.XLOOKUP(C301,customers!$A$1:$A$1001,customers!G300:G1300,,0)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_xlfn.XLOOKUP(C302,customers!$A$1:$A$1001,customers!G301:G1301,,0)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_xlfn.XLOOKUP(C303,customers!$A$1:$A$1001,customers!G302:G1302,,0)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_xlfn.XLOOKUP(C304,customers!$A$1:$A$1001,customers!G303:G1303,,0)</f>
        <v>Ireland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_xlfn.XLOOKUP(C305,customers!$A$1:$A$1001,customers!G304:G1304,,0)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_xlfn.XLOOKUP(C306,customers!$A$1:$A$1001,customers!G305:G1305,,0)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_xlfn.XLOOKUP(C307,customers!$A$1:$A$1001,customers!G306:G1306,,0)</f>
        <v>United States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_xlfn.XLOOKUP(C308,customers!$A$1:$A$1001,customers!G307:G1307,,0)</f>
        <v>Ireland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_xlfn.XLOOKUP(C309,customers!$A$1:$A$1001,customers!G308:G1308,,0)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_xlfn.XLOOKUP(C310,customers!$A$1:$A$1001,customers!G309:G1309,,0)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_xlfn.XLOOKUP(C311,customers!$A$1:$A$1001,customers!G310:G1310,,0)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_xlfn.XLOOKUP(C312,customers!$A$1:$A$1001,customers!G311:G1311,,0)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_xlfn.XLOOKUP(C313,customers!$A$1:$A$1001,customers!G312:G1312,,0)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_xlfn.XLOOKUP(C314,customers!$A$1:$A$1001,customers!G313:G1313,,0)</f>
        <v>Ireland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_xlfn.XLOOKUP(C315,customers!$A$1:$A$1001,customers!G314:G1314,,0)</f>
        <v>United States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_xlfn.XLOOKUP(C316,customers!$A$1:$A$1001,customers!G315:G1315,,0)</f>
        <v>Ireland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_xlfn.XLOOKUP(C317,customers!$A$1:$A$1001,customers!G316:G1316,,0)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_xlfn.XLOOKUP(C318,customers!$A$1:$A$1001,customers!G317:G1317,,0)</f>
        <v>United States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_xlfn.XLOOKUP(C319,customers!$A$1:$A$1001,customers!G318:G1318,,0)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_xlfn.XLOOKUP(C320,customers!$A$1:$A$1001,customers!G319:G1319,,0)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_xlfn.XLOOKUP(C321,customers!$A$1:$A$1001,customers!G320:G1320,,0)</f>
        <v>Ireland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_xlfn.XLOOKUP(C322,customers!$A$1:$A$1001,customers!G321:G1321,,0)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_xlfn.XLOOKUP(C323,customers!$A$1:$A$1001,customers!G322:G1322,,0)</f>
        <v>United Kingdom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15">L323*E323</f>
        <v>20.25</v>
      </c>
      <c r="N323" t="str">
        <f t="shared" ref="N323:N386" si="16">IF(I323="Rob", "Robusta", IF(I323="Exc", "Excelsa", IF(I323="Ara", "Arabica",IF(I323="Lib","Liberica"))))</f>
        <v>Arabica</v>
      </c>
      <c r="O323" t="str">
        <f t="shared" ref="O323:O386" si="17">IF(J323="M","Medium", IF(J323="L","Light", IF(J323="D","Dark")))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_xlfn.XLOOKUP(C324,customers!$A$1:$A$1001,customers!G323:G1323,,0)</f>
        <v>United States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_xlfn.XLOOKUP(C325,customers!$A$1:$A$1001,customers!G324:G1324,,0)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_xlfn.XLOOKUP(C326,customers!$A$1:$A$1001,customers!G325:G1325,,0)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_xlfn.XLOOKUP(C327,customers!$A$1:$A$1001,customers!G326:G1326,,0)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_xlfn.XLOOKUP(C328,customers!$A$1:$A$1001,customers!G327:G1327,,0)</f>
        <v>Ireland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_xlfn.XLOOKUP(C329,customers!$A$1:$A$1001,customers!G328:G1328,,0)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_xlfn.XLOOKUP(C330,customers!$A$1:$A$1001,customers!G329:G1329,,0)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_xlfn.XLOOKUP(C331,customers!$A$1:$A$1001,customers!G330:G1330,,0)</f>
        <v>Ireland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_xlfn.XLOOKUP(C332,customers!$A$1:$A$1001,customers!G331:G1331,,0)</f>
        <v>United Kingdom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_xlfn.XLOOKUP(C333,customers!$A$1:$A$1001,customers!G332:G1332,,0)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_xlfn.XLOOKUP(C334,customers!$A$1:$A$1001,customers!G333:G1333,,0)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_xlfn.XLOOKUP(C335,customers!$A$1:$A$1001,customers!G334:G1334,,0)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_xlfn.XLOOKUP(C336,customers!$A$1:$A$1001,customers!G335:G1335,,0)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_xlfn.XLOOKUP(C337,customers!$A$1:$A$1001,customers!G336:G1336,,0)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_xlfn.XLOOKUP(C338,customers!$A$1:$A$1001,customers!G337:G1337,,0)</f>
        <v>United States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_xlfn.XLOOKUP(C339,customers!$A$1:$A$1001,customers!G338:G1338,,0)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_xlfn.XLOOKUP(C340,customers!$A$1:$A$1001,customers!G339:G1339,,0)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_xlfn.XLOOKUP(C341,customers!$A$1:$A$1001,customers!G340:G1340,,0)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_xlfn.XLOOKUP(C342,customers!$A$1:$A$1001,customers!G341:G1341,,0)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_xlfn.XLOOKUP(C343,customers!$A$1:$A$1001,customers!G342:G1342,,0)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_xlfn.XLOOKUP(C344,customers!$A$1:$A$1001,customers!G343:G1343,,0)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_xlfn.XLOOKUP(C345,customers!$A$1:$A$1001,customers!G344:G1344,,0)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_xlfn.XLOOKUP(C346,customers!$A$1:$A$1001,customers!G345:G1345,,0)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_xlfn.XLOOKUP(C347,customers!$A$1:$A$1001,customers!G346:G1346,,0)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_xlfn.XLOOKUP(C348,customers!$A$1:$A$1001,customers!G347:G1347,,0)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_xlfn.XLOOKUP(C349,customers!$A$1:$A$1001,customers!G348:G1348,,0)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_xlfn.XLOOKUP(C350,customers!$A$1:$A$1001,customers!G349:G1349,,0)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_xlfn.XLOOKUP(C351,customers!$A$1:$A$1001,customers!G350:G1350,,0)</f>
        <v>Ireland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_xlfn.XLOOKUP(C352,customers!$A$1:$A$1001,customers!G351:G1351,,0)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_xlfn.XLOOKUP(C353,customers!$A$1:$A$1001,customers!G352:G1352,,0)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_xlfn.XLOOKUP(C354,customers!$A$1:$A$1001,customers!G353:G1353,,0)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_xlfn.XLOOKUP(C355,customers!$A$1:$A$1001,customers!G354:G1354,,0)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_xlfn.XLOOKUP(C356,customers!$A$1:$A$1001,customers!G355:G1355,,0)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_xlfn.XLOOKUP(C357,customers!$A$1:$A$1001,customers!G356:G1356,,0)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_xlfn.XLOOKUP(C358,customers!$A$1:$A$1001,customers!G357:G1357,,0)</f>
        <v>United Kingdom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_xlfn.XLOOKUP(C359,customers!$A$1:$A$1001,customers!G358:G1358,,0)</f>
        <v>Ireland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_xlfn.XLOOKUP(C360,customers!$A$1:$A$1001,customers!G359:G1359,,0)</f>
        <v>Ireland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_xlfn.XLOOKUP(C361,customers!$A$1:$A$1001,customers!G360:G1360,,0)</f>
        <v>United States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_xlfn.XLOOKUP(C362,customers!$A$1:$A$1001,customers!G361:G1361,,0)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_xlfn.XLOOKUP(C363,customers!$A$1:$A$1001,customers!G362:G1362,,0)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_xlfn.XLOOKUP(C364,customers!$A$1:$A$1001,customers!G363:G1363,,0)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_xlfn.XLOOKUP(C365,customers!$A$1:$A$1001,customers!G364:G1364,,0)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_xlfn.XLOOKUP(C366,customers!$A$1:$A$1001,customers!G365:G1365,,0)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_xlfn.XLOOKUP(C367,customers!$A$1:$A$1001,customers!G366:G1366,,0)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_xlfn.XLOOKUP(C368,customers!$A$1:$A$1001,customers!G367:G1367,,0)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_xlfn.XLOOKUP(C369,customers!$A$1:$A$1001,customers!G368:G1368,,0)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_xlfn.XLOOKUP(C370,customers!$A$1:$A$1001,customers!G369:G1369,,0)</f>
        <v>Ireland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_xlfn.XLOOKUP(C371,customers!$A$1:$A$1001,customers!G370:G1370,,0)</f>
        <v>United Kingdom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_xlfn.XLOOKUP(C372,customers!$A$1:$A$1001,customers!G371:G1371,,0)</f>
        <v>Ireland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_xlfn.XLOOKUP(C373,customers!$A$1:$A$1001,customers!G372:G1372,,0)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_xlfn.XLOOKUP(C374,customers!$A$1:$A$1001,customers!G373:G1373,,0)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_xlfn.XLOOKUP(C375,customers!$A$1:$A$1001,customers!G374:G1374,,0)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_xlfn.XLOOKUP(C376,customers!$A$1:$A$1001,customers!G375:G1375,,0)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_xlfn.XLOOKUP(C377,customers!$A$1:$A$1001,customers!G376:G1376,,0)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_xlfn.XLOOKUP(C378,customers!$A$1:$A$1001,customers!G377:G1377,,0)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_xlfn.XLOOKUP(C379,customers!$A$1:$A$1001,customers!G378:G1378,,0)</f>
        <v>United States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_xlfn.XLOOKUP(C380,customers!$A$1:$A$1001,customers!G379:G1379,,0)</f>
        <v>United States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_xlfn.XLOOKUP(C381,customers!$A$1:$A$1001,customers!G380:G1380,,0)</f>
        <v>United States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_xlfn.XLOOKUP(C382,customers!$A$1:$A$1001,customers!G381:G1381,,0)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_xlfn.XLOOKUP(C383,customers!$A$1:$A$1001,customers!G382:G1382,,0)</f>
        <v>United Kingdom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_xlfn.XLOOKUP(C384,customers!$A$1:$A$1001,customers!G383:G1383,,0)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_xlfn.XLOOKUP(C385,customers!$A$1:$A$1001,customers!G384:G1384,,0)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_xlfn.XLOOKUP(C386,customers!$A$1:$A$1001,customers!G385:G1385,,0)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_xlfn.XLOOKUP(C387,customers!$A$1:$A$1001,customers!G386:G1386,,0)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18">L387*E387</f>
        <v>43.650000000000006</v>
      </c>
      <c r="N387" t="str">
        <f t="shared" ref="N387:N450" si="19">IF(I387="Rob", "Robusta", IF(I387="Exc", "Excelsa", IF(I387="Ara", "Arabica",IF(I387="Lib","Liberica"))))</f>
        <v>Liberica</v>
      </c>
      <c r="O387" t="str">
        <f t="shared" ref="O387:O450" si="20">IF(J387="M","Medium", IF(J387="L","Light", IF(J387="D","Dark")))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_xlfn.XLOOKUP(C388,customers!$A$1:$A$1001,customers!G387:G1387,,0)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_xlfn.XLOOKUP(C389,customers!$A$1:$A$1001,customers!G388:G1388,,0)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_xlfn.XLOOKUP(C390,customers!$A$1:$A$1001,customers!G389:G1389,,0)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_xlfn.XLOOKUP(C391,customers!$A$1:$A$1001,customers!G390:G1390,,0)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_xlfn.XLOOKUP(C392,customers!$A$1:$A$1001,customers!G391:G1391,,0)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_xlfn.XLOOKUP(C393,customers!$A$1:$A$1001,customers!G392:G1392,,0)</f>
        <v>Ireland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_xlfn.XLOOKUP(C394,customers!$A$1:$A$1001,customers!G393:G1393,,0)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_xlfn.XLOOKUP(C395,customers!$A$1:$A$1001,customers!G394:G1394,,0)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_xlfn.XLOOKUP(C396,customers!$A$1:$A$1001,customers!G395:G1395,,0)</f>
        <v>Ireland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_xlfn.XLOOKUP(C397,customers!$A$1:$A$1001,customers!G396:G1396,,0)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_xlfn.XLOOKUP(C398,customers!$A$1:$A$1001,customers!G397:G1397,,0)</f>
        <v>United Kingdom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_xlfn.XLOOKUP(C399,customers!$A$1:$A$1001,customers!G398:G1398,,0)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_xlfn.XLOOKUP(C400,customers!$A$1:$A$1001,customers!G399:G1399,,0)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_xlfn.XLOOKUP(C401,customers!$A$1:$A$1001,customers!G400:G1400,,0)</f>
        <v>United States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_xlfn.XLOOKUP(C402,customers!$A$1:$A$1001,customers!G401:G1401,,0)</f>
        <v>Ireland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_xlfn.XLOOKUP(C403,customers!$A$1:$A$1001,customers!G402:G1402,,0)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_xlfn.XLOOKUP(C404,customers!$A$1:$A$1001,customers!G403:G1403,,0)</f>
        <v>United Kingdom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_xlfn.XLOOKUP(C405,customers!$A$1:$A$1001,customers!G404:G1404,,0)</f>
        <v>United Kingdom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_xlfn.XLOOKUP(C406,customers!$A$1:$A$1001,customers!G405:G1405,,0)</f>
        <v>United States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_xlfn.XLOOKUP(C407,customers!$A$1:$A$1001,customers!G406:G1406,,0)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_xlfn.XLOOKUP(C408,customers!$A$1:$A$1001,customers!G407:G1407,,0)</f>
        <v>United Kingdom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_xlfn.XLOOKUP(C409,customers!$A$1:$A$1001,customers!G408:G1408,,0)</f>
        <v>United States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_xlfn.XLOOKUP(C410,customers!$A$1:$A$1001,customers!G409:G1409,,0)</f>
        <v>Ireland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_xlfn.XLOOKUP(C411,customers!$A$1:$A$1001,customers!G410:G1410,,0)</f>
        <v>United States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_xlfn.XLOOKUP(C412,customers!$A$1:$A$1001,customers!G411:G1411,,0)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_xlfn.XLOOKUP(C413,customers!$A$1:$A$1001,customers!G412:G1412,,0)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_xlfn.XLOOKUP(C414,customers!$A$1:$A$1001,customers!G413:G1413,,0)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_xlfn.XLOOKUP(C415,customers!$A$1:$A$1001,customers!G414:G1414,,0)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_xlfn.XLOOKUP(C416,customers!$A$1:$A$1001,customers!G415:G1415,,0)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_xlfn.XLOOKUP(C417,customers!$A$1:$A$1001,customers!G416:G1416,,0)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_xlfn.XLOOKUP(C418,customers!$A$1:$A$1001,customers!G417:G1417,,0)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_xlfn.XLOOKUP(C419,customers!$A$1:$A$1001,customers!G418:G1418,,0)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_xlfn.XLOOKUP(C420,customers!$A$1:$A$1001,customers!G419:G1419,,0)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_xlfn.XLOOKUP(C421,customers!$A$1:$A$1001,customers!G420:G1420,,0)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_xlfn.XLOOKUP(C422,customers!$A$1:$A$1001,customers!G421:G1421,,0)</f>
        <v>United Kingdom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_xlfn.XLOOKUP(C423,customers!$A$1:$A$1001,customers!G422:G1422,,0)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_xlfn.XLOOKUP(C424,customers!$A$1:$A$1001,customers!G423:G1423,,0)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_xlfn.XLOOKUP(C425,customers!$A$1:$A$1001,customers!G424:G1424,,0)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_xlfn.XLOOKUP(C426,customers!$A$1:$A$1001,customers!G425:G1425,,0)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_xlfn.XLOOKUP(C427,customers!$A$1:$A$1001,customers!G426:G1426,,0)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_xlfn.XLOOKUP(C428,customers!$A$1:$A$1001,customers!G427:G1427,,0)</f>
        <v>United States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_xlfn.XLOOKUP(C429,customers!$A$1:$A$1001,customers!G428:G1428,,0)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_xlfn.XLOOKUP(C430,customers!$A$1:$A$1001,customers!G429:G1429,,0)</f>
        <v>United Kingdom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_xlfn.XLOOKUP(C431,customers!$A$1:$A$1001,customers!G430:G1430,,0)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_xlfn.XLOOKUP(C432,customers!$A$1:$A$1001,customers!G431:G1431,,0)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_xlfn.XLOOKUP(C433,customers!$A$1:$A$1001,customers!G432:G1432,,0)</f>
        <v>United States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_xlfn.XLOOKUP(C434,customers!$A$1:$A$1001,customers!G433:G1433,,0)</f>
        <v>Ireland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_xlfn.XLOOKUP(C435,customers!$A$1:$A$1001,customers!G434:G1434,,0)</f>
        <v>Ireland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_xlfn.XLOOKUP(C436,customers!$A$1:$A$1001,customers!G435:G1435,,0)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_xlfn.XLOOKUP(C437,customers!$A$1:$A$1001,customers!G436:G1436,,0)</f>
        <v>Ireland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_xlfn.XLOOKUP(C438,customers!$A$1:$A$1001,customers!G437:G1437,,0)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_xlfn.XLOOKUP(C439,customers!$A$1:$A$1001,customers!G438:G1438,,0)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_xlfn.XLOOKUP(C440,customers!$A$1:$A$1001,customers!G439:G1439,,0)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_xlfn.XLOOKUP(C441,customers!$A$1:$A$1001,customers!G440:G1440,,0)</f>
        <v>United States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_xlfn.XLOOKUP(C442,customers!$A$1:$A$1001,customers!G441:G1441,,0)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_xlfn.XLOOKUP(C443,customers!$A$1:$A$1001,customers!G442:G1442,,0)</f>
        <v>United States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_xlfn.XLOOKUP(C444,customers!$A$1:$A$1001,customers!G443:G1443,,0)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_xlfn.XLOOKUP(C445,customers!$A$1:$A$1001,customers!G444:G1444,,0)</f>
        <v>United States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_xlfn.XLOOKUP(C446,customers!$A$1:$A$1001,customers!G445:G1445,,0)</f>
        <v>United States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_xlfn.XLOOKUP(C447,customers!$A$1:$A$1001,customers!G446:G1446,,0)</f>
        <v>United States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_xlfn.XLOOKUP(C448,customers!$A$1:$A$1001,customers!G447:G1447,,0)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_xlfn.XLOOKUP(C449,customers!$A$1:$A$1001,customers!G448:G1448,,0)</f>
        <v>Ireland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_xlfn.XLOOKUP(C450,customers!$A$1:$A$1001,customers!G449:G1449,,0)</f>
        <v>United States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_xlfn.XLOOKUP(C451,customers!$A$1:$A$1001,customers!G450:G1450,,0)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21">L451*E451</f>
        <v>5.3699999999999992</v>
      </c>
      <c r="N451" t="str">
        <f t="shared" ref="N451:N514" si="22">IF(I451="Rob", "Robusta", IF(I451="Exc", "Excelsa", IF(I451="Ara", "Arabica",IF(I451="Lib","Liberica"))))</f>
        <v>Robusta</v>
      </c>
      <c r="O451" t="str">
        <f t="shared" ref="O451:O514" si="23">IF(J451="M","Medium", IF(J451="L","Light", IF(J451="D","Dark")))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_xlfn.XLOOKUP(C452,customers!$A$1:$A$1001,customers!G451:G1451,,0)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_xlfn.XLOOKUP(C453,customers!$A$1:$A$1001,customers!G452:G1452,,0)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_xlfn.XLOOKUP(C454,customers!$A$1:$A$1001,customers!G453:G1453,,0)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_xlfn.XLOOKUP(C455,customers!$A$1:$A$1001,customers!G454:G1454,,0)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_xlfn.XLOOKUP(C456,customers!$A$1:$A$1001,customers!G455:G1455,,0)</f>
        <v>United States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_xlfn.XLOOKUP(C457,customers!$A$1:$A$1001,customers!G456:G1456,,0)</f>
        <v>United States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_xlfn.XLOOKUP(C458,customers!$A$1:$A$1001,customers!G457:G1457,,0)</f>
        <v>United States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_xlfn.XLOOKUP(C459,customers!$A$1:$A$1001,customers!G458:G1458,,0)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_xlfn.XLOOKUP(C460,customers!$A$1:$A$1001,customers!G459:G1459,,0)</f>
        <v>Ireland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_xlfn.XLOOKUP(C461,customers!$A$1:$A$1001,customers!G460:G1460,,0)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_xlfn.XLOOKUP(C462,customers!$A$1:$A$1001,customers!G461:G1461,,0)</f>
        <v>United States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_xlfn.XLOOKUP(C463,customers!$A$1:$A$1001,customers!G462:G1462,,0)</f>
        <v>United States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_xlfn.XLOOKUP(C464,customers!$A$1:$A$1001,customers!G463:G1463,,0)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_xlfn.XLOOKUP(C465,customers!$A$1:$A$1001,customers!G464:G1464,,0)</f>
        <v>United States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_xlfn.XLOOKUP(C466,customers!$A$1:$A$1001,customers!G465:G1465,,0)</f>
        <v>United States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_xlfn.XLOOKUP(C467,customers!$A$1:$A$1001,customers!G466:G1466,,0)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_xlfn.XLOOKUP(C468,customers!$A$1:$A$1001,customers!G467:G1467,,0)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_xlfn.XLOOKUP(C469,customers!$A$1:$A$1001,customers!G468:G1468,,0)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_xlfn.XLOOKUP(C470,customers!$A$1:$A$1001,customers!G469:G1469,,0)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_xlfn.XLOOKUP(C471,customers!$A$1:$A$1001,customers!G470:G1470,,0)</f>
        <v>Ireland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_xlfn.XLOOKUP(C472,customers!$A$1:$A$1001,customers!G471:G1471,,0)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_xlfn.XLOOKUP(C473,customers!$A$1:$A$1001,customers!G472:G1472,,0)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_xlfn.XLOOKUP(C474,customers!$A$1:$A$1001,customers!G473:G1473,,0)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_xlfn.XLOOKUP(C475,customers!$A$1:$A$1001,customers!G474:G1474,,0)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_xlfn.XLOOKUP(C476,customers!$A$1:$A$1001,customers!G475:G1475,,0)</f>
        <v>United Kingdom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_xlfn.XLOOKUP(C477,customers!$A$1:$A$1001,customers!G476:G1476,,0)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_xlfn.XLOOKUP(C478,customers!$A$1:$A$1001,customers!G477:G1477,,0)</f>
        <v>Ireland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_xlfn.XLOOKUP(C479,customers!$A$1:$A$1001,customers!G478:G1478,,0)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_xlfn.XLOOKUP(C480,customers!$A$1:$A$1001,customers!G479:G1479,,0)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_xlfn.XLOOKUP(C481,customers!$A$1:$A$1001,customers!G480:G1480,,0)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_xlfn.XLOOKUP(C482,customers!$A$1:$A$1001,customers!G481:G1481,,0)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_xlfn.XLOOKUP(C483,customers!$A$1:$A$1001,customers!G482:G1482,,0)</f>
        <v>Ireland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_xlfn.XLOOKUP(C484,customers!$A$1:$A$1001,customers!G483:G1483,,0)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_xlfn.XLOOKUP(C485,customers!$A$1:$A$1001,customers!G484:G1484,,0)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_xlfn.XLOOKUP(C486,customers!$A$1:$A$1001,customers!G485:G1485,,0)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_xlfn.XLOOKUP(C487,customers!$A$1:$A$1001,customers!G486:G1486,,0)</f>
        <v>United States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_xlfn.XLOOKUP(C488,customers!$A$1:$A$1001,customers!G487:G1487,,0)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_xlfn.XLOOKUP(C489,customers!$A$1:$A$1001,customers!G488:G1488,,0)</f>
        <v>United States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_xlfn.XLOOKUP(C490,customers!$A$1:$A$1001,customers!G489:G1489,,0)</f>
        <v>United States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_xlfn.XLOOKUP(C491,customers!$A$1:$A$1001,customers!G490:G1490,,0)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_xlfn.XLOOKUP(C492,customers!$A$1:$A$1001,customers!G491:G1491,,0)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_xlfn.XLOOKUP(C493,customers!$A$1:$A$1001,customers!G492:G1492,,0)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_xlfn.XLOOKUP(C494,customers!$A$1:$A$1001,customers!G493:G1493,,0)</f>
        <v>Ireland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_xlfn.XLOOKUP(C495,customers!$A$1:$A$1001,customers!G494:G1494,,0)</f>
        <v>United States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_xlfn.XLOOKUP(C496,customers!$A$1:$A$1001,customers!G495:G1495,,0)</f>
        <v>United Kingdom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_xlfn.XLOOKUP(C497,customers!$A$1:$A$1001,customers!G496:G1496,,0)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_xlfn.XLOOKUP(C498,customers!$A$1:$A$1001,customers!G497:G1497,,0)</f>
        <v>Ireland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_xlfn.XLOOKUP(C499,customers!$A$1:$A$1001,customers!G498:G1498,,0)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>
        <f>_xlfn.XLOOKUP(C500,customers!$A$1:$A$1001,customers!G499:G1499,,0)</f>
        <v>0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_xlfn.XLOOKUP(C501,customers!$A$1:$A$1001,customers!G500:G1500,,0)</f>
        <v>United States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>
        <f>_xlfn.XLOOKUP(C502,customers!$A$1:$A$1001,customers!G501:G1501,,0)</f>
        <v>0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>
        <f>_xlfn.XLOOKUP(C503,customers!$A$1:$A$1001,customers!G502:G1502,,0)</f>
        <v>0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>
        <f>_xlfn.XLOOKUP(C504,customers!$A$1:$A$1001,customers!G503:G1503,,0)</f>
        <v>0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>
        <f>_xlfn.XLOOKUP(C505,customers!$A$1:$A$1001,customers!G504:G1504,,0)</f>
        <v>0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>
        <f>_xlfn.XLOOKUP(C506,customers!$A$1:$A$1001,customers!G505:G1505,,0)</f>
        <v>0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>
        <f>_xlfn.XLOOKUP(C507,customers!$A$1:$A$1001,customers!G506:G1506,,0)</f>
        <v>0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>
        <f>_xlfn.XLOOKUP(C508,customers!$A$1:$A$1001,customers!G507:G1507,,0)</f>
        <v>0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>
        <f>_xlfn.XLOOKUP(C509,customers!$A$1:$A$1001,customers!G508:G1508,,0)</f>
        <v>0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>
        <f>_xlfn.XLOOKUP(C510,customers!$A$1:$A$1001,customers!G509:G1509,,0)</f>
        <v>0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>
        <f>_xlfn.XLOOKUP(C511,customers!$A$1:$A$1001,customers!G510:G1510,,0)</f>
        <v>0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>
        <f>_xlfn.XLOOKUP(C512,customers!$A$1:$A$1001,customers!G511:G1511,,0)</f>
        <v>0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>
        <f>_xlfn.XLOOKUP(C513,customers!$A$1:$A$1001,customers!G512:G1512,,0)</f>
        <v>0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>
        <f>_xlfn.XLOOKUP(C514,customers!$A$1:$A$1001,customers!G513:G1513,,0)</f>
        <v>0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>
        <f>_xlfn.XLOOKUP(C515,customers!$A$1:$A$1001,customers!G514:G1514,,0)</f>
        <v>0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24">L515*E515</f>
        <v>79.25</v>
      </c>
      <c r="N515" t="str">
        <f t="shared" ref="N515:N578" si="25">IF(I515="Rob", "Robusta", IF(I515="Exc", "Excelsa", IF(I515="Ara", "Arabica",IF(I515="Lib","Liberica"))))</f>
        <v>Liberica</v>
      </c>
      <c r="O515" t="str">
        <f t="shared" ref="O515:O578" si="26">IF(J515="M","Medium", IF(J515="L","Light", IF(J515="D","Dark")))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>
        <f>_xlfn.XLOOKUP(C516,customers!$A$1:$A$1001,customers!G515:G1515,,0)</f>
        <v>0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>
        <f>_xlfn.XLOOKUP(C517,customers!$A$1:$A$1001,customers!G516:G1516,,0)</f>
        <v>0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>
        <f>_xlfn.XLOOKUP(C518,customers!$A$1:$A$1001,customers!G517:G1517,,0)</f>
        <v>0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>
        <f>_xlfn.XLOOKUP(C519,customers!$A$1:$A$1001,customers!G518:G1518,,0)</f>
        <v>0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>
        <f>_xlfn.XLOOKUP(C520,customers!$A$1:$A$1001,customers!G519:G1519,,0)</f>
        <v>0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>
        <f>_xlfn.XLOOKUP(C521,customers!$A$1:$A$1001,customers!G520:G1520,,0)</f>
        <v>0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>
        <f>_xlfn.XLOOKUP(C522,customers!$A$1:$A$1001,customers!G521:G1521,,0)</f>
        <v>0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>
        <f>_xlfn.XLOOKUP(C523,customers!$A$1:$A$1001,customers!G522:G1522,,0)</f>
        <v>0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>
        <f>_xlfn.XLOOKUP(C524,customers!$A$1:$A$1001,customers!G523:G1523,,0)</f>
        <v>0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>
        <f>_xlfn.XLOOKUP(C525,customers!$A$1:$A$1001,customers!G524:G1524,,0)</f>
        <v>0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>
        <f>_xlfn.XLOOKUP(C526,customers!$A$1:$A$1001,customers!G525:G1525,,0)</f>
        <v>0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>
        <f>_xlfn.XLOOKUP(C527,customers!$A$1:$A$1001,customers!G526:G1526,,0)</f>
        <v>0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>
        <f>_xlfn.XLOOKUP(C528,customers!$A$1:$A$1001,customers!G527:G1527,,0)</f>
        <v>0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>
        <f>_xlfn.XLOOKUP(C529,customers!$A$1:$A$1001,customers!G528:G1528,,0)</f>
        <v>0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>
        <f>_xlfn.XLOOKUP(C530,customers!$A$1:$A$1001,customers!G529:G1529,,0)</f>
        <v>0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>
        <f>_xlfn.XLOOKUP(C531,customers!$A$1:$A$1001,customers!G530:G1530,,0)</f>
        <v>0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>
        <f>_xlfn.XLOOKUP(C532,customers!$A$1:$A$1001,customers!G531:G1531,,0)</f>
        <v>0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>
        <f>_xlfn.XLOOKUP(C533,customers!$A$1:$A$1001,customers!G532:G1532,,0)</f>
        <v>0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>
        <f>_xlfn.XLOOKUP(C534,customers!$A$1:$A$1001,customers!G533:G1533,,0)</f>
        <v>0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>
        <f>_xlfn.XLOOKUP(C535,customers!$A$1:$A$1001,customers!G534:G1534,,0)</f>
        <v>0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>
        <f>_xlfn.XLOOKUP(C536,customers!$A$1:$A$1001,customers!G535:G1535,,0)</f>
        <v>0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>
        <f>_xlfn.XLOOKUP(C537,customers!$A$1:$A$1001,customers!G536:G1536,,0)</f>
        <v>0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>
        <f>_xlfn.XLOOKUP(C538,customers!$A$1:$A$1001,customers!G537:G1537,,0)</f>
        <v>0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>
        <f>_xlfn.XLOOKUP(C539,customers!$A$1:$A$1001,customers!G538:G1538,,0)</f>
        <v>0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>
        <f>_xlfn.XLOOKUP(C540,customers!$A$1:$A$1001,customers!G539:G1539,,0)</f>
        <v>0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>
        <f>_xlfn.XLOOKUP(C541,customers!$A$1:$A$1001,customers!G540:G1540,,0)</f>
        <v>0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>
        <f>_xlfn.XLOOKUP(C542,customers!$A$1:$A$1001,customers!G541:G1541,,0)</f>
        <v>0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>
        <f>_xlfn.XLOOKUP(C543,customers!$A$1:$A$1001,customers!G542:G1542,,0)</f>
        <v>0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>
        <f>_xlfn.XLOOKUP(C544,customers!$A$1:$A$1001,customers!G543:G1543,,0)</f>
        <v>0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>
        <f>_xlfn.XLOOKUP(C545,customers!$A$1:$A$1001,customers!G544:G1544,,0)</f>
        <v>0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>
        <f>_xlfn.XLOOKUP(C546,customers!$A$1:$A$1001,customers!G545:G1545,,0)</f>
        <v>0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>
        <f>_xlfn.XLOOKUP(C547,customers!$A$1:$A$1001,customers!G546:G1546,,0)</f>
        <v>0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>
        <f>_xlfn.XLOOKUP(C548,customers!$A$1:$A$1001,customers!G547:G1547,,0)</f>
        <v>0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>
        <f>_xlfn.XLOOKUP(C549,customers!$A$1:$A$1001,customers!G548:G1548,,0)</f>
        <v>0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>
        <f>_xlfn.XLOOKUP(C550,customers!$A$1:$A$1001,customers!G549:G1549,,0)</f>
        <v>0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>
        <f>_xlfn.XLOOKUP(C551,customers!$A$1:$A$1001,customers!G550:G1550,,0)</f>
        <v>0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>
        <f>_xlfn.XLOOKUP(C552,customers!$A$1:$A$1001,customers!G551:G1551,,0)</f>
        <v>0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>
        <f>_xlfn.XLOOKUP(C553,customers!$A$1:$A$1001,customers!G552:G1552,,0)</f>
        <v>0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>
        <f>_xlfn.XLOOKUP(C554,customers!$A$1:$A$1001,customers!G553:G1553,,0)</f>
        <v>0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>
        <f>_xlfn.XLOOKUP(C555,customers!$A$1:$A$1001,customers!G554:G1554,,0)</f>
        <v>0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>
        <f>_xlfn.XLOOKUP(C556,customers!$A$1:$A$1001,customers!G555:G1555,,0)</f>
        <v>0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>
        <f>_xlfn.XLOOKUP(C557,customers!$A$1:$A$1001,customers!G556:G1556,,0)</f>
        <v>0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>
        <f>_xlfn.XLOOKUP(C558,customers!$A$1:$A$1001,customers!G557:G1557,,0)</f>
        <v>0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>
        <f>_xlfn.XLOOKUP(C559,customers!$A$1:$A$1001,customers!G558:G1558,,0)</f>
        <v>0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>
        <f>_xlfn.XLOOKUP(C560,customers!$A$1:$A$1001,customers!G559:G1559,,0)</f>
        <v>0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>
        <f>_xlfn.XLOOKUP(C561,customers!$A$1:$A$1001,customers!G560:G1560,,0)</f>
        <v>0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>
        <f>_xlfn.XLOOKUP(C562,customers!$A$1:$A$1001,customers!G561:G1561,,0)</f>
        <v>0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>
        <f>_xlfn.XLOOKUP(C563,customers!$A$1:$A$1001,customers!G562:G1562,,0)</f>
        <v>0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>
        <f>_xlfn.XLOOKUP(C564,customers!$A$1:$A$1001,customers!G563:G1563,,0)</f>
        <v>0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>
        <f>_xlfn.XLOOKUP(C565,customers!$A$1:$A$1001,customers!G564:G1564,,0)</f>
        <v>0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>
        <f>_xlfn.XLOOKUP(C566,customers!$A$1:$A$1001,customers!G565:G1565,,0)</f>
        <v>0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>
        <f>_xlfn.XLOOKUP(C567,customers!$A$1:$A$1001,customers!G566:G1566,,0)</f>
        <v>0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>
        <f>_xlfn.XLOOKUP(C568,customers!$A$1:$A$1001,customers!G567:G1567,,0)</f>
        <v>0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>
        <f>_xlfn.XLOOKUP(C569,customers!$A$1:$A$1001,customers!G568:G1568,,0)</f>
        <v>0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>
        <f>_xlfn.XLOOKUP(C570,customers!$A$1:$A$1001,customers!G569:G1569,,0)</f>
        <v>0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>
        <f>_xlfn.XLOOKUP(C571,customers!$A$1:$A$1001,customers!G570:G1570,,0)</f>
        <v>0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>
        <f>_xlfn.XLOOKUP(C572,customers!$A$1:$A$1001,customers!G571:G1571,,0)</f>
        <v>0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>
        <f>_xlfn.XLOOKUP(C573,customers!$A$1:$A$1001,customers!G572:G1572,,0)</f>
        <v>0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>
        <f>_xlfn.XLOOKUP(C574,customers!$A$1:$A$1001,customers!G573:G1573,,0)</f>
        <v>0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>
        <f>_xlfn.XLOOKUP(C575,customers!$A$1:$A$1001,customers!G574:G1574,,0)</f>
        <v>0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>
        <f>_xlfn.XLOOKUP(C576,customers!$A$1:$A$1001,customers!G575:G1575,,0)</f>
        <v>0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>
        <f>_xlfn.XLOOKUP(C577,customers!$A$1:$A$1001,customers!G576:G1576,,0)</f>
        <v>0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>
        <f>_xlfn.XLOOKUP(C578,customers!$A$1:$A$1001,customers!G577:G1577,,0)</f>
        <v>0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>
        <f>_xlfn.XLOOKUP(C579,customers!$A$1:$A$1001,customers!G578:G1578,,0)</f>
        <v>0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27">L579*E579</f>
        <v>58.2</v>
      </c>
      <c r="N579" t="str">
        <f t="shared" ref="N579:N642" si="28">IF(I579="Rob", "Robusta", IF(I579="Exc", "Excelsa", IF(I579="Ara", "Arabica",IF(I579="Lib","Liberica"))))</f>
        <v>Liberica</v>
      </c>
      <c r="O579" t="str">
        <f t="shared" ref="O579:O642" si="29">IF(J579="M","Medium", IF(J579="L","Light", IF(J579="D","Dark")))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>
        <f>_xlfn.XLOOKUP(C580,customers!$A$1:$A$1001,customers!G579:G1579,,0)</f>
        <v>0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>
        <f>_xlfn.XLOOKUP(C581,customers!$A$1:$A$1001,customers!G580:G1580,,0)</f>
        <v>0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>
        <f>_xlfn.XLOOKUP(C582,customers!$A$1:$A$1001,customers!G581:G1581,,0)</f>
        <v>0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>
        <f>_xlfn.XLOOKUP(C583,customers!$A$1:$A$1001,customers!G582:G1582,,0)</f>
        <v>0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>
        <f>_xlfn.XLOOKUP(C584,customers!$A$1:$A$1001,customers!G583:G1583,,0)</f>
        <v>0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>
        <f>_xlfn.XLOOKUP(C585,customers!$A$1:$A$1001,customers!G584:G1584,,0)</f>
        <v>0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>
        <f>_xlfn.XLOOKUP(C586,customers!$A$1:$A$1001,customers!G585:G1585,,0)</f>
        <v>0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>
        <f>_xlfn.XLOOKUP(C587,customers!$A$1:$A$1001,customers!G586:G1586,,0)</f>
        <v>0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>
        <f>_xlfn.XLOOKUP(C588,customers!$A$1:$A$1001,customers!G587:G1587,,0)</f>
        <v>0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>
        <f>_xlfn.XLOOKUP(C589,customers!$A$1:$A$1001,customers!G588:G1588,,0)</f>
        <v>0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>
        <f>_xlfn.XLOOKUP(C590,customers!$A$1:$A$1001,customers!G589:G1589,,0)</f>
        <v>0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>
        <f>_xlfn.XLOOKUP(C591,customers!$A$1:$A$1001,customers!G590:G1590,,0)</f>
        <v>0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>
        <f>_xlfn.XLOOKUP(C592,customers!$A$1:$A$1001,customers!G591:G1591,,0)</f>
        <v>0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>
        <f>_xlfn.XLOOKUP(C593,customers!$A$1:$A$1001,customers!G592:G1592,,0)</f>
        <v>0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>
        <f>_xlfn.XLOOKUP(C594,customers!$A$1:$A$1001,customers!G593:G1593,,0)</f>
        <v>0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>
        <f>_xlfn.XLOOKUP(C595,customers!$A$1:$A$1001,customers!G594:G1594,,0)</f>
        <v>0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>
        <f>_xlfn.XLOOKUP(C596,customers!$A$1:$A$1001,customers!G595:G1595,,0)</f>
        <v>0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>
        <f>_xlfn.XLOOKUP(C597,customers!$A$1:$A$1001,customers!G596:G1596,,0)</f>
        <v>0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>
        <f>_xlfn.XLOOKUP(C598,customers!$A$1:$A$1001,customers!G597:G1597,,0)</f>
        <v>0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>
        <f>_xlfn.XLOOKUP(C599,customers!$A$1:$A$1001,customers!G598:G1598,,0)</f>
        <v>0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>
        <f>_xlfn.XLOOKUP(C600,customers!$A$1:$A$1001,customers!G599:G1599,,0)</f>
        <v>0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>
        <f>_xlfn.XLOOKUP(C601,customers!$A$1:$A$1001,customers!G600:G1600,,0)</f>
        <v>0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>
        <f>_xlfn.XLOOKUP(C602,customers!$A$1:$A$1001,customers!G601:G1601,,0)</f>
        <v>0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>
        <f>_xlfn.XLOOKUP(C603,customers!$A$1:$A$1001,customers!G602:G1602,,0)</f>
        <v>0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>
        <f>_xlfn.XLOOKUP(C604,customers!$A$1:$A$1001,customers!G603:G1603,,0)</f>
        <v>0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>
        <f>_xlfn.XLOOKUP(C605,customers!$A$1:$A$1001,customers!G604:G1604,,0)</f>
        <v>0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>
        <f>_xlfn.XLOOKUP(C606,customers!$A$1:$A$1001,customers!G605:G1605,,0)</f>
        <v>0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>
        <f>_xlfn.XLOOKUP(C607,customers!$A$1:$A$1001,customers!G606:G1606,,0)</f>
        <v>0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>
        <f>_xlfn.XLOOKUP(C608,customers!$A$1:$A$1001,customers!G607:G1607,,0)</f>
        <v>0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>
        <f>_xlfn.XLOOKUP(C609,customers!$A$1:$A$1001,customers!G608:G1608,,0)</f>
        <v>0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>
        <f>_xlfn.XLOOKUP(C610,customers!$A$1:$A$1001,customers!G609:G1609,,0)</f>
        <v>0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>
        <f>_xlfn.XLOOKUP(C611,customers!$A$1:$A$1001,customers!G610:G1610,,0)</f>
        <v>0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>
        <f>_xlfn.XLOOKUP(C612,customers!$A$1:$A$1001,customers!G611:G1611,,0)</f>
        <v>0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>
        <f>_xlfn.XLOOKUP(C613,customers!$A$1:$A$1001,customers!G612:G1612,,0)</f>
        <v>0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>
        <f>_xlfn.XLOOKUP(C614,customers!$A$1:$A$1001,customers!G613:G1613,,0)</f>
        <v>0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>
        <f>_xlfn.XLOOKUP(C615,customers!$A$1:$A$1001,customers!G614:G1614,,0)</f>
        <v>0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>
        <f>_xlfn.XLOOKUP(C616,customers!$A$1:$A$1001,customers!G615:G1615,,0)</f>
        <v>0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>
        <f>_xlfn.XLOOKUP(C617,customers!$A$1:$A$1001,customers!G616:G1616,,0)</f>
        <v>0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>
        <f>_xlfn.XLOOKUP(C618,customers!$A$1:$A$1001,customers!G617:G1617,,0)</f>
        <v>0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>
        <f>_xlfn.XLOOKUP(C619,customers!$A$1:$A$1001,customers!G618:G1618,,0)</f>
        <v>0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>
        <f>_xlfn.XLOOKUP(C620,customers!$A$1:$A$1001,customers!G619:G1619,,0)</f>
        <v>0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>
        <f>_xlfn.XLOOKUP(C621,customers!$A$1:$A$1001,customers!G620:G1620,,0)</f>
        <v>0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>
        <f>_xlfn.XLOOKUP(C622,customers!$A$1:$A$1001,customers!G621:G1621,,0)</f>
        <v>0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>
        <f>_xlfn.XLOOKUP(C623,customers!$A$1:$A$1001,customers!G622:G1622,,0)</f>
        <v>0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>
        <f>_xlfn.XLOOKUP(C624,customers!$A$1:$A$1001,customers!G623:G1623,,0)</f>
        <v>0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>
        <f>_xlfn.XLOOKUP(C625,customers!$A$1:$A$1001,customers!G624:G1624,,0)</f>
        <v>0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>
        <f>_xlfn.XLOOKUP(C626,customers!$A$1:$A$1001,customers!G625:G1625,,0)</f>
        <v>0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>
        <f>_xlfn.XLOOKUP(C627,customers!$A$1:$A$1001,customers!G626:G1626,,0)</f>
        <v>0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>
        <f>_xlfn.XLOOKUP(C628,customers!$A$1:$A$1001,customers!G627:G1627,,0)</f>
        <v>0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>
        <f>_xlfn.XLOOKUP(C629,customers!$A$1:$A$1001,customers!G628:G1628,,0)</f>
        <v>0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>
        <f>_xlfn.XLOOKUP(C630,customers!$A$1:$A$1001,customers!G629:G1629,,0)</f>
        <v>0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>
        <f>_xlfn.XLOOKUP(C631,customers!$A$1:$A$1001,customers!G630:G1630,,0)</f>
        <v>0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>
        <f>_xlfn.XLOOKUP(C632,customers!$A$1:$A$1001,customers!G631:G1631,,0)</f>
        <v>0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>
        <f>_xlfn.XLOOKUP(C633,customers!$A$1:$A$1001,customers!G632:G1632,,0)</f>
        <v>0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>
        <f>_xlfn.XLOOKUP(C634,customers!$A$1:$A$1001,customers!G633:G1633,,0)</f>
        <v>0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>
        <f>_xlfn.XLOOKUP(C635,customers!$A$1:$A$1001,customers!G634:G1634,,0)</f>
        <v>0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>
        <f>_xlfn.XLOOKUP(C636,customers!$A$1:$A$1001,customers!G635:G1635,,0)</f>
        <v>0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>
        <f>_xlfn.XLOOKUP(C637,customers!$A$1:$A$1001,customers!G636:G1636,,0)</f>
        <v>0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>
        <f>_xlfn.XLOOKUP(C638,customers!$A$1:$A$1001,customers!G637:G1637,,0)</f>
        <v>0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>
        <f>_xlfn.XLOOKUP(C639,customers!$A$1:$A$1001,customers!G638:G1638,,0)</f>
        <v>0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>
        <f>_xlfn.XLOOKUP(C640,customers!$A$1:$A$1001,customers!G639:G1639,,0)</f>
        <v>0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>
        <f>_xlfn.XLOOKUP(C641,customers!$A$1:$A$1001,customers!G640:G1640,,0)</f>
        <v>0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>
        <f>_xlfn.XLOOKUP(C642,customers!$A$1:$A$1001,customers!G641:G1641,,0)</f>
        <v>0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>
        <f>_xlfn.XLOOKUP(C643,customers!$A$1:$A$1001,customers!G642:G1642,,0)</f>
        <v>0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30">L643*E643</f>
        <v>35.849999999999994</v>
      </c>
      <c r="N643" t="str">
        <f t="shared" ref="N643:N706" si="31">IF(I643="Rob", "Robusta", IF(I643="Exc", "Excelsa", IF(I643="Ara", "Arabica",IF(I643="Lib","Liberica"))))</f>
        <v>Robusta</v>
      </c>
      <c r="O643" t="str">
        <f t="shared" ref="O643:O706" si="32">IF(J643="M","Medium", IF(J643="L","Light", IF(J643="D","Dark")))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>
        <f>_xlfn.XLOOKUP(C644,customers!$A$1:$A$1001,customers!G643:G1643,,0)</f>
        <v>0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>
        <f>_xlfn.XLOOKUP(C645,customers!$A$1:$A$1001,customers!G644:G1644,,0)</f>
        <v>0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>
        <f>_xlfn.XLOOKUP(C646,customers!$A$1:$A$1001,customers!G645:G1645,,0)</f>
        <v>0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>
        <f>_xlfn.XLOOKUP(C647,customers!$A$1:$A$1001,customers!G646:G1646,,0)</f>
        <v>0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>
        <f>_xlfn.XLOOKUP(C648,customers!$A$1:$A$1001,customers!G647:G1647,,0)</f>
        <v>0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>
        <f>_xlfn.XLOOKUP(C649,customers!$A$1:$A$1001,customers!G648:G1648,,0)</f>
        <v>0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>
        <f>_xlfn.XLOOKUP(C650,customers!$A$1:$A$1001,customers!G649:G1649,,0)</f>
        <v>0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>
        <f>_xlfn.XLOOKUP(C651,customers!$A$1:$A$1001,customers!G650:G1650,,0)</f>
        <v>0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>
        <f>_xlfn.XLOOKUP(C652,customers!$A$1:$A$1001,customers!G651:G1651,,0)</f>
        <v>0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>
        <f>_xlfn.XLOOKUP(C653,customers!$A$1:$A$1001,customers!G652:G1652,,0)</f>
        <v>0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>
        <f>_xlfn.XLOOKUP(C654,customers!$A$1:$A$1001,customers!G653:G1653,,0)</f>
        <v>0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>
        <f>_xlfn.XLOOKUP(C655,customers!$A$1:$A$1001,customers!G654:G1654,,0)</f>
        <v>0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>
        <f>_xlfn.XLOOKUP(C656,customers!$A$1:$A$1001,customers!G655:G1655,,0)</f>
        <v>0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>
        <f>_xlfn.XLOOKUP(C657,customers!$A$1:$A$1001,customers!G656:G1656,,0)</f>
        <v>0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>
        <f>_xlfn.XLOOKUP(C658,customers!$A$1:$A$1001,customers!G657:G1657,,0)</f>
        <v>0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>
        <f>_xlfn.XLOOKUP(C659,customers!$A$1:$A$1001,customers!G658:G1658,,0)</f>
        <v>0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>
        <f>_xlfn.XLOOKUP(C660,customers!$A$1:$A$1001,customers!G659:G1659,,0)</f>
        <v>0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>
        <f>_xlfn.XLOOKUP(C661,customers!$A$1:$A$1001,customers!G660:G1660,,0)</f>
        <v>0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>
        <f>_xlfn.XLOOKUP(C662,customers!$A$1:$A$1001,customers!G661:G1661,,0)</f>
        <v>0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>
        <f>_xlfn.XLOOKUP(C663,customers!$A$1:$A$1001,customers!G662:G1662,,0)</f>
        <v>0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>
        <f>_xlfn.XLOOKUP(C664,customers!$A$1:$A$1001,customers!G663:G1663,,0)</f>
        <v>0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>
        <f>_xlfn.XLOOKUP(C665,customers!$A$1:$A$1001,customers!G664:G1664,,0)</f>
        <v>0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>
        <f>_xlfn.XLOOKUP(C666,customers!$A$1:$A$1001,customers!G665:G1665,,0)</f>
        <v>0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>
        <f>_xlfn.XLOOKUP(C667,customers!$A$1:$A$1001,customers!G666:G1666,,0)</f>
        <v>0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>
        <f>_xlfn.XLOOKUP(C668,customers!$A$1:$A$1001,customers!G667:G1667,,0)</f>
        <v>0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>
        <f>_xlfn.XLOOKUP(C669,customers!$A$1:$A$1001,customers!G668:G1668,,0)</f>
        <v>0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>
        <f>_xlfn.XLOOKUP(C670,customers!$A$1:$A$1001,customers!G669:G1669,,0)</f>
        <v>0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>
        <f>_xlfn.XLOOKUP(C671,customers!$A$1:$A$1001,customers!G670:G1670,,0)</f>
        <v>0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>
        <f>_xlfn.XLOOKUP(C672,customers!$A$1:$A$1001,customers!G671:G1671,,0)</f>
        <v>0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>
        <f>_xlfn.XLOOKUP(C673,customers!$A$1:$A$1001,customers!G672:G1672,,0)</f>
        <v>0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>
        <f>_xlfn.XLOOKUP(C674,customers!$A$1:$A$1001,customers!G673:G1673,,0)</f>
        <v>0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>
        <f>_xlfn.XLOOKUP(C675,customers!$A$1:$A$1001,customers!G674:G1674,,0)</f>
        <v>0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>
        <f>_xlfn.XLOOKUP(C676,customers!$A$1:$A$1001,customers!G675:G1675,,0)</f>
        <v>0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>
        <f>_xlfn.XLOOKUP(C677,customers!$A$1:$A$1001,customers!G676:G1676,,0)</f>
        <v>0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>
        <f>_xlfn.XLOOKUP(C678,customers!$A$1:$A$1001,customers!G677:G1677,,0)</f>
        <v>0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>
        <f>_xlfn.XLOOKUP(C679,customers!$A$1:$A$1001,customers!G678:G1678,,0)</f>
        <v>0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>
        <f>_xlfn.XLOOKUP(C680,customers!$A$1:$A$1001,customers!G679:G1679,,0)</f>
        <v>0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>
        <f>_xlfn.XLOOKUP(C681,customers!$A$1:$A$1001,customers!G680:G1680,,0)</f>
        <v>0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>
        <f>_xlfn.XLOOKUP(C682,customers!$A$1:$A$1001,customers!G681:G1681,,0)</f>
        <v>0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>
        <f>_xlfn.XLOOKUP(C683,customers!$A$1:$A$1001,customers!G682:G1682,,0)</f>
        <v>0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>
        <f>_xlfn.XLOOKUP(C684,customers!$A$1:$A$1001,customers!G683:G1683,,0)</f>
        <v>0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>
        <f>_xlfn.XLOOKUP(C685,customers!$A$1:$A$1001,customers!G684:G1684,,0)</f>
        <v>0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>
        <f>_xlfn.XLOOKUP(C686,customers!$A$1:$A$1001,customers!G685:G1685,,0)</f>
        <v>0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>
        <f>_xlfn.XLOOKUP(C687,customers!$A$1:$A$1001,customers!G686:G1686,,0)</f>
        <v>0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>
        <f>_xlfn.XLOOKUP(C688,customers!$A$1:$A$1001,customers!G687:G1687,,0)</f>
        <v>0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>
        <f>_xlfn.XLOOKUP(C689,customers!$A$1:$A$1001,customers!G688:G1688,,0)</f>
        <v>0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>
        <f>_xlfn.XLOOKUP(C690,customers!$A$1:$A$1001,customers!G689:G1689,,0)</f>
        <v>0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>
        <f>_xlfn.XLOOKUP(C691,customers!$A$1:$A$1001,customers!G690:G1690,,0)</f>
        <v>0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>
        <f>_xlfn.XLOOKUP(C692,customers!$A$1:$A$1001,customers!G691:G1691,,0)</f>
        <v>0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>
        <f>_xlfn.XLOOKUP(C693,customers!$A$1:$A$1001,customers!G692:G1692,,0)</f>
        <v>0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>
        <f>_xlfn.XLOOKUP(C694,customers!$A$1:$A$1001,customers!G693:G1693,,0)</f>
        <v>0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>
        <f>_xlfn.XLOOKUP(C695,customers!$A$1:$A$1001,customers!G694:G1694,,0)</f>
        <v>0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>
        <f>_xlfn.XLOOKUP(C696,customers!$A$1:$A$1001,customers!G695:G1695,,0)</f>
        <v>0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>
        <f>_xlfn.XLOOKUP(C697,customers!$A$1:$A$1001,customers!G696:G1696,,0)</f>
        <v>0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>
        <f>_xlfn.XLOOKUP(C698,customers!$A$1:$A$1001,customers!G697:G1697,,0)</f>
        <v>0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>
        <f>_xlfn.XLOOKUP(C699,customers!$A$1:$A$1001,customers!G698:G1698,,0)</f>
        <v>0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>
        <f>_xlfn.XLOOKUP(C700,customers!$A$1:$A$1001,customers!G699:G1699,,0)</f>
        <v>0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>
        <f>_xlfn.XLOOKUP(C701,customers!$A$1:$A$1001,customers!G700:G1700,,0)</f>
        <v>0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>
        <f>_xlfn.XLOOKUP(C702,customers!$A$1:$A$1001,customers!G701:G1701,,0)</f>
        <v>0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>
        <f>_xlfn.XLOOKUP(C703,customers!$A$1:$A$1001,customers!G702:G1702,,0)</f>
        <v>0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>
        <f>_xlfn.XLOOKUP(C704,customers!$A$1:$A$1001,customers!G703:G1703,,0)</f>
        <v>0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>
        <f>_xlfn.XLOOKUP(C705,customers!$A$1:$A$1001,customers!G704:G1704,,0)</f>
        <v>0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>
        <f>_xlfn.XLOOKUP(C706,customers!$A$1:$A$1001,customers!G705:G1705,,0)</f>
        <v>0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>
        <f>_xlfn.XLOOKUP(C707,customers!$A$1:$A$1001,customers!G706:G1706,,0)</f>
        <v>0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33">L707*E707</f>
        <v>17.82</v>
      </c>
      <c r="N707" t="str">
        <f t="shared" ref="N707:N770" si="34">IF(I707="Rob", "Robusta", IF(I707="Exc", "Excelsa", IF(I707="Ara", "Arabica",IF(I707="Lib","Liberica"))))</f>
        <v>Excelsa</v>
      </c>
      <c r="O707" t="str">
        <f t="shared" ref="O707:O770" si="35">IF(J707="M","Medium", IF(J707="L","Light", IF(J707="D","Dark")))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>
        <f>_xlfn.XLOOKUP(C708,customers!$A$1:$A$1001,customers!G707:G1707,,0)</f>
        <v>0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>
        <f>_xlfn.XLOOKUP(C709,customers!$A$1:$A$1001,customers!G708:G1708,,0)</f>
        <v>0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>
        <f>_xlfn.XLOOKUP(C710,customers!$A$1:$A$1001,customers!G709:G1709,,0)</f>
        <v>0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>
        <f>_xlfn.XLOOKUP(C711,customers!$A$1:$A$1001,customers!G710:G1710,,0)</f>
        <v>0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>
        <f>_xlfn.XLOOKUP(C712,customers!$A$1:$A$1001,customers!G711:G1711,,0)</f>
        <v>0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>
        <f>_xlfn.XLOOKUP(C713,customers!$A$1:$A$1001,customers!G712:G1712,,0)</f>
        <v>0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>
        <f>_xlfn.XLOOKUP(C714,customers!$A$1:$A$1001,customers!G713:G1713,,0)</f>
        <v>0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>
        <f>_xlfn.XLOOKUP(C715,customers!$A$1:$A$1001,customers!G714:G1714,,0)</f>
        <v>0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>
        <f>_xlfn.XLOOKUP(C716,customers!$A$1:$A$1001,customers!G715:G1715,,0)</f>
        <v>0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>
        <f>_xlfn.XLOOKUP(C717,customers!$A$1:$A$1001,customers!G716:G1716,,0)</f>
        <v>0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>
        <f>_xlfn.XLOOKUP(C718,customers!$A$1:$A$1001,customers!G717:G1717,,0)</f>
        <v>0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>
        <f>_xlfn.XLOOKUP(C719,customers!$A$1:$A$1001,customers!G718:G1718,,0)</f>
        <v>0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>
        <f>_xlfn.XLOOKUP(C720,customers!$A$1:$A$1001,customers!G719:G1719,,0)</f>
        <v>0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>
        <f>_xlfn.XLOOKUP(C721,customers!$A$1:$A$1001,customers!G720:G1720,,0)</f>
        <v>0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>
        <f>_xlfn.XLOOKUP(C722,customers!$A$1:$A$1001,customers!G721:G1721,,0)</f>
        <v>0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>
        <f>_xlfn.XLOOKUP(C723,customers!$A$1:$A$1001,customers!G722:G1722,,0)</f>
        <v>0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>
        <f>_xlfn.XLOOKUP(C724,customers!$A$1:$A$1001,customers!G723:G1723,,0)</f>
        <v>0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>
        <f>_xlfn.XLOOKUP(C725,customers!$A$1:$A$1001,customers!G724:G1724,,0)</f>
        <v>0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>
        <f>_xlfn.XLOOKUP(C726,customers!$A$1:$A$1001,customers!G725:G1725,,0)</f>
        <v>0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>
        <f>_xlfn.XLOOKUP(C727,customers!$A$1:$A$1001,customers!G726:G1726,,0)</f>
        <v>0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>
        <f>_xlfn.XLOOKUP(C728,customers!$A$1:$A$1001,customers!G727:G1727,,0)</f>
        <v>0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>
        <f>_xlfn.XLOOKUP(C729,customers!$A$1:$A$1001,customers!G728:G1728,,0)</f>
        <v>0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>
        <f>_xlfn.XLOOKUP(C730,customers!$A$1:$A$1001,customers!G729:G1729,,0)</f>
        <v>0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>
        <f>_xlfn.XLOOKUP(C731,customers!$A$1:$A$1001,customers!G730:G1730,,0)</f>
        <v>0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>
        <f>_xlfn.XLOOKUP(C732,customers!$A$1:$A$1001,customers!G731:G1731,,0)</f>
        <v>0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>
        <f>_xlfn.XLOOKUP(C733,customers!$A$1:$A$1001,customers!G732:G1732,,0)</f>
        <v>0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>
        <f>_xlfn.XLOOKUP(C734,customers!$A$1:$A$1001,customers!G733:G1733,,0)</f>
        <v>0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>
        <f>_xlfn.XLOOKUP(C735,customers!$A$1:$A$1001,customers!G734:G1734,,0)</f>
        <v>0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>
        <f>_xlfn.XLOOKUP(C736,customers!$A$1:$A$1001,customers!G735:G1735,,0)</f>
        <v>0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>
        <f>_xlfn.XLOOKUP(C737,customers!$A$1:$A$1001,customers!G736:G1736,,0)</f>
        <v>0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>
        <f>_xlfn.XLOOKUP(C738,customers!$A$1:$A$1001,customers!G737:G1737,,0)</f>
        <v>0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>
        <f>_xlfn.XLOOKUP(C739,customers!$A$1:$A$1001,customers!G738:G1738,,0)</f>
        <v>0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>
        <f>_xlfn.XLOOKUP(C740,customers!$A$1:$A$1001,customers!G739:G1739,,0)</f>
        <v>0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>
        <f>_xlfn.XLOOKUP(C741,customers!$A$1:$A$1001,customers!G740:G1740,,0)</f>
        <v>0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>
        <f>_xlfn.XLOOKUP(C742,customers!$A$1:$A$1001,customers!G741:G1741,,0)</f>
        <v>0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>
        <f>_xlfn.XLOOKUP(C743,customers!$A$1:$A$1001,customers!G742:G1742,,0)</f>
        <v>0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>
        <f>_xlfn.XLOOKUP(C744,customers!$A$1:$A$1001,customers!G743:G1743,,0)</f>
        <v>0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>
        <f>_xlfn.XLOOKUP(C745,customers!$A$1:$A$1001,customers!G744:G1744,,0)</f>
        <v>0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>
        <f>_xlfn.XLOOKUP(C746,customers!$A$1:$A$1001,customers!G745:G1745,,0)</f>
        <v>0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>
        <f>_xlfn.XLOOKUP(C747,customers!$A$1:$A$1001,customers!G746:G1746,,0)</f>
        <v>0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>
        <f>_xlfn.XLOOKUP(C748,customers!$A$1:$A$1001,customers!G747:G1747,,0)</f>
        <v>0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>
        <f>_xlfn.XLOOKUP(C749,customers!$A$1:$A$1001,customers!G748:G1748,,0)</f>
        <v>0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>
        <f>_xlfn.XLOOKUP(C750,customers!$A$1:$A$1001,customers!G749:G1749,,0)</f>
        <v>0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>
        <f>_xlfn.XLOOKUP(C751,customers!$A$1:$A$1001,customers!G750:G1750,,0)</f>
        <v>0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>
        <f>_xlfn.XLOOKUP(C752,customers!$A$1:$A$1001,customers!G751:G1751,,0)</f>
        <v>0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>
        <f>_xlfn.XLOOKUP(C753,customers!$A$1:$A$1001,customers!G752:G1752,,0)</f>
        <v>0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>
        <f>_xlfn.XLOOKUP(C754,customers!$A$1:$A$1001,customers!G753:G1753,,0)</f>
        <v>0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>
        <f>_xlfn.XLOOKUP(C755,customers!$A$1:$A$1001,customers!G754:G1754,,0)</f>
        <v>0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>
        <f>_xlfn.XLOOKUP(C756,customers!$A$1:$A$1001,customers!G755:G1755,,0)</f>
        <v>0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>
        <f>_xlfn.XLOOKUP(C757,customers!$A$1:$A$1001,customers!G756:G1756,,0)</f>
        <v>0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>
        <f>_xlfn.XLOOKUP(C758,customers!$A$1:$A$1001,customers!G757:G1757,,0)</f>
        <v>0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>
        <f>_xlfn.XLOOKUP(C759,customers!$A$1:$A$1001,customers!G758:G1758,,0)</f>
        <v>0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>
        <f>_xlfn.XLOOKUP(C760,customers!$A$1:$A$1001,customers!G759:G1759,,0)</f>
        <v>0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>
        <f>_xlfn.XLOOKUP(C761,customers!$A$1:$A$1001,customers!G760:G1760,,0)</f>
        <v>0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>
        <f>_xlfn.XLOOKUP(C762,customers!$A$1:$A$1001,customers!G761:G1761,,0)</f>
        <v>0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>
        <f>_xlfn.XLOOKUP(C763,customers!$A$1:$A$1001,customers!G762:G1762,,0)</f>
        <v>0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>
        <f>_xlfn.XLOOKUP(C764,customers!$A$1:$A$1001,customers!G763:G1763,,0)</f>
        <v>0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>
        <f>_xlfn.XLOOKUP(C765,customers!$A$1:$A$1001,customers!G764:G1764,,0)</f>
        <v>0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>
        <f>_xlfn.XLOOKUP(C766,customers!$A$1:$A$1001,customers!G765:G1765,,0)</f>
        <v>0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>
        <f>_xlfn.XLOOKUP(C767,customers!$A$1:$A$1001,customers!G766:G1766,,0)</f>
        <v>0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>
        <f>_xlfn.XLOOKUP(C768,customers!$A$1:$A$1001,customers!G767:G1767,,0)</f>
        <v>0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>
        <f>_xlfn.XLOOKUP(C769,customers!$A$1:$A$1001,customers!G768:G1768,,0)</f>
        <v>0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>
        <f>_xlfn.XLOOKUP(C770,customers!$A$1:$A$1001,customers!G769:G1769,,0)</f>
        <v>0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>
        <f>_xlfn.XLOOKUP(C771,customers!$A$1:$A$1001,customers!G770:G1770,,0)</f>
        <v>0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36">L771*E771</f>
        <v>137.31</v>
      </c>
      <c r="N771" t="str">
        <f t="shared" ref="N771:N834" si="37">IF(I771="Rob", "Robusta", IF(I771="Exc", "Excelsa", IF(I771="Ara", "Arabica",IF(I771="Lib","Liberica"))))</f>
        <v>Robusta</v>
      </c>
      <c r="O771" t="str">
        <f t="shared" ref="O771:O834" si="38">IF(J771="M","Medium", IF(J771="L","Light", IF(J771="D","Dark")))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>
        <f>_xlfn.XLOOKUP(C772,customers!$A$1:$A$1001,customers!G771:G1771,,0)</f>
        <v>0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>
        <f>_xlfn.XLOOKUP(C773,customers!$A$1:$A$1001,customers!G772:G1772,,0)</f>
        <v>0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>
        <f>_xlfn.XLOOKUP(C774,customers!$A$1:$A$1001,customers!G773:G1773,,0)</f>
        <v>0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>
        <f>_xlfn.XLOOKUP(C775,customers!$A$1:$A$1001,customers!G774:G1774,,0)</f>
        <v>0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>
        <f>_xlfn.XLOOKUP(C776,customers!$A$1:$A$1001,customers!G775:G1775,,0)</f>
        <v>0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>
        <f>_xlfn.XLOOKUP(C777,customers!$A$1:$A$1001,customers!G776:G1776,,0)</f>
        <v>0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>
        <f>_xlfn.XLOOKUP(C778,customers!$A$1:$A$1001,customers!G777:G1777,,0)</f>
        <v>0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>
        <f>_xlfn.XLOOKUP(C779,customers!$A$1:$A$1001,customers!G778:G1778,,0)</f>
        <v>0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>
        <f>_xlfn.XLOOKUP(C780,customers!$A$1:$A$1001,customers!G779:G1779,,0)</f>
        <v>0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>
        <f>_xlfn.XLOOKUP(C781,customers!$A$1:$A$1001,customers!G780:G1780,,0)</f>
        <v>0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>
        <f>_xlfn.XLOOKUP(C782,customers!$A$1:$A$1001,customers!G781:G1781,,0)</f>
        <v>0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>
        <f>_xlfn.XLOOKUP(C783,customers!$A$1:$A$1001,customers!G782:G1782,,0)</f>
        <v>0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>
        <f>_xlfn.XLOOKUP(C784,customers!$A$1:$A$1001,customers!G783:G1783,,0)</f>
        <v>0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>
        <f>_xlfn.XLOOKUP(C785,customers!$A$1:$A$1001,customers!G784:G1784,,0)</f>
        <v>0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>
        <f>_xlfn.XLOOKUP(C786,customers!$A$1:$A$1001,customers!G785:G1785,,0)</f>
        <v>0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>
        <f>_xlfn.XLOOKUP(C787,customers!$A$1:$A$1001,customers!G786:G1786,,0)</f>
        <v>0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>
        <f>_xlfn.XLOOKUP(C788,customers!$A$1:$A$1001,customers!G787:G1787,,0)</f>
        <v>0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>
        <f>_xlfn.XLOOKUP(C789,customers!$A$1:$A$1001,customers!G788:G1788,,0)</f>
        <v>0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>
        <f>_xlfn.XLOOKUP(C790,customers!$A$1:$A$1001,customers!G789:G1789,,0)</f>
        <v>0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>
        <f>_xlfn.XLOOKUP(C791,customers!$A$1:$A$1001,customers!G790:G1790,,0)</f>
        <v>0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>
        <f>_xlfn.XLOOKUP(C792,customers!$A$1:$A$1001,customers!G791:G1791,,0)</f>
        <v>0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>
        <f>_xlfn.XLOOKUP(C793,customers!$A$1:$A$1001,customers!G792:G1792,,0)</f>
        <v>0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>
        <f>_xlfn.XLOOKUP(C794,customers!$A$1:$A$1001,customers!G793:G1793,,0)</f>
        <v>0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>
        <f>_xlfn.XLOOKUP(C795,customers!$A$1:$A$1001,customers!G794:G1794,,0)</f>
        <v>0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>
        <f>_xlfn.XLOOKUP(C796,customers!$A$1:$A$1001,customers!G795:G1795,,0)</f>
        <v>0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>
        <f>_xlfn.XLOOKUP(C797,customers!$A$1:$A$1001,customers!G796:G1796,,0)</f>
        <v>0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>
        <f>_xlfn.XLOOKUP(C798,customers!$A$1:$A$1001,customers!G797:G1797,,0)</f>
        <v>0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>
        <f>_xlfn.XLOOKUP(C799,customers!$A$1:$A$1001,customers!G798:G1798,,0)</f>
        <v>0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>
        <f>_xlfn.XLOOKUP(C800,customers!$A$1:$A$1001,customers!G799:G1799,,0)</f>
        <v>0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>
        <f>_xlfn.XLOOKUP(C801,customers!$A$1:$A$1001,customers!G800:G1800,,0)</f>
        <v>0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>
        <f>_xlfn.XLOOKUP(C802,customers!$A$1:$A$1001,customers!G801:G1801,,0)</f>
        <v>0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>
        <f>_xlfn.XLOOKUP(C803,customers!$A$1:$A$1001,customers!G802:G1802,,0)</f>
        <v>0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>
        <f>_xlfn.XLOOKUP(C804,customers!$A$1:$A$1001,customers!G803:G1803,,0)</f>
        <v>0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>
        <f>_xlfn.XLOOKUP(C805,customers!$A$1:$A$1001,customers!G804:G1804,,0)</f>
        <v>0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>
        <f>_xlfn.XLOOKUP(C806,customers!$A$1:$A$1001,customers!G805:G1805,,0)</f>
        <v>0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>
        <f>_xlfn.XLOOKUP(C807,customers!$A$1:$A$1001,customers!G806:G1806,,0)</f>
        <v>0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>
        <f>_xlfn.XLOOKUP(C808,customers!$A$1:$A$1001,customers!G807:G1807,,0)</f>
        <v>0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>
        <f>_xlfn.XLOOKUP(C809,customers!$A$1:$A$1001,customers!G808:G1808,,0)</f>
        <v>0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>
        <f>_xlfn.XLOOKUP(C810,customers!$A$1:$A$1001,customers!G809:G1809,,0)</f>
        <v>0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>
        <f>_xlfn.XLOOKUP(C811,customers!$A$1:$A$1001,customers!G810:G1810,,0)</f>
        <v>0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>
        <f>_xlfn.XLOOKUP(C812,customers!$A$1:$A$1001,customers!G811:G1811,,0)</f>
        <v>0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>
        <f>_xlfn.XLOOKUP(C813,customers!$A$1:$A$1001,customers!G812:G1812,,0)</f>
        <v>0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>
        <f>_xlfn.XLOOKUP(C814,customers!$A$1:$A$1001,customers!G813:G1813,,0)</f>
        <v>0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>
        <f>_xlfn.XLOOKUP(C815,customers!$A$1:$A$1001,customers!G814:G1814,,0)</f>
        <v>0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>
        <f>_xlfn.XLOOKUP(C816,customers!$A$1:$A$1001,customers!G815:G1815,,0)</f>
        <v>0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>
        <f>_xlfn.XLOOKUP(C817,customers!$A$1:$A$1001,customers!G816:G1816,,0)</f>
        <v>0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>
        <f>_xlfn.XLOOKUP(C818,customers!$A$1:$A$1001,customers!G817:G1817,,0)</f>
        <v>0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>
        <f>_xlfn.XLOOKUP(C819,customers!$A$1:$A$1001,customers!G818:G1818,,0)</f>
        <v>0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>
        <f>_xlfn.XLOOKUP(C820,customers!$A$1:$A$1001,customers!G819:G1819,,0)</f>
        <v>0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>
        <f>_xlfn.XLOOKUP(C821,customers!$A$1:$A$1001,customers!G820:G1820,,0)</f>
        <v>0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>
        <f>_xlfn.XLOOKUP(C822,customers!$A$1:$A$1001,customers!G821:G1821,,0)</f>
        <v>0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>
        <f>_xlfn.XLOOKUP(C823,customers!$A$1:$A$1001,customers!G822:G1822,,0)</f>
        <v>0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>
        <f>_xlfn.XLOOKUP(C824,customers!$A$1:$A$1001,customers!G823:G1823,,0)</f>
        <v>0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>
        <f>_xlfn.XLOOKUP(C825,customers!$A$1:$A$1001,customers!G824:G1824,,0)</f>
        <v>0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>
        <f>_xlfn.XLOOKUP(C826,customers!$A$1:$A$1001,customers!G825:G1825,,0)</f>
        <v>0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>
        <f>_xlfn.XLOOKUP(C827,customers!$A$1:$A$1001,customers!G826:G1826,,0)</f>
        <v>0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>
        <f>_xlfn.XLOOKUP(C828,customers!$A$1:$A$1001,customers!G827:G1827,,0)</f>
        <v>0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>
        <f>_xlfn.XLOOKUP(C829,customers!$A$1:$A$1001,customers!G828:G1828,,0)</f>
        <v>0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>
        <f>_xlfn.XLOOKUP(C830,customers!$A$1:$A$1001,customers!G829:G1829,,0)</f>
        <v>0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>
        <f>_xlfn.XLOOKUP(C831,customers!$A$1:$A$1001,customers!G830:G1830,,0)</f>
        <v>0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>
        <f>_xlfn.XLOOKUP(C832,customers!$A$1:$A$1001,customers!G831:G1831,,0)</f>
        <v>0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>
        <f>_xlfn.XLOOKUP(C833,customers!$A$1:$A$1001,customers!G832:G1832,,0)</f>
        <v>0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>
        <f>_xlfn.XLOOKUP(C834,customers!$A$1:$A$1001,customers!G833:G1833,,0)</f>
        <v>0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>
        <f>_xlfn.XLOOKUP(C835,customers!$A$1:$A$1001,customers!G834:G1834,,0)</f>
        <v>0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39">L835*E835</f>
        <v>82.339999999999989</v>
      </c>
      <c r="N835" t="str">
        <f t="shared" ref="N835:N898" si="40">IF(I835="Rob", "Robusta", IF(I835="Exc", "Excelsa", IF(I835="Ara", "Arabica",IF(I835="Lib","Liberica"))))</f>
        <v>Robusta</v>
      </c>
      <c r="O835" t="str">
        <f t="shared" ref="O835:O898" si="41">IF(J835="M","Medium", IF(J835="L","Light", IF(J835="D","Dark")))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>
        <f>_xlfn.XLOOKUP(C836,customers!$A$1:$A$1001,customers!G835:G1835,,0)</f>
        <v>0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>
        <f>_xlfn.XLOOKUP(C837,customers!$A$1:$A$1001,customers!G836:G1836,,0)</f>
        <v>0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>
        <f>_xlfn.XLOOKUP(C838,customers!$A$1:$A$1001,customers!G837:G1837,,0)</f>
        <v>0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>
        <f>_xlfn.XLOOKUP(C839,customers!$A$1:$A$1001,customers!G838:G1838,,0)</f>
        <v>0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>
        <f>_xlfn.XLOOKUP(C840,customers!$A$1:$A$1001,customers!G839:G1839,,0)</f>
        <v>0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>
        <f>_xlfn.XLOOKUP(C841,customers!$A$1:$A$1001,customers!G840:G1840,,0)</f>
        <v>0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>
        <f>_xlfn.XLOOKUP(C842,customers!$A$1:$A$1001,customers!G841:G1841,,0)</f>
        <v>0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>
        <f>_xlfn.XLOOKUP(C843,customers!$A$1:$A$1001,customers!G842:G1842,,0)</f>
        <v>0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>
        <f>_xlfn.XLOOKUP(C844,customers!$A$1:$A$1001,customers!G843:G1843,,0)</f>
        <v>0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>
        <f>_xlfn.XLOOKUP(C845,customers!$A$1:$A$1001,customers!G844:G1844,,0)</f>
        <v>0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>
        <f>_xlfn.XLOOKUP(C846,customers!$A$1:$A$1001,customers!G845:G1845,,0)</f>
        <v>0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>
        <f>_xlfn.XLOOKUP(C847,customers!$A$1:$A$1001,customers!G846:G1846,,0)</f>
        <v>0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>
        <f>_xlfn.XLOOKUP(C848,customers!$A$1:$A$1001,customers!G847:G1847,,0)</f>
        <v>0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>
        <f>_xlfn.XLOOKUP(C849,customers!$A$1:$A$1001,customers!G848:G1848,,0)</f>
        <v>0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>
        <f>_xlfn.XLOOKUP(C850,customers!$A$1:$A$1001,customers!G849:G1849,,0)</f>
        <v>0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>
        <f>_xlfn.XLOOKUP(C851,customers!$A$1:$A$1001,customers!G850:G1850,,0)</f>
        <v>0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>
        <f>_xlfn.XLOOKUP(C852,customers!$A$1:$A$1001,customers!G851:G1851,,0)</f>
        <v>0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>
        <f>_xlfn.XLOOKUP(C853,customers!$A$1:$A$1001,customers!G852:G1852,,0)</f>
        <v>0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>
        <f>_xlfn.XLOOKUP(C854,customers!$A$1:$A$1001,customers!G853:G1853,,0)</f>
        <v>0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>
        <f>_xlfn.XLOOKUP(C855,customers!$A$1:$A$1001,customers!G854:G1854,,0)</f>
        <v>0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>
        <f>_xlfn.XLOOKUP(C856,customers!$A$1:$A$1001,customers!G855:G1855,,0)</f>
        <v>0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>
        <f>_xlfn.XLOOKUP(C857,customers!$A$1:$A$1001,customers!G856:G1856,,0)</f>
        <v>0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>
        <f>_xlfn.XLOOKUP(C858,customers!$A$1:$A$1001,customers!G857:G1857,,0)</f>
        <v>0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>
        <f>_xlfn.XLOOKUP(C859,customers!$A$1:$A$1001,customers!G858:G1858,,0)</f>
        <v>0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>
        <f>_xlfn.XLOOKUP(C860,customers!$A$1:$A$1001,customers!G859:G1859,,0)</f>
        <v>0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>
        <f>_xlfn.XLOOKUP(C861,customers!$A$1:$A$1001,customers!G860:G1860,,0)</f>
        <v>0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>
        <f>_xlfn.XLOOKUP(C862,customers!$A$1:$A$1001,customers!G861:G1861,,0)</f>
        <v>0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>
        <f>_xlfn.XLOOKUP(C863,customers!$A$1:$A$1001,customers!G862:G1862,,0)</f>
        <v>0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>
        <f>_xlfn.XLOOKUP(C864,customers!$A$1:$A$1001,customers!G863:G1863,,0)</f>
        <v>0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>
        <f>_xlfn.XLOOKUP(C865,customers!$A$1:$A$1001,customers!G864:G1864,,0)</f>
        <v>0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>
        <f>_xlfn.XLOOKUP(C866,customers!$A$1:$A$1001,customers!G865:G1865,,0)</f>
        <v>0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>
        <f>_xlfn.XLOOKUP(C867,customers!$A$1:$A$1001,customers!G866:G1866,,0)</f>
        <v>0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>
        <f>_xlfn.XLOOKUP(C868,customers!$A$1:$A$1001,customers!G867:G1867,,0)</f>
        <v>0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>
        <f>_xlfn.XLOOKUP(C869,customers!$A$1:$A$1001,customers!G868:G1868,,0)</f>
        <v>0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>
        <f>_xlfn.XLOOKUP(C870,customers!$A$1:$A$1001,customers!G869:G1869,,0)</f>
        <v>0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>
        <f>_xlfn.XLOOKUP(C871,customers!$A$1:$A$1001,customers!G870:G1870,,0)</f>
        <v>0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>
        <f>_xlfn.XLOOKUP(C872,customers!$A$1:$A$1001,customers!G871:G1871,,0)</f>
        <v>0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>
        <f>_xlfn.XLOOKUP(C873,customers!$A$1:$A$1001,customers!G872:G1872,,0)</f>
        <v>0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>
        <f>_xlfn.XLOOKUP(C874,customers!$A$1:$A$1001,customers!G873:G1873,,0)</f>
        <v>0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>
        <f>_xlfn.XLOOKUP(C875,customers!$A$1:$A$1001,customers!G874:G1874,,0)</f>
        <v>0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>
        <f>_xlfn.XLOOKUP(C876,customers!$A$1:$A$1001,customers!G875:G1875,,0)</f>
        <v>0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>
        <f>_xlfn.XLOOKUP(C877,customers!$A$1:$A$1001,customers!G876:G1876,,0)</f>
        <v>0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>
        <f>_xlfn.XLOOKUP(C878,customers!$A$1:$A$1001,customers!G877:G1877,,0)</f>
        <v>0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>
        <f>_xlfn.XLOOKUP(C879,customers!$A$1:$A$1001,customers!G878:G1878,,0)</f>
        <v>0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>
        <f>_xlfn.XLOOKUP(C880,customers!$A$1:$A$1001,customers!G879:G1879,,0)</f>
        <v>0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>
        <f>_xlfn.XLOOKUP(C881,customers!$A$1:$A$1001,customers!G880:G1880,,0)</f>
        <v>0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>
        <f>_xlfn.XLOOKUP(C882,customers!$A$1:$A$1001,customers!G881:G1881,,0)</f>
        <v>0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>
        <f>_xlfn.XLOOKUP(C883,customers!$A$1:$A$1001,customers!G882:G1882,,0)</f>
        <v>0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>
        <f>_xlfn.XLOOKUP(C884,customers!$A$1:$A$1001,customers!G883:G1883,,0)</f>
        <v>0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>
        <f>_xlfn.XLOOKUP(C885,customers!$A$1:$A$1001,customers!G884:G1884,,0)</f>
        <v>0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>
        <f>_xlfn.XLOOKUP(C886,customers!$A$1:$A$1001,customers!G885:G1885,,0)</f>
        <v>0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>
        <f>_xlfn.XLOOKUP(C887,customers!$A$1:$A$1001,customers!G886:G1886,,0)</f>
        <v>0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>
        <f>_xlfn.XLOOKUP(C888,customers!$A$1:$A$1001,customers!G887:G1887,,0)</f>
        <v>0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>
        <f>_xlfn.XLOOKUP(C889,customers!$A$1:$A$1001,customers!G888:G1888,,0)</f>
        <v>0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>
        <f>_xlfn.XLOOKUP(C890,customers!$A$1:$A$1001,customers!G889:G1889,,0)</f>
        <v>0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>
        <f>_xlfn.XLOOKUP(C891,customers!$A$1:$A$1001,customers!G890:G1890,,0)</f>
        <v>0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>
        <f>_xlfn.XLOOKUP(C892,customers!$A$1:$A$1001,customers!G891:G1891,,0)</f>
        <v>0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>
        <f>_xlfn.XLOOKUP(C893,customers!$A$1:$A$1001,customers!G892:G1892,,0)</f>
        <v>0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>
        <f>_xlfn.XLOOKUP(C894,customers!$A$1:$A$1001,customers!G893:G1893,,0)</f>
        <v>0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>
        <f>_xlfn.XLOOKUP(C895,customers!$A$1:$A$1001,customers!G894:G1894,,0)</f>
        <v>0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>
        <f>_xlfn.XLOOKUP(C896,customers!$A$1:$A$1001,customers!G895:G1895,,0)</f>
        <v>0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>
        <f>_xlfn.XLOOKUP(C897,customers!$A$1:$A$1001,customers!G896:G1896,,0)</f>
        <v>0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>
        <f>_xlfn.XLOOKUP(C898,customers!$A$1:$A$1001,customers!G897:G1897,,0)</f>
        <v>0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>
        <f>_xlfn.XLOOKUP(C899,customers!$A$1:$A$1001,customers!G898:G1898,,0)</f>
        <v>0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42">L899*E899</f>
        <v>24.3</v>
      </c>
      <c r="N899" t="str">
        <f t="shared" ref="N899:N962" si="43">IF(I899="Rob", "Robusta", IF(I899="Exc", "Excelsa", IF(I899="Ara", "Arabica",IF(I899="Lib","Liberica"))))</f>
        <v>Excelsa</v>
      </c>
      <c r="O899" t="str">
        <f t="shared" ref="O899:O962" si="44">IF(J899="M","Medium", IF(J899="L","Light", IF(J899="D","Dark")))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>
        <f>_xlfn.XLOOKUP(C900,customers!$A$1:$A$1001,customers!G899:G1899,,0)</f>
        <v>0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>
        <f>_xlfn.XLOOKUP(C901,customers!$A$1:$A$1001,customers!G900:G1900,,0)</f>
        <v>0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>
        <f>_xlfn.XLOOKUP(C902,customers!$A$1:$A$1001,customers!G901:G1901,,0)</f>
        <v>0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>
        <f>_xlfn.XLOOKUP(C903,customers!$A$1:$A$1001,customers!G902:G1902,,0)</f>
        <v>0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>
        <f>_xlfn.XLOOKUP(C904,customers!$A$1:$A$1001,customers!G903:G1903,,0)</f>
        <v>0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>
        <f>_xlfn.XLOOKUP(C905,customers!$A$1:$A$1001,customers!G904:G1904,,0)</f>
        <v>0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>
        <f>_xlfn.XLOOKUP(C906,customers!$A$1:$A$1001,customers!G905:G1905,,0)</f>
        <v>0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>
        <f>_xlfn.XLOOKUP(C907,customers!$A$1:$A$1001,customers!G906:G1906,,0)</f>
        <v>0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>
        <f>_xlfn.XLOOKUP(C908,customers!$A$1:$A$1001,customers!G907:G1907,,0)</f>
        <v>0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>
        <f>_xlfn.XLOOKUP(C909,customers!$A$1:$A$1001,customers!G908:G1908,,0)</f>
        <v>0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>
        <f>_xlfn.XLOOKUP(C910,customers!$A$1:$A$1001,customers!G909:G1909,,0)</f>
        <v>0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>
        <f>_xlfn.XLOOKUP(C911,customers!$A$1:$A$1001,customers!G910:G1910,,0)</f>
        <v>0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>
        <f>_xlfn.XLOOKUP(C912,customers!$A$1:$A$1001,customers!G911:G1911,,0)</f>
        <v>0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>
        <f>_xlfn.XLOOKUP(C913,customers!$A$1:$A$1001,customers!G912:G1912,,0)</f>
        <v>0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>
        <f>_xlfn.XLOOKUP(C914,customers!$A$1:$A$1001,customers!G913:G1913,,0)</f>
        <v>0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>
        <f>_xlfn.XLOOKUP(C915,customers!$A$1:$A$1001,customers!G914:G1914,,0)</f>
        <v>0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>
        <f>_xlfn.XLOOKUP(C916,customers!$A$1:$A$1001,customers!G915:G1915,,0)</f>
        <v>0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>
        <f>_xlfn.XLOOKUP(C917,customers!$A$1:$A$1001,customers!G916:G1916,,0)</f>
        <v>0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>
        <f>_xlfn.XLOOKUP(C918,customers!$A$1:$A$1001,customers!G917:G1917,,0)</f>
        <v>0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>
        <f>_xlfn.XLOOKUP(C919,customers!$A$1:$A$1001,customers!G918:G1918,,0)</f>
        <v>0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>
        <f>_xlfn.XLOOKUP(C920,customers!$A$1:$A$1001,customers!G919:G1919,,0)</f>
        <v>0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>
        <f>_xlfn.XLOOKUP(C921,customers!$A$1:$A$1001,customers!G920:G1920,,0)</f>
        <v>0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>
        <f>_xlfn.XLOOKUP(C922,customers!$A$1:$A$1001,customers!G921:G1921,,0)</f>
        <v>0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>
        <f>_xlfn.XLOOKUP(C923,customers!$A$1:$A$1001,customers!G922:G1922,,0)</f>
        <v>0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>
        <f>_xlfn.XLOOKUP(C924,customers!$A$1:$A$1001,customers!G923:G1923,,0)</f>
        <v>0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>
        <f>_xlfn.XLOOKUP(C925,customers!$A$1:$A$1001,customers!G924:G1924,,0)</f>
        <v>0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>
        <f>_xlfn.XLOOKUP(C926,customers!$A$1:$A$1001,customers!G925:G1925,,0)</f>
        <v>0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>
        <f>_xlfn.XLOOKUP(C927,customers!$A$1:$A$1001,customers!G926:G1926,,0)</f>
        <v>0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>
        <f>_xlfn.XLOOKUP(C928,customers!$A$1:$A$1001,customers!G927:G1927,,0)</f>
        <v>0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>
        <f>_xlfn.XLOOKUP(C929,customers!$A$1:$A$1001,customers!G928:G1928,,0)</f>
        <v>0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>
        <f>_xlfn.XLOOKUP(C930,customers!$A$1:$A$1001,customers!G929:G1929,,0)</f>
        <v>0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>
        <f>_xlfn.XLOOKUP(C931,customers!$A$1:$A$1001,customers!G930:G1930,,0)</f>
        <v>0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>
        <f>_xlfn.XLOOKUP(C932,customers!$A$1:$A$1001,customers!G931:G1931,,0)</f>
        <v>0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>
        <f>_xlfn.XLOOKUP(C933,customers!$A$1:$A$1001,customers!G932:G1932,,0)</f>
        <v>0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>
        <f>_xlfn.XLOOKUP(C934,customers!$A$1:$A$1001,customers!G933:G1933,,0)</f>
        <v>0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>
        <f>_xlfn.XLOOKUP(C935,customers!$A$1:$A$1001,customers!G934:G1934,,0)</f>
        <v>0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>
        <f>_xlfn.XLOOKUP(C936,customers!$A$1:$A$1001,customers!G935:G1935,,0)</f>
        <v>0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>
        <f>_xlfn.XLOOKUP(C937,customers!$A$1:$A$1001,customers!G936:G1936,,0)</f>
        <v>0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>
        <f>_xlfn.XLOOKUP(C938,customers!$A$1:$A$1001,customers!G937:G1937,,0)</f>
        <v>0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>
        <f>_xlfn.XLOOKUP(C939,customers!$A$1:$A$1001,customers!G938:G1938,,0)</f>
        <v>0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>
        <f>_xlfn.XLOOKUP(C940,customers!$A$1:$A$1001,customers!G939:G1939,,0)</f>
        <v>0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>
        <f>_xlfn.XLOOKUP(C941,customers!$A$1:$A$1001,customers!G940:G1940,,0)</f>
        <v>0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>
        <f>_xlfn.XLOOKUP(C942,customers!$A$1:$A$1001,customers!G941:G1941,,0)</f>
        <v>0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>
        <f>_xlfn.XLOOKUP(C943,customers!$A$1:$A$1001,customers!G942:G1942,,0)</f>
        <v>0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>
        <f>_xlfn.XLOOKUP(C944,customers!$A$1:$A$1001,customers!G943:G1943,,0)</f>
        <v>0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>
        <f>_xlfn.XLOOKUP(C945,customers!$A$1:$A$1001,customers!G944:G1944,,0)</f>
        <v>0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>
        <f>_xlfn.XLOOKUP(C946,customers!$A$1:$A$1001,customers!G945:G1945,,0)</f>
        <v>0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>
        <f>_xlfn.XLOOKUP(C947,customers!$A$1:$A$1001,customers!G946:G1946,,0)</f>
        <v>0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>
        <f>_xlfn.XLOOKUP(C948,customers!$A$1:$A$1001,customers!G947:G1947,,0)</f>
        <v>0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>
        <f>_xlfn.XLOOKUP(C949,customers!$A$1:$A$1001,customers!G948:G1948,,0)</f>
        <v>0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>
        <f>_xlfn.XLOOKUP(C950,customers!$A$1:$A$1001,customers!G949:G1949,,0)</f>
        <v>0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>
        <f>_xlfn.XLOOKUP(C951,customers!$A$1:$A$1001,customers!G950:G1950,,0)</f>
        <v>0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>
        <f>_xlfn.XLOOKUP(C952,customers!$A$1:$A$1001,customers!G951:G1951,,0)</f>
        <v>0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>
        <f>_xlfn.XLOOKUP(C953,customers!$A$1:$A$1001,customers!G952:G1952,,0)</f>
        <v>0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>
        <f>_xlfn.XLOOKUP(C954,customers!$A$1:$A$1001,customers!G953:G1953,,0)</f>
        <v>0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>
        <f>_xlfn.XLOOKUP(C955,customers!$A$1:$A$1001,customers!G954:G1954,,0)</f>
        <v>0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>
        <f>_xlfn.XLOOKUP(C956,customers!$A$1:$A$1001,customers!G955:G1955,,0)</f>
        <v>0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>
        <f>_xlfn.XLOOKUP(C957,customers!$A$1:$A$1001,customers!G956:G1956,,0)</f>
        <v>0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>
        <f>_xlfn.XLOOKUP(C958,customers!$A$1:$A$1001,customers!G957:G1957,,0)</f>
        <v>0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>
        <f>_xlfn.XLOOKUP(C959,customers!$A$1:$A$1001,customers!G958:G1958,,0)</f>
        <v>0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>
        <f>_xlfn.XLOOKUP(C960,customers!$A$1:$A$1001,customers!G959:G1959,,0)</f>
        <v>0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>
        <f>_xlfn.XLOOKUP(C961,customers!$A$1:$A$1001,customers!G960:G1960,,0)</f>
        <v>0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>
        <f>_xlfn.XLOOKUP(C962,customers!$A$1:$A$1001,customers!G961:G1961,,0)</f>
        <v>0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>
        <f>_xlfn.XLOOKUP(C963,customers!$A$1:$A$1001,customers!G962:G1962,,0)</f>
        <v>0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45">L963*E963</f>
        <v>45.769999999999996</v>
      </c>
      <c r="N963" t="str">
        <f t="shared" ref="N963:N1001" si="46">IF(I963="Rob", "Robusta", IF(I963="Exc", "Excelsa", IF(I963="Ara", "Arabica",IF(I963="Lib","Liberica"))))</f>
        <v>Arabica</v>
      </c>
      <c r="O963" t="str">
        <f t="shared" ref="O963:O1001" si="47">IF(J963="M","Medium", IF(J963="L","Light", IF(J963="D","Dark")))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>
        <f>_xlfn.XLOOKUP(C964,customers!$A$1:$A$1001,customers!G963:G1963,,0)</f>
        <v>0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>
        <f>_xlfn.XLOOKUP(C965,customers!$A$1:$A$1001,customers!G964:G1964,,0)</f>
        <v>0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>
        <f>_xlfn.XLOOKUP(C966,customers!$A$1:$A$1001,customers!G965:G1965,,0)</f>
        <v>0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>
        <f>_xlfn.XLOOKUP(C967,customers!$A$1:$A$1001,customers!G966:G1966,,0)</f>
        <v>0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>
        <f>_xlfn.XLOOKUP(C968,customers!$A$1:$A$1001,customers!G967:G1967,,0)</f>
        <v>0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>
        <f>_xlfn.XLOOKUP(C969,customers!$A$1:$A$1001,customers!G968:G1968,,0)</f>
        <v>0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>
        <f>_xlfn.XLOOKUP(C970,customers!$A$1:$A$1001,customers!G969:G1969,,0)</f>
        <v>0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>
        <f>_xlfn.XLOOKUP(C971,customers!$A$1:$A$1001,customers!G970:G1970,,0)</f>
        <v>0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>
        <f>_xlfn.XLOOKUP(C972,customers!$A$1:$A$1001,customers!G971:G1971,,0)</f>
        <v>0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>
        <f>_xlfn.XLOOKUP(C973,customers!$A$1:$A$1001,customers!G972:G1972,,0)</f>
        <v>0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>
        <f>_xlfn.XLOOKUP(C974,customers!$A$1:$A$1001,customers!G973:G1973,,0)</f>
        <v>0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>
        <f>_xlfn.XLOOKUP(C975,customers!$A$1:$A$1001,customers!G974:G1974,,0)</f>
        <v>0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>
        <f>_xlfn.XLOOKUP(C976,customers!$A$1:$A$1001,customers!G975:G1975,,0)</f>
        <v>0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>
        <f>_xlfn.XLOOKUP(C977,customers!$A$1:$A$1001,customers!G976:G1976,,0)</f>
        <v>0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>
        <f>_xlfn.XLOOKUP(C978,customers!$A$1:$A$1001,customers!G977:G1977,,0)</f>
        <v>0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>
        <f>_xlfn.XLOOKUP(C979,customers!$A$1:$A$1001,customers!G978:G1978,,0)</f>
        <v>0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>
        <f>_xlfn.XLOOKUP(C980,customers!$A$1:$A$1001,customers!G979:G1979,,0)</f>
        <v>0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>
        <f>_xlfn.XLOOKUP(C981,customers!$A$1:$A$1001,customers!G980:G1980,,0)</f>
        <v>0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>
        <f>_xlfn.XLOOKUP(C982,customers!$A$1:$A$1001,customers!G981:G1981,,0)</f>
        <v>0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>
        <f>_xlfn.XLOOKUP(C983,customers!$A$1:$A$1001,customers!G982:G1982,,0)</f>
        <v>0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>
        <f>_xlfn.XLOOKUP(C984,customers!$A$1:$A$1001,customers!G983:G1983,,0)</f>
        <v>0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>
        <f>_xlfn.XLOOKUP(C985,customers!$A$1:$A$1001,customers!G984:G1984,,0)</f>
        <v>0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>
        <f>_xlfn.XLOOKUP(C986,customers!$A$1:$A$1001,customers!G985:G1985,,0)</f>
        <v>0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>
        <f>_xlfn.XLOOKUP(C987,customers!$A$1:$A$1001,customers!G986:G1986,,0)</f>
        <v>0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>
        <f>_xlfn.XLOOKUP(C988,customers!$A$1:$A$1001,customers!G987:G1987,,0)</f>
        <v>0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>
        <f>_xlfn.XLOOKUP(C989,customers!$A$1:$A$1001,customers!G988:G1988,,0)</f>
        <v>0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>
        <f>_xlfn.XLOOKUP(C990,customers!$A$1:$A$1001,customers!G989:G1989,,0)</f>
        <v>0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>
        <f>_xlfn.XLOOKUP(C991,customers!$A$1:$A$1001,customers!G990:G1990,,0)</f>
        <v>0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>
        <f>_xlfn.XLOOKUP(C992,customers!$A$1:$A$1001,customers!G991:G1991,,0)</f>
        <v>0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>
        <f>_xlfn.XLOOKUP(C993,customers!$A$1:$A$1001,customers!G992:G1992,,0)</f>
        <v>0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>
        <f>_xlfn.XLOOKUP(C994,customers!$A$1:$A$1001,customers!G993:G1993,,0)</f>
        <v>0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>
        <f>_xlfn.XLOOKUP(C995,customers!$A$1:$A$1001,customers!G994:G1994,,0)</f>
        <v>0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>
        <f>_xlfn.XLOOKUP(C996,customers!$A$1:$A$1001,customers!G995:G1995,,0)</f>
        <v>0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>
        <f>_xlfn.XLOOKUP(C997,customers!$A$1:$A$1001,customers!G996:G1996,,0)</f>
        <v>0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>
        <f>_xlfn.XLOOKUP(C998,customers!$A$1:$A$1001,customers!G997:G1997,,0)</f>
        <v>0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>
        <f>_xlfn.XLOOKUP(C999,customers!$A$1:$A$1001,customers!G998:G1998,,0)</f>
        <v>0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>
        <f>_xlfn.XLOOKUP(C1000,customers!$A$1:$A$1001,customers!G999:G1999,,0)</f>
        <v>0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>
        <f>_xlfn.XLOOKUP(C1001,customers!$A$1:$A$1001,customers!G1000:G2000,,0)</f>
        <v>0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964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Carissa Hicks</cp:lastModifiedBy>
  <cp:revision/>
  <dcterms:created xsi:type="dcterms:W3CDTF">2022-11-26T09:51:45Z</dcterms:created>
  <dcterms:modified xsi:type="dcterms:W3CDTF">2024-05-09T16:26:12Z</dcterms:modified>
  <cp:category/>
  <cp:contentStatus/>
</cp:coreProperties>
</file>