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u\OneDrive\Desktop\ASSIGNMENT 2_COMP 2364\"/>
    </mc:Choice>
  </mc:AlternateContent>
  <xr:revisionPtr revIDLastSave="0" documentId="13_ncr:1_{A99DA5CD-8650-4B8E-B45F-0C90824643B7}" xr6:coauthVersionLast="47" xr6:coauthVersionMax="47" xr10:uidLastSave="{00000000-0000-0000-0000-000000000000}"/>
  <bookViews>
    <workbookView xWindow="-105" yWindow="0" windowWidth="21450" windowHeight="20985" xr2:uid="{2AE46C1A-72C6-44D2-96F6-82E4EC8DDEA8}"/>
  </bookViews>
  <sheets>
    <sheet name="Assignment 2A" sheetId="1" r:id="rId1"/>
    <sheet name="Data Table Chart" sheetId="4" r:id="rId2"/>
    <sheet name="Data Table Chart 1" sheetId="13" r:id="rId3"/>
    <sheet name="Bonus" sheetId="5" r:id="rId4"/>
    <sheet name="Support Calls Original" sheetId="7" r:id="rId5"/>
    <sheet name="Freeze" sheetId="8" r:id="rId6"/>
    <sheet name="Remove Duplicates" sheetId="9" r:id="rId7"/>
    <sheet name="Structured Reference" sheetId="10" r:id="rId8"/>
    <sheet name="Sort &amp; Filter" sheetId="11" r:id="rId9"/>
    <sheet name="Conditional Formatting" sheetId="12" r:id="rId10"/>
  </sheets>
  <definedNames>
    <definedName name="_xlnm._FilterDatabase" localSheetId="9" hidden="1">'Conditional Formatting'!$A$5:$I$191</definedName>
    <definedName name="_xlnm._FilterDatabase" localSheetId="5" hidden="1">Freeze!$A$5:$I$195</definedName>
    <definedName name="_xlnm._FilterDatabase" localSheetId="6" hidden="1">'Remove Duplicates'!$A$5:$I$190</definedName>
    <definedName name="_xlnm._FilterDatabase" localSheetId="8" hidden="1">'Sort &amp; Filter'!$A$5:$I$191</definedName>
    <definedName name="_xlnm._FilterDatabase" localSheetId="7" hidden="1">'Structured Reference'!$A$5:$I$191</definedName>
    <definedName name="_xlnm._FilterDatabase" localSheetId="4" hidden="1">'Support Calls Original'!$A$5:$I$195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39" i="11"/>
  <c r="J109" i="11"/>
  <c r="J131" i="11"/>
  <c r="J185" i="11"/>
  <c r="J67" i="11"/>
  <c r="J130" i="11"/>
  <c r="J40" i="11"/>
  <c r="J97" i="11"/>
  <c r="J79" i="11"/>
  <c r="J129" i="11"/>
  <c r="J90" i="11"/>
  <c r="J75" i="11"/>
  <c r="J142" i="11"/>
  <c r="J45" i="11"/>
  <c r="J169" i="11"/>
  <c r="J166" i="11"/>
  <c r="J66" i="11"/>
  <c r="J113" i="11"/>
  <c r="J32" i="11"/>
  <c r="J108" i="11"/>
  <c r="J139" i="11"/>
  <c r="J73" i="11"/>
  <c r="J86" i="11"/>
  <c r="J69" i="11"/>
  <c r="J20" i="11"/>
  <c r="J133" i="11"/>
  <c r="J132" i="11"/>
  <c r="J178" i="11"/>
  <c r="J9" i="11"/>
  <c r="J119" i="11"/>
  <c r="J94" i="11"/>
  <c r="J12" i="11"/>
  <c r="J116" i="11"/>
  <c r="J33" i="11"/>
  <c r="J172" i="11"/>
  <c r="J59" i="11"/>
  <c r="J89" i="11"/>
  <c r="J182" i="11"/>
  <c r="J50" i="11"/>
  <c r="J53" i="11"/>
  <c r="J57" i="11"/>
  <c r="J72" i="11"/>
  <c r="J170" i="11"/>
  <c r="J61" i="11"/>
  <c r="J121" i="11"/>
  <c r="J44" i="11"/>
  <c r="J151" i="11"/>
  <c r="J188" i="11"/>
  <c r="J107" i="11"/>
  <c r="J153" i="11"/>
  <c r="J148" i="11"/>
  <c r="J152" i="11"/>
  <c r="J37" i="11"/>
  <c r="J93" i="11"/>
  <c r="J118" i="11"/>
  <c r="J100" i="11"/>
  <c r="J114" i="11"/>
  <c r="J24" i="11"/>
  <c r="J60" i="11"/>
  <c r="J64" i="11"/>
  <c r="J52" i="11"/>
  <c r="J180" i="11"/>
  <c r="J95" i="11"/>
  <c r="J103" i="11"/>
  <c r="J6" i="11"/>
  <c r="J34" i="11"/>
  <c r="J47" i="11"/>
  <c r="J96" i="11"/>
  <c r="J136" i="11"/>
  <c r="J117" i="11"/>
  <c r="J7" i="11"/>
  <c r="J13" i="11"/>
  <c r="J183" i="11"/>
  <c r="J77" i="11"/>
  <c r="J22" i="11"/>
  <c r="J48" i="11"/>
  <c r="J176" i="11"/>
  <c r="J23" i="11"/>
  <c r="J18" i="11"/>
  <c r="J63" i="11"/>
  <c r="J123" i="11"/>
  <c r="J184" i="11"/>
  <c r="J46" i="11"/>
  <c r="J125" i="11"/>
  <c r="J84" i="11"/>
  <c r="J83" i="11"/>
  <c r="J99" i="11"/>
  <c r="J124" i="11"/>
  <c r="J68" i="11"/>
  <c r="J110" i="11"/>
  <c r="J51" i="11"/>
  <c r="J87" i="11"/>
  <c r="J163" i="11"/>
  <c r="J179" i="11"/>
  <c r="J174" i="11"/>
  <c r="J160" i="11"/>
  <c r="J154" i="11"/>
  <c r="J159" i="11"/>
  <c r="J186" i="11"/>
  <c r="J49" i="11"/>
  <c r="J82" i="11"/>
  <c r="J145" i="11"/>
  <c r="J120" i="11"/>
  <c r="J55" i="11"/>
  <c r="J141" i="11"/>
  <c r="J175" i="11"/>
  <c r="J36" i="11"/>
  <c r="J25" i="11"/>
  <c r="J106" i="11"/>
  <c r="J187" i="11"/>
  <c r="J162" i="11"/>
  <c r="J91" i="11"/>
  <c r="J15" i="11"/>
  <c r="J104" i="11"/>
  <c r="J155" i="11"/>
  <c r="J26" i="11"/>
  <c r="J28" i="11"/>
  <c r="J14" i="11"/>
  <c r="J181" i="11"/>
  <c r="J168" i="11"/>
  <c r="J150" i="11"/>
  <c r="J167" i="11"/>
  <c r="J38" i="11"/>
  <c r="J11" i="11"/>
  <c r="J149" i="11"/>
  <c r="J146" i="11"/>
  <c r="J165" i="11"/>
  <c r="J102" i="11"/>
  <c r="J30" i="11"/>
  <c r="J190" i="11"/>
  <c r="J8" i="11"/>
  <c r="J43" i="11"/>
  <c r="J78" i="11"/>
  <c r="J157" i="11"/>
  <c r="J88" i="11"/>
  <c r="J122" i="11"/>
  <c r="J65" i="11"/>
  <c r="J156" i="11"/>
  <c r="J105" i="11"/>
  <c r="J177" i="11"/>
  <c r="J35" i="11"/>
  <c r="J140" i="11"/>
  <c r="J171" i="11"/>
  <c r="J27" i="11"/>
  <c r="J81" i="11"/>
  <c r="J98" i="11"/>
  <c r="J112" i="11"/>
  <c r="J135" i="11"/>
  <c r="J158" i="11"/>
  <c r="J42" i="11"/>
  <c r="J164" i="11"/>
  <c r="J127" i="11"/>
  <c r="J70" i="11"/>
  <c r="J147" i="11"/>
  <c r="J111" i="11"/>
  <c r="J143" i="11"/>
  <c r="J115" i="11"/>
  <c r="J161" i="11"/>
  <c r="J41" i="11"/>
  <c r="J138" i="11"/>
  <c r="J31" i="11"/>
  <c r="J134" i="11"/>
  <c r="J16" i="11"/>
  <c r="J56" i="11"/>
  <c r="J126" i="11"/>
  <c r="J85" i="11"/>
  <c r="J58" i="11"/>
  <c r="J17" i="11"/>
  <c r="J19" i="11"/>
  <c r="J71" i="11"/>
  <c r="J173" i="11"/>
  <c r="J137" i="11"/>
  <c r="J62" i="11"/>
  <c r="J74" i="11"/>
  <c r="J76" i="11"/>
  <c r="J128" i="11"/>
  <c r="J189" i="11"/>
  <c r="J10" i="11"/>
  <c r="J144" i="11"/>
  <c r="J80" i="11"/>
  <c r="J29" i="11"/>
  <c r="J21" i="11"/>
  <c r="J54" i="11"/>
  <c r="J101" i="11"/>
  <c r="J92" i="11"/>
  <c r="J191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G5" i="5"/>
  <c r="G6" i="5"/>
  <c r="G7" i="5"/>
  <c r="G8" i="5"/>
  <c r="G4" i="5"/>
  <c r="F5" i="5"/>
  <c r="F6" i="5"/>
  <c r="F7" i="5"/>
  <c r="F8" i="5"/>
  <c r="F4" i="5"/>
  <c r="C9" i="5"/>
  <c r="D9" i="5"/>
  <c r="E9" i="5"/>
  <c r="B9" i="5"/>
  <c r="A15" i="1"/>
  <c r="C10" i="1"/>
  <c r="D10" i="1"/>
  <c r="E10" i="1"/>
  <c r="F10" i="1"/>
  <c r="B10" i="1"/>
  <c r="J191" i="12" l="1"/>
  <c r="J191" i="11"/>
</calcChain>
</file>

<file path=xl/sharedStrings.xml><?xml version="1.0" encoding="utf-8"?>
<sst xmlns="http://schemas.openxmlformats.org/spreadsheetml/2006/main" count="6832" uniqueCount="525">
  <si>
    <t>Number of complaints against Canadian carriers</t>
  </si>
  <si>
    <t>2021-2022</t>
  </si>
  <si>
    <t>2020-2021</t>
  </si>
  <si>
    <t>2019-2020</t>
  </si>
  <si>
    <t>2018-2019</t>
  </si>
  <si>
    <t>2017-2018</t>
  </si>
  <si>
    <t>Air Canada</t>
  </si>
  <si>
    <t>Air Transat</t>
  </si>
  <si>
    <t>WestJet</t>
  </si>
  <si>
    <t>Sunwing</t>
  </si>
  <si>
    <t>Porter Airlines</t>
  </si>
  <si>
    <t>Flair</t>
  </si>
  <si>
    <t>Other</t>
  </si>
  <si>
    <t>Statistics 2021-2022 | Canadian Transportation Agency (otc-cta.gc.ca)</t>
  </si>
  <si>
    <t>TOTALS</t>
  </si>
  <si>
    <t>CHART 1</t>
  </si>
  <si>
    <t>CHART 2</t>
  </si>
  <si>
    <t>CHART 3</t>
  </si>
  <si>
    <t>CHART 4</t>
  </si>
  <si>
    <t>CHART 5</t>
  </si>
  <si>
    <t>The World Technology Units</t>
  </si>
  <si>
    <t>Total</t>
  </si>
  <si>
    <t>Bonus</t>
  </si>
  <si>
    <t>Area</t>
  </si>
  <si>
    <t>North America</t>
  </si>
  <si>
    <t>Europe</t>
  </si>
  <si>
    <t>South America</t>
  </si>
  <si>
    <t>Middle East</t>
  </si>
  <si>
    <t>Asia</t>
  </si>
  <si>
    <t>Quarter 1</t>
  </si>
  <si>
    <t>Quarter 2</t>
  </si>
  <si>
    <t>Quarter 3</t>
  </si>
  <si>
    <t>Quarter 4</t>
  </si>
  <si>
    <t>Closed</t>
  </si>
  <si>
    <t>Printing Issues</t>
  </si>
  <si>
    <t>Dodson</t>
  </si>
  <si>
    <t>Software Update</t>
  </si>
  <si>
    <t>Hays</t>
  </si>
  <si>
    <t>Ellen</t>
  </si>
  <si>
    <t>Ray</t>
  </si>
  <si>
    <t>Hold</t>
  </si>
  <si>
    <t>Virus</t>
  </si>
  <si>
    <t>Open</t>
  </si>
  <si>
    <t>Won't power on</t>
  </si>
  <si>
    <t>Jim</t>
  </si>
  <si>
    <t>Cox</t>
  </si>
  <si>
    <t>Forgotten Password</t>
  </si>
  <si>
    <t>Broadnax</t>
  </si>
  <si>
    <t>Rhonda</t>
  </si>
  <si>
    <t>Leggett</t>
  </si>
  <si>
    <t>Ruby</t>
  </si>
  <si>
    <t>Terry</t>
  </si>
  <si>
    <t>Billy</t>
  </si>
  <si>
    <t>Carpenter</t>
  </si>
  <si>
    <t>Christopher</t>
  </si>
  <si>
    <t>Watts</t>
  </si>
  <si>
    <t>Norman</t>
  </si>
  <si>
    <t>Mann</t>
  </si>
  <si>
    <t>659-97975</t>
  </si>
  <si>
    <t>Rachel</t>
  </si>
  <si>
    <t>Chapman</t>
  </si>
  <si>
    <t>573-81045</t>
  </si>
  <si>
    <t>Gail</t>
  </si>
  <si>
    <t>Graves</t>
  </si>
  <si>
    <t>460-95967</t>
  </si>
  <si>
    <t>Theodore</t>
  </si>
  <si>
    <t>Gomez</t>
  </si>
  <si>
    <t>304-34240</t>
  </si>
  <si>
    <t>Lori</t>
  </si>
  <si>
    <t>Patton</t>
  </si>
  <si>
    <t>789-98673</t>
  </si>
  <si>
    <t>Eva</t>
  </si>
  <si>
    <t>752-12972</t>
  </si>
  <si>
    <t>Pamela</t>
  </si>
  <si>
    <t>Morgan</t>
  </si>
  <si>
    <t>422-59421</t>
  </si>
  <si>
    <t>Julia</t>
  </si>
  <si>
    <t>Wallace</t>
  </si>
  <si>
    <t>894-14892</t>
  </si>
  <si>
    <t>Amanda</t>
  </si>
  <si>
    <t>Rhodes</t>
  </si>
  <si>
    <t>321-49443</t>
  </si>
  <si>
    <t>Emma</t>
  </si>
  <si>
    <t>Morales</t>
  </si>
  <si>
    <t>365-41575</t>
  </si>
  <si>
    <t>Glenn</t>
  </si>
  <si>
    <t>Edwards</t>
  </si>
  <si>
    <t>738-50735</t>
  </si>
  <si>
    <t>Sharon</t>
  </si>
  <si>
    <t>Walker</t>
  </si>
  <si>
    <t>515-21007</t>
  </si>
  <si>
    <t>Lucille</t>
  </si>
  <si>
    <t>Fisher</t>
  </si>
  <si>
    <t>544-85964</t>
  </si>
  <si>
    <t>Bowen</t>
  </si>
  <si>
    <t>764-91631</t>
  </si>
  <si>
    <t>Louise</t>
  </si>
  <si>
    <t>285-58135</t>
  </si>
  <si>
    <t>Jill</t>
  </si>
  <si>
    <t>Sanchez</t>
  </si>
  <si>
    <t>883-59701</t>
  </si>
  <si>
    <t>Leroy</t>
  </si>
  <si>
    <t>701-48310</t>
  </si>
  <si>
    <t>Sherry</t>
  </si>
  <si>
    <t>Rogers</t>
  </si>
  <si>
    <t>706-13595</t>
  </si>
  <si>
    <t>Kristen</t>
  </si>
  <si>
    <t>Stanley</t>
  </si>
  <si>
    <t>112-69606</t>
  </si>
  <si>
    <t>Paul</t>
  </si>
  <si>
    <t>Chambers</t>
  </si>
  <si>
    <t>745-98944</t>
  </si>
  <si>
    <t>Stevenson</t>
  </si>
  <si>
    <t>554-19266</t>
  </si>
  <si>
    <t>Roger</t>
  </si>
  <si>
    <t>Ryan</t>
  </si>
  <si>
    <t>215-76289</t>
  </si>
  <si>
    <t>Esther</t>
  </si>
  <si>
    <t>Mitchell</t>
  </si>
  <si>
    <t>544-31718</t>
  </si>
  <si>
    <t>Maureen</t>
  </si>
  <si>
    <t>Silva</t>
  </si>
  <si>
    <t>507-73834</t>
  </si>
  <si>
    <t>Eugene</t>
  </si>
  <si>
    <t>Andrews</t>
  </si>
  <si>
    <t>459-48531</t>
  </si>
  <si>
    <t>Gina</t>
  </si>
  <si>
    <t>Jacobs</t>
  </si>
  <si>
    <t>915-71058</t>
  </si>
  <si>
    <t>Gerald</t>
  </si>
  <si>
    <t>Cook</t>
  </si>
  <si>
    <t>570-55636</t>
  </si>
  <si>
    <t>Moreno</t>
  </si>
  <si>
    <t>994-68176</t>
  </si>
  <si>
    <t>294-42656</t>
  </si>
  <si>
    <t>Barbara</t>
  </si>
  <si>
    <t>Vargas</t>
  </si>
  <si>
    <t>489-15802</t>
  </si>
  <si>
    <t>Austin</t>
  </si>
  <si>
    <t>828-27225</t>
  </si>
  <si>
    <t>955-82436</t>
  </si>
  <si>
    <t>Lynch</t>
  </si>
  <si>
    <t>666-69350</t>
  </si>
  <si>
    <t>Laurie</t>
  </si>
  <si>
    <t>878-55633</t>
  </si>
  <si>
    <t>Mildred</t>
  </si>
  <si>
    <t>681-51467</t>
  </si>
  <si>
    <t>George</t>
  </si>
  <si>
    <t>Roberts</t>
  </si>
  <si>
    <t>436-46664</t>
  </si>
  <si>
    <t>621-35599</t>
  </si>
  <si>
    <t>Ruth</t>
  </si>
  <si>
    <t>Freeman</t>
  </si>
  <si>
    <t>371-41371</t>
  </si>
  <si>
    <t>Veronica</t>
  </si>
  <si>
    <t>Larson</t>
  </si>
  <si>
    <t>515-21914</t>
  </si>
  <si>
    <t>844-46147</t>
  </si>
  <si>
    <t>Fred</t>
  </si>
  <si>
    <t>Green</t>
  </si>
  <si>
    <t>173-97461</t>
  </si>
  <si>
    <t>Simmons</t>
  </si>
  <si>
    <t>366-62600</t>
  </si>
  <si>
    <t>Luis</t>
  </si>
  <si>
    <t>Lewis</t>
  </si>
  <si>
    <t>893-30955</t>
  </si>
  <si>
    <t>Joel</t>
  </si>
  <si>
    <t>Munoz</t>
  </si>
  <si>
    <t>830-29460</t>
  </si>
  <si>
    <t>Brittany</t>
  </si>
  <si>
    <t>King</t>
  </si>
  <si>
    <t>866-57864</t>
  </si>
  <si>
    <t>Hoffman</t>
  </si>
  <si>
    <t>616-17753</t>
  </si>
  <si>
    <t>Audrey</t>
  </si>
  <si>
    <t>882-75483</t>
  </si>
  <si>
    <t>Wayne</t>
  </si>
  <si>
    <t>Oliver</t>
  </si>
  <si>
    <t>731-75553</t>
  </si>
  <si>
    <t>Barrett</t>
  </si>
  <si>
    <t>812-63876</t>
  </si>
  <si>
    <t>Carol</t>
  </si>
  <si>
    <t>Harris</t>
  </si>
  <si>
    <t>414-16898</t>
  </si>
  <si>
    <t>Angela</t>
  </si>
  <si>
    <t>Arnold</t>
  </si>
  <si>
    <t>409-46781</t>
  </si>
  <si>
    <t>Bobby</t>
  </si>
  <si>
    <t>Graham</t>
  </si>
  <si>
    <t>145-61198</t>
  </si>
  <si>
    <t>Mike</t>
  </si>
  <si>
    <t>Peters</t>
  </si>
  <si>
    <t>938-99699</t>
  </si>
  <si>
    <t>Jamie</t>
  </si>
  <si>
    <t>175-56074</t>
  </si>
  <si>
    <t>Morris</t>
  </si>
  <si>
    <t>213-18966</t>
  </si>
  <si>
    <t>Young</t>
  </si>
  <si>
    <t>665-47386</t>
  </si>
  <si>
    <t>540-72920</t>
  </si>
  <si>
    <t>Jeff</t>
  </si>
  <si>
    <t>Hampton</t>
  </si>
  <si>
    <t>895-60198</t>
  </si>
  <si>
    <t>Jack</t>
  </si>
  <si>
    <t>276-84275</t>
  </si>
  <si>
    <t>Jonathan</t>
  </si>
  <si>
    <t>834-23149</t>
  </si>
  <si>
    <t>Brenda</t>
  </si>
  <si>
    <t>Kim</t>
  </si>
  <si>
    <t>188-39035</t>
  </si>
  <si>
    <t>Pierce</t>
  </si>
  <si>
    <t>625-22794</t>
  </si>
  <si>
    <t>Joann</t>
  </si>
  <si>
    <t>Hansen</t>
  </si>
  <si>
    <t>395-78364</t>
  </si>
  <si>
    <t>Palmer</t>
  </si>
  <si>
    <t>480-75299</t>
  </si>
  <si>
    <t>Allen</t>
  </si>
  <si>
    <t>334-77621</t>
  </si>
  <si>
    <t>Marie</t>
  </si>
  <si>
    <t>Ortiz</t>
  </si>
  <si>
    <t>562-18929</t>
  </si>
  <si>
    <t>Russell</t>
  </si>
  <si>
    <t>Soto</t>
  </si>
  <si>
    <t>818-64125</t>
  </si>
  <si>
    <t>Joseph</t>
  </si>
  <si>
    <t>Warren</t>
  </si>
  <si>
    <t>124-45027</t>
  </si>
  <si>
    <t>Holly</t>
  </si>
  <si>
    <t>Meyer</t>
  </si>
  <si>
    <t>840-97482</t>
  </si>
  <si>
    <t>Virginia</t>
  </si>
  <si>
    <t>772-49417</t>
  </si>
  <si>
    <t>Amy</t>
  </si>
  <si>
    <t>Jordan</t>
  </si>
  <si>
    <t>416-93622</t>
  </si>
  <si>
    <t>Cynthia</t>
  </si>
  <si>
    <t>Baker</t>
  </si>
  <si>
    <t>134-25622</t>
  </si>
  <si>
    <t>476-23734</t>
  </si>
  <si>
    <t>Gray</t>
  </si>
  <si>
    <t>662-29450</t>
  </si>
  <si>
    <t>Evelyn</t>
  </si>
  <si>
    <t>Ruiz</t>
  </si>
  <si>
    <t>813-60498</t>
  </si>
  <si>
    <t>Rowe</t>
  </si>
  <si>
    <t>886-14818</t>
  </si>
  <si>
    <t>Patricia</t>
  </si>
  <si>
    <t>825-65695</t>
  </si>
  <si>
    <t>Janice</t>
  </si>
  <si>
    <t>Spencer</t>
  </si>
  <si>
    <t>263-55342</t>
  </si>
  <si>
    <t>Emily</t>
  </si>
  <si>
    <t>236-55709</t>
  </si>
  <si>
    <t>John</t>
  </si>
  <si>
    <t>Hunter</t>
  </si>
  <si>
    <t>162-38268</t>
  </si>
  <si>
    <t>Connie</t>
  </si>
  <si>
    <t>569-96141</t>
  </si>
  <si>
    <t>Steven</t>
  </si>
  <si>
    <t>Reyes</t>
  </si>
  <si>
    <t>830-38860</t>
  </si>
  <si>
    <t>Wilson</t>
  </si>
  <si>
    <t>673-48245</t>
  </si>
  <si>
    <t>Darlene</t>
  </si>
  <si>
    <t>Hines</t>
  </si>
  <si>
    <t>682-62867</t>
  </si>
  <si>
    <t>Erin</t>
  </si>
  <si>
    <t>Daniel</t>
  </si>
  <si>
    <t>442-53782</t>
  </si>
  <si>
    <t>Payne</t>
  </si>
  <si>
    <t>626-44320</t>
  </si>
  <si>
    <t>Lois</t>
  </si>
  <si>
    <t>Hall</t>
  </si>
  <si>
    <t>528-13588</t>
  </si>
  <si>
    <t>Curtis</t>
  </si>
  <si>
    <t>Jennings</t>
  </si>
  <si>
    <t>908-86276</t>
  </si>
  <si>
    <t>Maria</t>
  </si>
  <si>
    <t>Elliott</t>
  </si>
  <si>
    <t>835-18580</t>
  </si>
  <si>
    <t>Raymond</t>
  </si>
  <si>
    <t>Montgomery</t>
  </si>
  <si>
    <t>330-13778</t>
  </si>
  <si>
    <t>Ashley</t>
  </si>
  <si>
    <t>910-20241</t>
  </si>
  <si>
    <t>Weaver</t>
  </si>
  <si>
    <t>186-75230</t>
  </si>
  <si>
    <t>Howard</t>
  </si>
  <si>
    <t>528-62776</t>
  </si>
  <si>
    <t>Rosa</t>
  </si>
  <si>
    <t>Matthews</t>
  </si>
  <si>
    <t>115-70529</t>
  </si>
  <si>
    <t>Oscar</t>
  </si>
  <si>
    <t>Torres</t>
  </si>
  <si>
    <t>329-24501</t>
  </si>
  <si>
    <t>Francis</t>
  </si>
  <si>
    <t>845-55826</t>
  </si>
  <si>
    <t>Charles</t>
  </si>
  <si>
    <t>335-37841</t>
  </si>
  <si>
    <t>Flores</t>
  </si>
  <si>
    <t>772-83726</t>
  </si>
  <si>
    <t>Tom</t>
  </si>
  <si>
    <t>Parks</t>
  </si>
  <si>
    <t>816-11026</t>
  </si>
  <si>
    <t>Sue</t>
  </si>
  <si>
    <t>207-49346</t>
  </si>
  <si>
    <t>Bruce</t>
  </si>
  <si>
    <t>Johnson</t>
  </si>
  <si>
    <t>286-68356</t>
  </si>
  <si>
    <t>Stephanie</t>
  </si>
  <si>
    <t>Marshall</t>
  </si>
  <si>
    <t>677-39516</t>
  </si>
  <si>
    <t>824-74907</t>
  </si>
  <si>
    <t>Debbie</t>
  </si>
  <si>
    <t>556-31818</t>
  </si>
  <si>
    <t>Ortega</t>
  </si>
  <si>
    <t>904-44724</t>
  </si>
  <si>
    <t>Clark</t>
  </si>
  <si>
    <t>862-52194</t>
  </si>
  <si>
    <t>975-62266</t>
  </si>
  <si>
    <t>Robbins</t>
  </si>
  <si>
    <t>727-38195</t>
  </si>
  <si>
    <t>Nicole</t>
  </si>
  <si>
    <t>Frazier</t>
  </si>
  <si>
    <t>240-64918</t>
  </si>
  <si>
    <t>Walter</t>
  </si>
  <si>
    <t>Butler</t>
  </si>
  <si>
    <t>649-90703</t>
  </si>
  <si>
    <t>Herbert</t>
  </si>
  <si>
    <t>844-13469</t>
  </si>
  <si>
    <t>374-70234</t>
  </si>
  <si>
    <t>Debra</t>
  </si>
  <si>
    <t>Shelton</t>
  </si>
  <si>
    <t>719-34522</t>
  </si>
  <si>
    <t>Monica</t>
  </si>
  <si>
    <t>Griffin</t>
  </si>
  <si>
    <t>868-40830</t>
  </si>
  <si>
    <t>Nguyen</t>
  </si>
  <si>
    <t>295-57913</t>
  </si>
  <si>
    <t>Jesus</t>
  </si>
  <si>
    <t>Fields</t>
  </si>
  <si>
    <t>834-13215</t>
  </si>
  <si>
    <t>Rodriquez</t>
  </si>
  <si>
    <t>628-20629</t>
  </si>
  <si>
    <t>Deborah</t>
  </si>
  <si>
    <t>Fletcher</t>
  </si>
  <si>
    <t>692-66855</t>
  </si>
  <si>
    <t>Delgado</t>
  </si>
  <si>
    <t>875-36070</t>
  </si>
  <si>
    <t>Lisa</t>
  </si>
  <si>
    <t>Lowe</t>
  </si>
  <si>
    <t>677-54555</t>
  </si>
  <si>
    <t>Arlene</t>
  </si>
  <si>
    <t>424-30728</t>
  </si>
  <si>
    <t>Kyle</t>
  </si>
  <si>
    <t>Perry</t>
  </si>
  <si>
    <t>971-93713</t>
  </si>
  <si>
    <t>418-53177</t>
  </si>
  <si>
    <t>Cheryl</t>
  </si>
  <si>
    <t>533-90278</t>
  </si>
  <si>
    <t>Annie</t>
  </si>
  <si>
    <t>Sims</t>
  </si>
  <si>
    <t>176-51222</t>
  </si>
  <si>
    <t>Leonard</t>
  </si>
  <si>
    <t>756-15938</t>
  </si>
  <si>
    <t>Jennifer</t>
  </si>
  <si>
    <t>608-17014</t>
  </si>
  <si>
    <t>Martha</t>
  </si>
  <si>
    <t>Black</t>
  </si>
  <si>
    <t>830-21577</t>
  </si>
  <si>
    <t>Kathy</t>
  </si>
  <si>
    <t>Scott</t>
  </si>
  <si>
    <t>600-91856</t>
  </si>
  <si>
    <t>William</t>
  </si>
  <si>
    <t>Herrera</t>
  </si>
  <si>
    <t>831-91089</t>
  </si>
  <si>
    <t>Barry</t>
  </si>
  <si>
    <t>Medina</t>
  </si>
  <si>
    <t>359-25878</t>
  </si>
  <si>
    <t>Phyllis</t>
  </si>
  <si>
    <t>Carroll</t>
  </si>
  <si>
    <t>554-76104</t>
  </si>
  <si>
    <t>Yolanda</t>
  </si>
  <si>
    <t>179-51542</t>
  </si>
  <si>
    <t>Ethel</t>
  </si>
  <si>
    <t>Parker</t>
  </si>
  <si>
    <t>573-57033</t>
  </si>
  <si>
    <t>519-68338</t>
  </si>
  <si>
    <t>Clarence</t>
  </si>
  <si>
    <t>Ward</t>
  </si>
  <si>
    <t>905-42019</t>
  </si>
  <si>
    <t>Rodgers</t>
  </si>
  <si>
    <t>247-70541</t>
  </si>
  <si>
    <t>Murray</t>
  </si>
  <si>
    <t>747-57548</t>
  </si>
  <si>
    <t>Nancy</t>
  </si>
  <si>
    <t>Newman</t>
  </si>
  <si>
    <t>683-70001</t>
  </si>
  <si>
    <t>Peter</t>
  </si>
  <si>
    <t>859-12568</t>
  </si>
  <si>
    <t>Melissa</t>
  </si>
  <si>
    <t>774-85680</t>
  </si>
  <si>
    <t>Larry</t>
  </si>
  <si>
    <t>Miller</t>
  </si>
  <si>
    <t>330-67419</t>
  </si>
  <si>
    <t>Marion</t>
  </si>
  <si>
    <t>164-64518</t>
  </si>
  <si>
    <t>Hale</t>
  </si>
  <si>
    <t>878-43585</t>
  </si>
  <si>
    <t>Anne</t>
  </si>
  <si>
    <t>Richards</t>
  </si>
  <si>
    <t>692-91711</t>
  </si>
  <si>
    <t>Lawrence</t>
  </si>
  <si>
    <t>Garner</t>
  </si>
  <si>
    <t>605-47583</t>
  </si>
  <si>
    <t>Roy</t>
  </si>
  <si>
    <t>Burke</t>
  </si>
  <si>
    <t>760-87938</t>
  </si>
  <si>
    <t>347-52802</t>
  </si>
  <si>
    <t>884-29640</t>
  </si>
  <si>
    <t>Ramirez</t>
  </si>
  <si>
    <t>751-81316</t>
  </si>
  <si>
    <t>Ida</t>
  </si>
  <si>
    <t>Pena</t>
  </si>
  <si>
    <t>862-62517</t>
  </si>
  <si>
    <t>Edith</t>
  </si>
  <si>
    <t>972-55567</t>
  </si>
  <si>
    <t>Megan</t>
  </si>
  <si>
    <t>Gutierrez</t>
  </si>
  <si>
    <t>614-70314</t>
  </si>
  <si>
    <t>Ana</t>
  </si>
  <si>
    <t>Coleman</t>
  </si>
  <si>
    <t>309-20285</t>
  </si>
  <si>
    <t>Robin</t>
  </si>
  <si>
    <t>Barnett</t>
  </si>
  <si>
    <t>154-82432</t>
  </si>
  <si>
    <t>Gregory</t>
  </si>
  <si>
    <t>290-81093</t>
  </si>
  <si>
    <t>Stacey</t>
  </si>
  <si>
    <t>422-24141</t>
  </si>
  <si>
    <t>Francisco</t>
  </si>
  <si>
    <t>Powers</t>
  </si>
  <si>
    <t>812-94308</t>
  </si>
  <si>
    <t>Ramos</t>
  </si>
  <si>
    <t>284-56116</t>
  </si>
  <si>
    <t>727-78890</t>
  </si>
  <si>
    <t>Kevin</t>
  </si>
  <si>
    <t>Brown</t>
  </si>
  <si>
    <t>553-87138</t>
  </si>
  <si>
    <t>Helen</t>
  </si>
  <si>
    <t>131-31453</t>
  </si>
  <si>
    <t>Donald</t>
  </si>
  <si>
    <t>Hanson</t>
  </si>
  <si>
    <t>752-21845</t>
  </si>
  <si>
    <t>Eddie</t>
  </si>
  <si>
    <t>619-44822</t>
  </si>
  <si>
    <t>Don</t>
  </si>
  <si>
    <t>Hardy</t>
  </si>
  <si>
    <t>398-79106</t>
  </si>
  <si>
    <t>Ernest</t>
  </si>
  <si>
    <t>Mendez</t>
  </si>
  <si>
    <t>967-11630</t>
  </si>
  <si>
    <t>Frederick</t>
  </si>
  <si>
    <t>Baldwin</t>
  </si>
  <si>
    <t>608-25364</t>
  </si>
  <si>
    <t>Elizabeth</t>
  </si>
  <si>
    <t>207-19047</t>
  </si>
  <si>
    <t>Alexander</t>
  </si>
  <si>
    <t>733-99609</t>
  </si>
  <si>
    <t>Gilbert</t>
  </si>
  <si>
    <t>294-14500</t>
  </si>
  <si>
    <t>Stone</t>
  </si>
  <si>
    <t>254-39938</t>
  </si>
  <si>
    <t>Jacob</t>
  </si>
  <si>
    <t>Bell</t>
  </si>
  <si>
    <t>285-88931</t>
  </si>
  <si>
    <t>531-71447</t>
  </si>
  <si>
    <t>Hopkins</t>
  </si>
  <si>
    <t>840-29369</t>
  </si>
  <si>
    <t>Tammy</t>
  </si>
  <si>
    <t>Washington</t>
  </si>
  <si>
    <t>657-68422</t>
  </si>
  <si>
    <t>Edwin</t>
  </si>
  <si>
    <t>399-98477</t>
  </si>
  <si>
    <t>Pearson</t>
  </si>
  <si>
    <t>140-57449</t>
  </si>
  <si>
    <t>Charlene</t>
  </si>
  <si>
    <t>Ross</t>
  </si>
  <si>
    <t>218-35195</t>
  </si>
  <si>
    <t>459-84377</t>
  </si>
  <si>
    <t>Anna</t>
  </si>
  <si>
    <t>Glover</t>
  </si>
  <si>
    <t>610-12016</t>
  </si>
  <si>
    <t>Johnny</t>
  </si>
  <si>
    <t>Lee</t>
  </si>
  <si>
    <t>859-45748</t>
  </si>
  <si>
    <t>456-62408</t>
  </si>
  <si>
    <t>Cindy</t>
  </si>
  <si>
    <t>Neal</t>
  </si>
  <si>
    <t>354-52747</t>
  </si>
  <si>
    <t>Manuel</t>
  </si>
  <si>
    <t>Harvey</t>
  </si>
  <si>
    <t>712-90501</t>
  </si>
  <si>
    <t>Norris</t>
  </si>
  <si>
    <t>939-76160</t>
  </si>
  <si>
    <t>Date Resolved</t>
  </si>
  <si>
    <t>Status</t>
  </si>
  <si>
    <t>Description</t>
  </si>
  <si>
    <t>Computer ID</t>
  </si>
  <si>
    <t>Agent Name</t>
  </si>
  <si>
    <t>First Name</t>
  </si>
  <si>
    <t>Last Name</t>
  </si>
  <si>
    <t>Date created</t>
  </si>
  <si>
    <t>Incident Number</t>
  </si>
  <si>
    <t>days</t>
  </si>
  <si>
    <t>Threshold</t>
  </si>
  <si>
    <t>Technical Support Calls</t>
  </si>
  <si>
    <t>Days Required to Resolve</t>
  </si>
  <si>
    <t>Rousseaux</t>
  </si>
  <si>
    <t>McGee</t>
  </si>
  <si>
    <t>Voong</t>
  </si>
  <si>
    <t>Michael</t>
  </si>
  <si>
    <t>McKinney</t>
  </si>
  <si>
    <t>McDonald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</si>
</sst>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[$-409]m/d/yy\ h:mm\ AM/PM;@"/>
    <numFmt numFmtId="167" formatCode="_(* #,##0_);_(* \(#,##0\);_(* &quot;-&quot;??_);_(@_)"/>
  </numFmts>
  <fonts count="9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</font>
    <font>
      <sz val="12"/>
      <color theme="0"/>
      <name val="Calibri"/>
      <family val="2"/>
    </font>
    <font>
      <sz val="26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left" vertical="top" wrapText="1"/>
    </xf>
    <xf numFmtId="0" fontId="5" fillId="0" borderId="0" xfId="1"/>
    <xf numFmtId="164" fontId="0" fillId="0" borderId="0" xfId="0" applyNumberFormat="1"/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42" fontId="0" fillId="0" borderId="0" xfId="0" applyNumberFormat="1"/>
    <xf numFmtId="0" fontId="6" fillId="0" borderId="0" xfId="0" applyFont="1"/>
    <xf numFmtId="0" fontId="1" fillId="0" borderId="0" xfId="2"/>
    <xf numFmtId="14" fontId="1" fillId="0" borderId="0" xfId="2" applyNumberFormat="1"/>
    <xf numFmtId="0" fontId="1" fillId="0" borderId="0" xfId="2" applyAlignment="1">
      <alignment horizontal="center"/>
    </xf>
    <xf numFmtId="0" fontId="7" fillId="0" borderId="0" xfId="2" applyFont="1"/>
    <xf numFmtId="2" fontId="1" fillId="0" borderId="0" xfId="2" applyNumberFormat="1"/>
    <xf numFmtId="22" fontId="0" fillId="0" borderId="0" xfId="0" applyNumberFormat="1"/>
    <xf numFmtId="167" fontId="3" fillId="0" borderId="2" xfId="3" applyNumberFormat="1" applyFont="1" applyBorder="1" applyAlignment="1">
      <alignment horizontal="right" vertical="top" wrapText="1"/>
    </xf>
    <xf numFmtId="167" fontId="4" fillId="0" borderId="2" xfId="3" applyNumberFormat="1" applyFont="1" applyBorder="1" applyAlignment="1">
      <alignment horizontal="right" vertical="top" wrapText="1"/>
    </xf>
  </cellXfs>
  <cellStyles count="4">
    <cellStyle name="Comma" xfId="3" builtinId="3"/>
    <cellStyle name="Hyperlink" xfId="1" builtinId="8"/>
    <cellStyle name="Normal" xfId="0" builtinId="0"/>
    <cellStyle name="Normal 2" xfId="2" xr:uid="{6B44A6A9-2E23-4D6D-A828-40A78B45B420}"/>
  </cellStyles>
  <dxfs count="20"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  <dxf>
      <fill>
        <patternFill>
          <bgColor rgb="FFFFFF00"/>
        </patternFill>
      </fill>
    </dxf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hyperlink" Target="https://www.freepngimg.com/png/29653-airplane-free-download" TargetMode="Externa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hyperlink" Target="https://www.publicdomainpictures.net/view-image.php?image=174288&amp;picture=airplane" TargetMode="Externa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hyperlink" Target="https://www.freepngimg.com/png/29653-airplane-free-download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'Assignment 2A'!$B$3:$B$9</c:f>
              <c:numCache>
                <c:formatCode>_(* #,##0_);_(* \(#,##0\);_(* "-"??_);_(@_)</c:formatCode>
                <c:ptCount val="7"/>
                <c:pt idx="0">
                  <c:v>3245</c:v>
                </c:pt>
                <c:pt idx="1">
                  <c:v>1483</c:v>
                </c:pt>
                <c:pt idx="2">
                  <c:v>3288</c:v>
                </c:pt>
                <c:pt idx="3">
                  <c:v>884</c:v>
                </c:pt>
                <c:pt idx="4">
                  <c:v>80</c:v>
                </c:pt>
                <c:pt idx="5">
                  <c:v>239</c:v>
                </c:pt>
                <c:pt idx="6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4661-A725-529D790578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'Assignment 2A'!$C$3:$C$9</c:f>
              <c:numCache>
                <c:formatCode>_(* #,##0_);_(* \(#,##0\);_(* "-"??_);_(@_)</c:formatCode>
                <c:ptCount val="7"/>
                <c:pt idx="0">
                  <c:v>3481</c:v>
                </c:pt>
                <c:pt idx="1">
                  <c:v>448</c:v>
                </c:pt>
                <c:pt idx="2">
                  <c:v>1101</c:v>
                </c:pt>
                <c:pt idx="3">
                  <c:v>768</c:v>
                </c:pt>
                <c:pt idx="4">
                  <c:v>50</c:v>
                </c:pt>
                <c:pt idx="5">
                  <c:v>129</c:v>
                </c:pt>
                <c:pt idx="6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F-4661-A725-529D7905780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'Assignment 2A'!$D$3:$D$9</c:f>
              <c:numCache>
                <c:formatCode>_(* #,##0_);_(* \(#,##0\);_(* "-"??_);_(@_)</c:formatCode>
                <c:ptCount val="7"/>
                <c:pt idx="0">
                  <c:v>3055</c:v>
                </c:pt>
                <c:pt idx="1">
                  <c:v>417</c:v>
                </c:pt>
                <c:pt idx="2">
                  <c:v>975</c:v>
                </c:pt>
                <c:pt idx="3">
                  <c:v>1160</c:v>
                </c:pt>
                <c:pt idx="4">
                  <c:v>72</c:v>
                </c:pt>
                <c:pt idx="5">
                  <c:v>476</c:v>
                </c:pt>
                <c:pt idx="6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F-4661-A725-529D7905780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'Assignment 2A'!$E$3:$E$9</c:f>
              <c:numCache>
                <c:formatCode>_(* #,##0_);_(* \(#,##0\);_(* "-"??_);_(@_)</c:formatCode>
                <c:ptCount val="7"/>
                <c:pt idx="0">
                  <c:v>1997</c:v>
                </c:pt>
                <c:pt idx="1">
                  <c:v>302</c:v>
                </c:pt>
                <c:pt idx="2">
                  <c:v>369</c:v>
                </c:pt>
                <c:pt idx="3">
                  <c:v>252</c:v>
                </c:pt>
                <c:pt idx="4">
                  <c:v>114</c:v>
                </c:pt>
                <c:pt idx="5">
                  <c:v>225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F-4661-A725-529D7905780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'Assignment 2A'!$F$3:$F$9</c:f>
              <c:numCache>
                <c:formatCode>_(* #,##0_);_(* \(#,##0\);_(* "-"??_);_(@_)</c:formatCode>
                <c:ptCount val="7"/>
                <c:pt idx="0">
                  <c:v>2380</c:v>
                </c:pt>
                <c:pt idx="1">
                  <c:v>341</c:v>
                </c:pt>
                <c:pt idx="2">
                  <c:v>329</c:v>
                </c:pt>
                <c:pt idx="3">
                  <c:v>146</c:v>
                </c:pt>
                <c:pt idx="4">
                  <c:v>136</c:v>
                </c:pt>
                <c:pt idx="5">
                  <c:v>49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F-4661-A725-529D7905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471695"/>
        <c:axId val="226476687"/>
      </c:barChart>
      <c:catAx>
        <c:axId val="2264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6687"/>
        <c:crosses val="autoZero"/>
        <c:auto val="1"/>
        <c:lblAlgn val="ctr"/>
        <c:lblOffset val="100"/>
        <c:noMultiLvlLbl val="0"/>
      </c:catAx>
      <c:valAx>
        <c:axId val="2264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5998150527604"/>
          <c:y val="0.11128719305606852"/>
          <c:w val="0.87307212695095027"/>
          <c:h val="0.64718524941200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'Assignment 2A'!$B$2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2A'!$B$3:$B$9</c15:sqref>
                  </c15:fullRef>
                </c:ext>
              </c:extLst>
              <c:f>'Assignment 2A'!$B$3</c:f>
              <c:numCache>
                <c:formatCode>_(* #,##0_);_(* \(#,##0\);_(* "-"??_);_(@_)</c:formatCode>
                <c:ptCount val="1"/>
                <c:pt idx="0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4B0-BDE5-B03F8609632A}"/>
            </c:ext>
          </c:extLst>
        </c:ser>
        <c:ser>
          <c:idx val="1"/>
          <c:order val="1"/>
          <c:tx>
            <c:strRef>
              <c:f>'Assignment 2A'!$C$2</c:f>
              <c:strCache>
                <c:ptCount val="1"/>
                <c:pt idx="0">
                  <c:v>2020-2021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2A'!$C$3:$C$9</c15:sqref>
                  </c15:fullRef>
                </c:ext>
              </c:extLst>
              <c:f>'Assignment 2A'!$C$3</c:f>
              <c:numCache>
                <c:formatCode>_(* #,##0_);_(* \(#,##0\);_(* "-"??_);_(@_)</c:formatCode>
                <c:ptCount val="1"/>
                <c:pt idx="0">
                  <c:v>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B-44B0-BDE5-B03F8609632A}"/>
            </c:ext>
          </c:extLst>
        </c:ser>
        <c:ser>
          <c:idx val="2"/>
          <c:order val="2"/>
          <c:tx>
            <c:strRef>
              <c:f>'Assignment 2A'!$D$2</c:f>
              <c:strCache>
                <c:ptCount val="1"/>
                <c:pt idx="0">
                  <c:v>2019-2020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2A'!$D$3:$D$9</c15:sqref>
                  </c15:fullRef>
                </c:ext>
              </c:extLst>
              <c:f>'Assignment 2A'!$D$3</c:f>
              <c:numCache>
                <c:formatCode>_(* #,##0_);_(* \(#,##0\);_(* "-"??_);_(@_)</c:formatCode>
                <c:ptCount val="1"/>
                <c:pt idx="0">
                  <c:v>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B-44B0-BDE5-B03F8609632A}"/>
            </c:ext>
          </c:extLst>
        </c:ser>
        <c:ser>
          <c:idx val="3"/>
          <c:order val="3"/>
          <c:tx>
            <c:strRef>
              <c:f>'Assignment 2A'!$E$2</c:f>
              <c:strCache>
                <c:ptCount val="1"/>
                <c:pt idx="0">
                  <c:v>2018-2019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2A'!$E$3:$E$9</c15:sqref>
                  </c15:fullRef>
                </c:ext>
              </c:extLst>
              <c:f>'Assignment 2A'!$E$3</c:f>
              <c:numCache>
                <c:formatCode>_(* #,##0_);_(* \(#,##0\);_(* "-"??_);_(@_)</c:formatCode>
                <c:ptCount val="1"/>
                <c:pt idx="0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B-44B0-BDE5-B03F8609632A}"/>
            </c:ext>
          </c:extLst>
        </c:ser>
        <c:ser>
          <c:idx val="4"/>
          <c:order val="4"/>
          <c:tx>
            <c:strRef>
              <c:f>'Assignment 2A'!$F$2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2A'!$F$3:$F$9</c15:sqref>
                  </c15:fullRef>
                </c:ext>
              </c:extLst>
              <c:f>'Assignment 2A'!$F$3</c:f>
              <c:numCache>
                <c:formatCode>_(* #,##0_);_(* \(#,##0\);_(* "-"??_);_(@_)</c:formatCode>
                <c:ptCount val="1"/>
                <c:pt idx="0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B-44B0-BDE5-B03F8609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602015"/>
        <c:axId val="378609919"/>
      </c:barChart>
      <c:catAx>
        <c:axId val="3786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9919"/>
        <c:crosses val="autoZero"/>
        <c:auto val="1"/>
        <c:lblAlgn val="ctr"/>
        <c:lblOffset val="100"/>
        <c:noMultiLvlLbl val="0"/>
      </c:catAx>
      <c:valAx>
        <c:axId val="37860991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29130426540766"/>
          <c:y val="0.30246353709693574"/>
          <c:w val="0.1520919065802151"/>
          <c:h val="0.3644724156197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63395630160165"/>
          <c:y val="4.8420829344478326E-2"/>
          <c:w val="0.82405677397669919"/>
          <c:h val="0.55258599116432516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2A'!$B$3:$B$9</c15:sqref>
                  </c15:fullRef>
                </c:ext>
              </c:extLst>
              <c:f>'Assignment 2A'!$B$3</c:f>
              <c:numCache>
                <c:formatCode>_(* #,##0_);_(* \(#,##0\);_(* "-"??_);_(@_)</c:formatCode>
                <c:ptCount val="1"/>
                <c:pt idx="0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4D3A-9B51-8AFD95AA624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2A'!$C$3:$C$9</c15:sqref>
                  </c15:fullRef>
                </c:ext>
              </c:extLst>
              <c:f>'Assignment 2A'!$C$3</c:f>
              <c:numCache>
                <c:formatCode>_(* #,##0_);_(* \(#,##0\);_(* "-"??_);_(@_)</c:formatCode>
                <c:ptCount val="1"/>
                <c:pt idx="0">
                  <c:v>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D-4D3A-9B51-8AFD95AA624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2A'!$D$3:$D$9</c15:sqref>
                  </c15:fullRef>
                </c:ext>
              </c:extLst>
              <c:f>'Assignment 2A'!$D$3</c:f>
              <c:numCache>
                <c:formatCode>_(* #,##0_);_(* \(#,##0\);_(* "-"??_);_(@_)</c:formatCode>
                <c:ptCount val="1"/>
                <c:pt idx="0">
                  <c:v>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D-4D3A-9B51-8AFD95AA624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2A'!$E$3:$E$9</c15:sqref>
                  </c15:fullRef>
                </c:ext>
              </c:extLst>
              <c:f>'Assignment 2A'!$E$3</c:f>
              <c:numCache>
                <c:formatCode>_(* #,##0_);_(* \(#,##0\);_(* "-"??_);_(@_)</c:formatCode>
                <c:ptCount val="1"/>
                <c:pt idx="0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D-4D3A-9B51-8AFD95AA624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2A'!$F$3:$F$9</c15:sqref>
                  </c15:fullRef>
                </c:ext>
              </c:extLst>
              <c:f>'Assignment 2A'!$F$3</c:f>
              <c:numCache>
                <c:formatCode>_(* #,##0_);_(* \(#,##0\);_(* "-"??_);_(@_)</c:formatCode>
                <c:ptCount val="1"/>
                <c:pt idx="0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D-4D3A-9B51-8AFD95AA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471695"/>
        <c:axId val="226476687"/>
        <c:axId val="0"/>
      </c:bar3DChart>
      <c:catAx>
        <c:axId val="226471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6476687"/>
        <c:crosses val="autoZero"/>
        <c:auto val="1"/>
        <c:lblAlgn val="ctr"/>
        <c:lblOffset val="100"/>
        <c:noMultiLvlLbl val="0"/>
      </c:catAx>
      <c:valAx>
        <c:axId val="22647668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26471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2A'!$B$2</c:f>
              <c:strCache>
                <c:ptCount val="1"/>
                <c:pt idx="0">
                  <c:v>2021-2022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53000"/>
                  </a:schemeClr>
                </a:gs>
                <a:gs pos="75000">
                  <a:schemeClr val="accent5">
                    <a:shade val="53000"/>
                    <a:lumMod val="60000"/>
                    <a:lumOff val="40000"/>
                  </a:schemeClr>
                </a:gs>
                <a:gs pos="51000">
                  <a:schemeClr val="accent5">
                    <a:shade val="53000"/>
                    <a:alpha val="75000"/>
                  </a:schemeClr>
                </a:gs>
                <a:gs pos="100000">
                  <a:schemeClr val="accent5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2A'!$B$3:$B$9</c15:sqref>
                  </c15:fullRef>
                </c:ext>
              </c:extLst>
              <c:f>'Assignment 2A'!$B$3</c:f>
              <c:numCache>
                <c:formatCode>_(* #,##0_);_(* \(#,##0\);_(* "-"??_);_(@_)</c:formatCode>
                <c:ptCount val="1"/>
                <c:pt idx="0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2-4943-AB36-B183E7EE5933}"/>
            </c:ext>
          </c:extLst>
        </c:ser>
        <c:ser>
          <c:idx val="1"/>
          <c:order val="1"/>
          <c:tx>
            <c:strRef>
              <c:f>'Assignment 2A'!$C$2</c:f>
              <c:strCache>
                <c:ptCount val="1"/>
                <c:pt idx="0">
                  <c:v>2020-2021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76000"/>
                  </a:schemeClr>
                </a:gs>
                <a:gs pos="75000">
                  <a:schemeClr val="accent5">
                    <a:shade val="76000"/>
                    <a:lumMod val="60000"/>
                    <a:lumOff val="40000"/>
                  </a:schemeClr>
                </a:gs>
                <a:gs pos="51000">
                  <a:schemeClr val="accent5">
                    <a:shade val="76000"/>
                    <a:alpha val="75000"/>
                  </a:schemeClr>
                </a:gs>
                <a:gs pos="100000">
                  <a:schemeClr val="accent5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2A'!$C$3:$C$9</c15:sqref>
                  </c15:fullRef>
                </c:ext>
              </c:extLst>
              <c:f>'Assignment 2A'!$C$3</c:f>
              <c:numCache>
                <c:formatCode>_(* #,##0_);_(* \(#,##0\);_(* "-"??_);_(@_)</c:formatCode>
                <c:ptCount val="1"/>
                <c:pt idx="0">
                  <c:v>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2-4943-AB36-B183E7EE5933}"/>
            </c:ext>
          </c:extLst>
        </c:ser>
        <c:ser>
          <c:idx val="2"/>
          <c:order val="2"/>
          <c:tx>
            <c:strRef>
              <c:f>'Assignment 2A'!$D$2</c:f>
              <c:strCache>
                <c:ptCount val="1"/>
                <c:pt idx="0">
                  <c:v>2019-2020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2A'!$D$3:$D$9</c15:sqref>
                  </c15:fullRef>
                </c:ext>
              </c:extLst>
              <c:f>'Assignment 2A'!$D$3</c:f>
              <c:numCache>
                <c:formatCode>_(* #,##0_);_(* \(#,##0\);_(* "-"??_);_(@_)</c:formatCode>
                <c:ptCount val="1"/>
                <c:pt idx="0">
                  <c:v>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2-4943-AB36-B183E7EE5933}"/>
            </c:ext>
          </c:extLst>
        </c:ser>
        <c:ser>
          <c:idx val="3"/>
          <c:order val="3"/>
          <c:tx>
            <c:strRef>
              <c:f>'Assignment 2A'!$E$2</c:f>
              <c:strCache>
                <c:ptCount val="1"/>
                <c:pt idx="0">
                  <c:v>2018-2019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77000"/>
                  </a:schemeClr>
                </a:gs>
                <a:gs pos="75000">
                  <a:schemeClr val="accent5">
                    <a:tint val="77000"/>
                    <a:lumMod val="60000"/>
                    <a:lumOff val="40000"/>
                  </a:schemeClr>
                </a:gs>
                <a:gs pos="51000">
                  <a:schemeClr val="accent5">
                    <a:tint val="77000"/>
                    <a:alpha val="75000"/>
                  </a:schemeClr>
                </a:gs>
                <a:gs pos="100000">
                  <a:schemeClr val="accent5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2A'!$E$3:$E$9</c15:sqref>
                  </c15:fullRef>
                </c:ext>
              </c:extLst>
              <c:f>'Assignment 2A'!$E$3</c:f>
              <c:numCache>
                <c:formatCode>_(* #,##0_);_(* \(#,##0\);_(* "-"??_);_(@_)</c:formatCode>
                <c:ptCount val="1"/>
                <c:pt idx="0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2-4943-AB36-B183E7EE5933}"/>
            </c:ext>
          </c:extLst>
        </c:ser>
        <c:ser>
          <c:idx val="4"/>
          <c:order val="4"/>
          <c:tx>
            <c:strRef>
              <c:f>'Assignment 2A'!$F$2</c:f>
              <c:strCache>
                <c:ptCount val="1"/>
                <c:pt idx="0">
                  <c:v>2017-2018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54000"/>
                  </a:schemeClr>
                </a:gs>
                <a:gs pos="75000">
                  <a:schemeClr val="accent5">
                    <a:tint val="54000"/>
                    <a:lumMod val="60000"/>
                    <a:lumOff val="40000"/>
                  </a:schemeClr>
                </a:gs>
                <a:gs pos="51000">
                  <a:schemeClr val="accent5">
                    <a:tint val="54000"/>
                    <a:alpha val="75000"/>
                  </a:schemeClr>
                </a:gs>
                <a:gs pos="100000">
                  <a:schemeClr val="accent5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'Assignment 2A'!$A$3:$A$9</c15:sqref>
                  </c15:fullRef>
                </c:ext>
              </c:extLst>
              <c:f>'Assignment 2A'!$A$3</c:f>
              <c:strCache>
                <c:ptCount val="1"/>
                <c:pt idx="0">
                  <c:v>Air Canada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2A'!$F$3:$F$9</c15:sqref>
                  </c15:fullRef>
                </c:ext>
              </c:extLst>
              <c:f>'Assignment 2A'!$F$3</c:f>
              <c:numCache>
                <c:formatCode>_(* #,##0_);_(* \(#,##0\);_(* "-"??_);_(@_)</c:formatCode>
                <c:ptCount val="1"/>
                <c:pt idx="0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2-4943-AB36-B183E7EE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37807519"/>
        <c:axId val="437814591"/>
      </c:barChart>
      <c:catAx>
        <c:axId val="437807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591"/>
        <c:crosses val="autoZero"/>
        <c:auto val="1"/>
        <c:lblAlgn val="ctr"/>
        <c:lblOffset val="100"/>
        <c:noMultiLvlLbl val="0"/>
      </c:catAx>
      <c:valAx>
        <c:axId val="43781459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CA"/>
          </a:p>
          <a:p>
            <a:pPr>
              <a:defRPr/>
            </a:pPr>
            <a:r>
              <a:rPr lang="en-CA"/>
              <a:t>AIR CARRIER COMPLAINTS 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2A'!$B$3:$F$3</c:f>
              <c:numCache>
                <c:formatCode>_(* #,##0_);_(* \(#,##0\);_(* "-"??_);_(@_)</c:formatCode>
                <c:ptCount val="5"/>
                <c:pt idx="0">
                  <c:v>3245</c:v>
                </c:pt>
                <c:pt idx="1">
                  <c:v>3481</c:v>
                </c:pt>
                <c:pt idx="2">
                  <c:v>3055</c:v>
                </c:pt>
                <c:pt idx="3">
                  <c:v>1997</c:v>
                </c:pt>
                <c:pt idx="4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9-4E2B-BE8E-BDA8A867D2A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2A'!$B$4:$F$4</c:f>
              <c:numCache>
                <c:formatCode>_(* #,##0_);_(* \(#,##0\);_(* "-"??_);_(@_)</c:formatCode>
                <c:ptCount val="5"/>
                <c:pt idx="0">
                  <c:v>1483</c:v>
                </c:pt>
                <c:pt idx="1">
                  <c:v>448</c:v>
                </c:pt>
                <c:pt idx="2">
                  <c:v>417</c:v>
                </c:pt>
                <c:pt idx="3">
                  <c:v>302</c:v>
                </c:pt>
                <c:pt idx="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9-4E2B-BE8E-BDA8A867D2A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2A'!$B$5:$F$5</c:f>
              <c:numCache>
                <c:formatCode>_(* #,##0_);_(* \(#,##0\);_(* "-"??_);_(@_)</c:formatCode>
                <c:ptCount val="5"/>
                <c:pt idx="0">
                  <c:v>3288</c:v>
                </c:pt>
                <c:pt idx="1">
                  <c:v>1101</c:v>
                </c:pt>
                <c:pt idx="2">
                  <c:v>975</c:v>
                </c:pt>
                <c:pt idx="3">
                  <c:v>369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9-4E2B-BE8E-BDA8A867D2A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2A'!$B$6:$F$6</c:f>
              <c:numCache>
                <c:formatCode>_(* #,##0_);_(* \(#,##0\);_(* "-"??_);_(@_)</c:formatCode>
                <c:ptCount val="5"/>
                <c:pt idx="0">
                  <c:v>884</c:v>
                </c:pt>
                <c:pt idx="1">
                  <c:v>768</c:v>
                </c:pt>
                <c:pt idx="2">
                  <c:v>1160</c:v>
                </c:pt>
                <c:pt idx="3">
                  <c:v>252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9-4E2B-BE8E-BDA8A867D2A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2A'!$B$7:$F$7</c:f>
              <c:numCache>
                <c:formatCode>_(* #,##0_);_(* \(#,##0\);_(* "-"??_);_(@_)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72</c:v>
                </c:pt>
                <c:pt idx="3">
                  <c:v>114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9-4E2B-BE8E-BDA8A867D2A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2A'!$B$8:$F$8</c:f>
              <c:numCache>
                <c:formatCode>_(* #,##0_);_(* \(#,##0\);_(* "-"??_);_(@_)</c:formatCode>
                <c:ptCount val="5"/>
                <c:pt idx="0">
                  <c:v>239</c:v>
                </c:pt>
                <c:pt idx="1">
                  <c:v>129</c:v>
                </c:pt>
                <c:pt idx="2">
                  <c:v>476</c:v>
                </c:pt>
                <c:pt idx="3">
                  <c:v>225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9-4E2B-BE8E-BDA8A867D2A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'Assignment 2A'!$B$9:$F$9</c:f>
              <c:numCache>
                <c:formatCode>_(* #,##0_);_(* \(#,##0\);_(* "-"??_);_(@_)</c:formatCode>
                <c:ptCount val="5"/>
                <c:pt idx="0">
                  <c:v>716</c:v>
                </c:pt>
                <c:pt idx="1">
                  <c:v>383</c:v>
                </c:pt>
                <c:pt idx="2">
                  <c:v>438</c:v>
                </c:pt>
                <c:pt idx="3">
                  <c:v>97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9-4E2B-BE8E-BDA8A867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6471695"/>
        <c:axId val="226476687"/>
      </c:barChart>
      <c:catAx>
        <c:axId val="2264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6687"/>
        <c:crosses val="autoZero"/>
        <c:auto val="1"/>
        <c:lblAlgn val="ctr"/>
        <c:lblOffset val="100"/>
        <c:noMultiLvlLbl val="0"/>
      </c:catAx>
      <c:valAx>
        <c:axId val="2264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8-4818-9E5E-1B8772667E94}"/>
              </c:ext>
            </c:extLst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4-4580-9780-890423CC8A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8-4818-9E5E-1B8772667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8-4818-9E5E-1B8772667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8-4818-9E5E-1B8772667E9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'Assignment 2A'!$B$10:$F$10</c:f>
              <c:numCache>
                <c:formatCode>_(* #,##0_);_(* \(#,##0\);_(* "-"??_);_(@_)</c:formatCode>
                <c:ptCount val="5"/>
                <c:pt idx="0">
                  <c:v>9935</c:v>
                </c:pt>
                <c:pt idx="1">
                  <c:v>6360</c:v>
                </c:pt>
                <c:pt idx="2">
                  <c:v>6593</c:v>
                </c:pt>
                <c:pt idx="3">
                  <c:v>3356</c:v>
                </c:pt>
                <c:pt idx="4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4-4580-9780-890423CC8A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D-4C8E-B16C-D54C462DAD77}"/>
              </c:ext>
            </c:extLst>
          </c:dPt>
          <c:dPt>
            <c:idx val="1"/>
            <c:invertIfNegative val="0"/>
            <c:bubble3D val="0"/>
            <c:explosion val="2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D-4C8E-B16C-D54C462DAD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D-4C8E-B16C-D54C462DAD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D-4C8E-B16C-D54C462DAD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D-4C8E-B16C-D54C462DAD77}"/>
              </c:ext>
            </c:extLst>
          </c:dPt>
          <c:val>
            <c:numRef>
              <c:f>'Assignment 2A'!$B$10</c:f>
              <c:numCache>
                <c:formatCode>_(* #,##0_);_(* \(#,##0\);_(* "-"??_);_(@_)</c:formatCode>
                <c:ptCount val="1"/>
                <c:pt idx="0">
                  <c:v>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D-4C8E-B16C-D54C462DAD77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'Assignment 2A'!$C$10</c:f>
              <c:numCache>
                <c:formatCode>_(* #,##0_);_(* \(#,##0\);_(* "-"??_);_(@_)</c:formatCode>
                <c:ptCount val="1"/>
                <c:pt idx="0">
                  <c:v>6360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DD-4C8E-B16C-D54C462DAD77}"/>
            </c:ext>
          </c:extLst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'Assignment 2A'!$D$10</c:f>
              <c:numCache>
                <c:formatCode>_(* #,##0_);_(* \(#,##0\);_(* "-"??_);_(@_)</c:formatCode>
                <c:ptCount val="1"/>
                <c:pt idx="0">
                  <c:v>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DD-4C8E-B16C-D54C462DAD77}"/>
            </c:ext>
          </c:extLst>
        </c:ser>
        <c:ser>
          <c:idx val="3"/>
          <c:order val="3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'Assignment 2A'!$E$10</c:f>
              <c:numCache>
                <c:formatCode>_(* #,##0_);_(* \(#,##0\);_(* "-"??_);_(@_)</c:formatCode>
                <c:ptCount val="1"/>
                <c:pt idx="0">
                  <c:v>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DD-4C8E-B16C-D54C462DAD77}"/>
            </c:ext>
          </c:extLst>
        </c:ser>
        <c:ser>
          <c:idx val="4"/>
          <c:order val="4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'Assignment 2A'!$F$10</c:f>
              <c:numCache>
                <c:formatCode>_(* #,##0_);_(* \(#,##0\);_(* "-"??_);_(@_)</c:formatCode>
                <c:ptCount val="1"/>
                <c:pt idx="0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DD-4C8E-B16C-D54C462D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39172319"/>
        <c:axId val="1039170655"/>
      </c:barChart>
      <c:valAx>
        <c:axId val="1039170655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72319"/>
        <c:crosses val="autoZero"/>
        <c:crossBetween val="between"/>
        <c:majorUnit val="1000"/>
      </c:valAx>
      <c:catAx>
        <c:axId val="103917231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70655"/>
        <c:crosses val="autoZero"/>
        <c:auto val="1"/>
        <c:lblAlgn val="ctr"/>
        <c:lblOffset val="100"/>
        <c:noMultiLvlLbl val="0"/>
      </c:catAx>
      <c:spPr>
        <a:blipFill dpi="0" rotWithShape="1">
          <a:blip xmlns:r="http://schemas.openxmlformats.org/officeDocument/2006/relationships" r:embed="rId3">
            <a:alphaModFix amt="50000"/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rcRect/>
          <a:stretch>
            <a:fillRect/>
          </a:stretch>
        </a:blipFill>
        <a:ln>
          <a:solidFill>
            <a:schemeClr val="accent1">
              <a:alpha val="92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885157010740877E-2"/>
          <c:y val="3.08132550373953E-2"/>
          <c:w val="0.90280187434197845"/>
          <c:h val="0.8890799071928327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2A'!$B$3:$B$9</c15:sqref>
                  </c15:fullRef>
                </c:ext>
              </c:extLst>
              <c:f>'Assignment 2A'!$B$3</c:f>
              <c:numCache>
                <c:formatCode>_(* #,##0_);_(* \(#,##0\);_(* "-"??_);_(@_)</c:formatCode>
                <c:ptCount val="1"/>
                <c:pt idx="0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6BF-A91D-D8ED3FAB3D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2A'!$C$3:$C$9</c15:sqref>
                  </c15:fullRef>
                </c:ext>
              </c:extLst>
              <c:f>'Assignment 2A'!$C$3</c:f>
              <c:numCache>
                <c:formatCode>_(* #,##0_);_(* \(#,##0\);_(* "-"??_);_(@_)</c:formatCode>
                <c:ptCount val="1"/>
                <c:pt idx="0">
                  <c:v>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7-46BF-A91D-D8ED3FAB3D0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2A'!$D$3:$D$9</c15:sqref>
                  </c15:fullRef>
                </c:ext>
              </c:extLst>
              <c:f>'Assignment 2A'!$D$3</c:f>
              <c:numCache>
                <c:formatCode>_(* #,##0_);_(* \(#,##0\);_(* "-"??_);_(@_)</c:formatCode>
                <c:ptCount val="1"/>
                <c:pt idx="0">
                  <c:v>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7-46BF-A91D-D8ED3FAB3D0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2A'!$E$3:$E$9</c15:sqref>
                  </c15:fullRef>
                </c:ext>
              </c:extLst>
              <c:f>'Assignment 2A'!$E$3</c:f>
              <c:numCache>
                <c:formatCode>_(* #,##0_);_(* \(#,##0\);_(* "-"??_);_(@_)</c:formatCode>
                <c:ptCount val="1"/>
                <c:pt idx="0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7-46BF-A91D-D8ED3FAB3D0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'Assignment 2A'!$F$3:$F$9</c15:sqref>
                  </c15:fullRef>
                </c:ext>
              </c:extLst>
              <c:f>'Assignment 2A'!$F$3</c:f>
              <c:numCache>
                <c:formatCode>_(* #,##0_);_(* \(#,##0\);_(* "-"??_);_(@_)</c:formatCode>
                <c:ptCount val="1"/>
                <c:pt idx="0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7-46BF-A91D-D8ED3FAB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26471695"/>
        <c:axId val="226476687"/>
        <c:axId val="0"/>
      </c:bar3DChart>
      <c:catAx>
        <c:axId val="2264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6687"/>
        <c:crosses val="autoZero"/>
        <c:auto val="1"/>
        <c:lblAlgn val="ctr"/>
        <c:lblOffset val="100"/>
        <c:noMultiLvlLbl val="0"/>
      </c:catAx>
      <c:valAx>
        <c:axId val="2264766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1181102362203"/>
          <c:y val="0.18560185185185185"/>
          <c:w val="0.85998818897637797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'Assignment 2A'!$B$2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'Assignment 2A'!$A$3:$A$9</c:f>
              <c:strCache>
                <c:ptCount val="7"/>
                <c:pt idx="0">
                  <c:v>Air Canada</c:v>
                </c:pt>
                <c:pt idx="1">
                  <c:v>Air Transat</c:v>
                </c:pt>
                <c:pt idx="2">
                  <c:v>WestJet</c:v>
                </c:pt>
                <c:pt idx="3">
                  <c:v>Sunwing</c:v>
                </c:pt>
                <c:pt idx="4">
                  <c:v>Porter Airlines</c:v>
                </c:pt>
                <c:pt idx="5">
                  <c:v>Flair</c:v>
                </c:pt>
                <c:pt idx="6">
                  <c:v>Other</c:v>
                </c:pt>
              </c:strCache>
            </c:strRef>
          </c:cat>
          <c:val>
            <c:numRef>
              <c:f>'Assignment 2A'!$B$3:$B$9</c:f>
              <c:numCache>
                <c:formatCode>_(* #,##0_);_(* \(#,##0\);_(* "-"??_);_(@_)</c:formatCode>
                <c:ptCount val="7"/>
                <c:pt idx="0">
                  <c:v>3245</c:v>
                </c:pt>
                <c:pt idx="1">
                  <c:v>1483</c:v>
                </c:pt>
                <c:pt idx="2">
                  <c:v>3288</c:v>
                </c:pt>
                <c:pt idx="3">
                  <c:v>884</c:v>
                </c:pt>
                <c:pt idx="4">
                  <c:v>80</c:v>
                </c:pt>
                <c:pt idx="5">
                  <c:v>239</c:v>
                </c:pt>
                <c:pt idx="6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3-45C9-BD74-067EC302F6BC}"/>
            </c:ext>
          </c:extLst>
        </c:ser>
        <c:ser>
          <c:idx val="1"/>
          <c:order val="1"/>
          <c:tx>
            <c:strRef>
              <c:f>'Assignment 2A'!$C$2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'Assignment 2A'!$A$3:$A$9</c:f>
              <c:strCache>
                <c:ptCount val="7"/>
                <c:pt idx="0">
                  <c:v>Air Canada</c:v>
                </c:pt>
                <c:pt idx="1">
                  <c:v>Air Transat</c:v>
                </c:pt>
                <c:pt idx="2">
                  <c:v>WestJet</c:v>
                </c:pt>
                <c:pt idx="3">
                  <c:v>Sunwing</c:v>
                </c:pt>
                <c:pt idx="4">
                  <c:v>Porter Airlines</c:v>
                </c:pt>
                <c:pt idx="5">
                  <c:v>Flair</c:v>
                </c:pt>
                <c:pt idx="6">
                  <c:v>Other</c:v>
                </c:pt>
              </c:strCache>
            </c:strRef>
          </c:cat>
          <c:val>
            <c:numRef>
              <c:f>'Assignment 2A'!$C$3:$C$9</c:f>
              <c:numCache>
                <c:formatCode>_(* #,##0_);_(* \(#,##0\);_(* "-"??_);_(@_)</c:formatCode>
                <c:ptCount val="7"/>
                <c:pt idx="0">
                  <c:v>3481</c:v>
                </c:pt>
                <c:pt idx="1">
                  <c:v>448</c:v>
                </c:pt>
                <c:pt idx="2">
                  <c:v>1101</c:v>
                </c:pt>
                <c:pt idx="3">
                  <c:v>768</c:v>
                </c:pt>
                <c:pt idx="4">
                  <c:v>50</c:v>
                </c:pt>
                <c:pt idx="5">
                  <c:v>129</c:v>
                </c:pt>
                <c:pt idx="6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3-45C9-BD74-067EC302F6BC}"/>
            </c:ext>
          </c:extLst>
        </c:ser>
        <c:ser>
          <c:idx val="2"/>
          <c:order val="2"/>
          <c:tx>
            <c:strRef>
              <c:f>'Assignment 2A'!$D$2</c:f>
              <c:strCache>
                <c:ptCount val="1"/>
                <c:pt idx="0">
                  <c:v>2019-2020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'Assignment 2A'!$A$3:$A$9</c:f>
              <c:strCache>
                <c:ptCount val="7"/>
                <c:pt idx="0">
                  <c:v>Air Canada</c:v>
                </c:pt>
                <c:pt idx="1">
                  <c:v>Air Transat</c:v>
                </c:pt>
                <c:pt idx="2">
                  <c:v>WestJet</c:v>
                </c:pt>
                <c:pt idx="3">
                  <c:v>Sunwing</c:v>
                </c:pt>
                <c:pt idx="4">
                  <c:v>Porter Airlines</c:v>
                </c:pt>
                <c:pt idx="5">
                  <c:v>Flair</c:v>
                </c:pt>
                <c:pt idx="6">
                  <c:v>Other</c:v>
                </c:pt>
              </c:strCache>
            </c:strRef>
          </c:cat>
          <c:val>
            <c:numRef>
              <c:f>'Assignment 2A'!$D$3:$D$9</c:f>
              <c:numCache>
                <c:formatCode>_(* #,##0_);_(* \(#,##0\);_(* "-"??_);_(@_)</c:formatCode>
                <c:ptCount val="7"/>
                <c:pt idx="0">
                  <c:v>3055</c:v>
                </c:pt>
                <c:pt idx="1">
                  <c:v>417</c:v>
                </c:pt>
                <c:pt idx="2">
                  <c:v>975</c:v>
                </c:pt>
                <c:pt idx="3">
                  <c:v>1160</c:v>
                </c:pt>
                <c:pt idx="4">
                  <c:v>72</c:v>
                </c:pt>
                <c:pt idx="5">
                  <c:v>476</c:v>
                </c:pt>
                <c:pt idx="6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3-45C9-BD74-067EC302F6BC}"/>
            </c:ext>
          </c:extLst>
        </c:ser>
        <c:ser>
          <c:idx val="3"/>
          <c:order val="3"/>
          <c:tx>
            <c:strRef>
              <c:f>'Assignment 2A'!$E$2</c:f>
              <c:strCache>
                <c:ptCount val="1"/>
                <c:pt idx="0">
                  <c:v>2018-2019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'Assignment 2A'!$A$3:$A$9</c:f>
              <c:strCache>
                <c:ptCount val="7"/>
                <c:pt idx="0">
                  <c:v>Air Canada</c:v>
                </c:pt>
                <c:pt idx="1">
                  <c:v>Air Transat</c:v>
                </c:pt>
                <c:pt idx="2">
                  <c:v>WestJet</c:v>
                </c:pt>
                <c:pt idx="3">
                  <c:v>Sunwing</c:v>
                </c:pt>
                <c:pt idx="4">
                  <c:v>Porter Airlines</c:v>
                </c:pt>
                <c:pt idx="5">
                  <c:v>Flair</c:v>
                </c:pt>
                <c:pt idx="6">
                  <c:v>Other</c:v>
                </c:pt>
              </c:strCache>
            </c:strRef>
          </c:cat>
          <c:val>
            <c:numRef>
              <c:f>'Assignment 2A'!$E$3:$E$9</c:f>
              <c:numCache>
                <c:formatCode>_(* #,##0_);_(* \(#,##0\);_(* "-"??_);_(@_)</c:formatCode>
                <c:ptCount val="7"/>
                <c:pt idx="0">
                  <c:v>1997</c:v>
                </c:pt>
                <c:pt idx="1">
                  <c:v>302</c:v>
                </c:pt>
                <c:pt idx="2">
                  <c:v>369</c:v>
                </c:pt>
                <c:pt idx="3">
                  <c:v>252</c:v>
                </c:pt>
                <c:pt idx="4">
                  <c:v>114</c:v>
                </c:pt>
                <c:pt idx="5">
                  <c:v>225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3-45C9-BD74-067EC302F6BC}"/>
            </c:ext>
          </c:extLst>
        </c:ser>
        <c:ser>
          <c:idx val="4"/>
          <c:order val="4"/>
          <c:tx>
            <c:strRef>
              <c:f>'Assignment 2A'!$F$2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'Assignment 2A'!$A$3:$A$9</c:f>
              <c:strCache>
                <c:ptCount val="7"/>
                <c:pt idx="0">
                  <c:v>Air Canada</c:v>
                </c:pt>
                <c:pt idx="1">
                  <c:v>Air Transat</c:v>
                </c:pt>
                <c:pt idx="2">
                  <c:v>WestJet</c:v>
                </c:pt>
                <c:pt idx="3">
                  <c:v>Sunwing</c:v>
                </c:pt>
                <c:pt idx="4">
                  <c:v>Porter Airlines</c:v>
                </c:pt>
                <c:pt idx="5">
                  <c:v>Flair</c:v>
                </c:pt>
                <c:pt idx="6">
                  <c:v>Other</c:v>
                </c:pt>
              </c:strCache>
            </c:strRef>
          </c:cat>
          <c:val>
            <c:numRef>
              <c:f>'Assignment 2A'!$F$3:$F$9</c:f>
              <c:numCache>
                <c:formatCode>_(* #,##0_);_(* \(#,##0\);_(* "-"??_);_(@_)</c:formatCode>
                <c:ptCount val="7"/>
                <c:pt idx="0">
                  <c:v>2380</c:v>
                </c:pt>
                <c:pt idx="1">
                  <c:v>341</c:v>
                </c:pt>
                <c:pt idx="2">
                  <c:v>329</c:v>
                </c:pt>
                <c:pt idx="3">
                  <c:v>146</c:v>
                </c:pt>
                <c:pt idx="4">
                  <c:v>136</c:v>
                </c:pt>
                <c:pt idx="5">
                  <c:v>49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3-45C9-BD74-067EC302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602015"/>
        <c:axId val="378609919"/>
      </c:barChart>
      <c:catAx>
        <c:axId val="3786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9919"/>
        <c:crosses val="autoZero"/>
        <c:auto val="1"/>
        <c:lblAlgn val="ctr"/>
        <c:lblOffset val="100"/>
        <c:noMultiLvlLbl val="0"/>
      </c:catAx>
      <c:valAx>
        <c:axId val="378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AIR CARRIER COMPLAINTS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2A'!$A$3</c:f>
              <c:strCache>
                <c:ptCount val="1"/>
                <c:pt idx="0">
                  <c:v>Air 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2A'!$B$3:$F$3</c:f>
              <c:numCache>
                <c:formatCode>_(* #,##0_);_(* \(#,##0\);_(* "-"??_);_(@_)</c:formatCode>
                <c:ptCount val="5"/>
                <c:pt idx="0">
                  <c:v>3245</c:v>
                </c:pt>
                <c:pt idx="1">
                  <c:v>3481</c:v>
                </c:pt>
                <c:pt idx="2">
                  <c:v>3055</c:v>
                </c:pt>
                <c:pt idx="3">
                  <c:v>1997</c:v>
                </c:pt>
                <c:pt idx="4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2-4773-893B-1E3CB62AFD8E}"/>
            </c:ext>
          </c:extLst>
        </c:ser>
        <c:ser>
          <c:idx val="1"/>
          <c:order val="1"/>
          <c:tx>
            <c:strRef>
              <c:f>'Assignment 2A'!$A$4</c:f>
              <c:strCache>
                <c:ptCount val="1"/>
                <c:pt idx="0">
                  <c:v>Air Transat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2A'!$B$4:$F$4</c:f>
              <c:numCache>
                <c:formatCode>_(* #,##0_);_(* \(#,##0\);_(* "-"??_);_(@_)</c:formatCode>
                <c:ptCount val="5"/>
                <c:pt idx="0">
                  <c:v>1483</c:v>
                </c:pt>
                <c:pt idx="1">
                  <c:v>448</c:v>
                </c:pt>
                <c:pt idx="2">
                  <c:v>417</c:v>
                </c:pt>
                <c:pt idx="3">
                  <c:v>302</c:v>
                </c:pt>
                <c:pt idx="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2-4773-893B-1E3CB62AFD8E}"/>
            </c:ext>
          </c:extLst>
        </c:ser>
        <c:ser>
          <c:idx val="2"/>
          <c:order val="2"/>
          <c:tx>
            <c:strRef>
              <c:f>'Assignment 2A'!$A$5</c:f>
              <c:strCache>
                <c:ptCount val="1"/>
                <c:pt idx="0">
                  <c:v>WestJet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2A'!$B$5:$F$5</c:f>
              <c:numCache>
                <c:formatCode>_(* #,##0_);_(* \(#,##0\);_(* "-"??_);_(@_)</c:formatCode>
                <c:ptCount val="5"/>
                <c:pt idx="0">
                  <c:v>3288</c:v>
                </c:pt>
                <c:pt idx="1">
                  <c:v>1101</c:v>
                </c:pt>
                <c:pt idx="2">
                  <c:v>975</c:v>
                </c:pt>
                <c:pt idx="3">
                  <c:v>369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2-4773-893B-1E3CB62AFD8E}"/>
            </c:ext>
          </c:extLst>
        </c:ser>
        <c:ser>
          <c:idx val="3"/>
          <c:order val="3"/>
          <c:tx>
            <c:strRef>
              <c:f>'Assignment 2A'!$A$6</c:f>
              <c:strCache>
                <c:ptCount val="1"/>
                <c:pt idx="0">
                  <c:v>Sunwing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2A'!$B$6:$F$6</c:f>
              <c:numCache>
                <c:formatCode>_(* #,##0_);_(* \(#,##0\);_(* "-"??_);_(@_)</c:formatCode>
                <c:ptCount val="5"/>
                <c:pt idx="0">
                  <c:v>884</c:v>
                </c:pt>
                <c:pt idx="1">
                  <c:v>768</c:v>
                </c:pt>
                <c:pt idx="2">
                  <c:v>1160</c:v>
                </c:pt>
                <c:pt idx="3">
                  <c:v>252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2-4773-893B-1E3CB62AFD8E}"/>
            </c:ext>
          </c:extLst>
        </c:ser>
        <c:ser>
          <c:idx val="4"/>
          <c:order val="4"/>
          <c:tx>
            <c:strRef>
              <c:f>'Assignment 2A'!$A$7</c:f>
              <c:strCache>
                <c:ptCount val="1"/>
                <c:pt idx="0">
                  <c:v>Porter Airlines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2A'!$B$7:$F$7</c:f>
              <c:numCache>
                <c:formatCode>_(* #,##0_);_(* \(#,##0\);_(* "-"??_);_(@_)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72</c:v>
                </c:pt>
                <c:pt idx="3">
                  <c:v>114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2-4773-893B-1E3CB62AFD8E}"/>
            </c:ext>
          </c:extLst>
        </c:ser>
        <c:ser>
          <c:idx val="5"/>
          <c:order val="5"/>
          <c:tx>
            <c:strRef>
              <c:f>'Assignment 2A'!$A$8</c:f>
              <c:strCache>
                <c:ptCount val="1"/>
                <c:pt idx="0">
                  <c:v>Flair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2A'!$B$8:$F$8</c:f>
              <c:numCache>
                <c:formatCode>_(* #,##0_);_(* \(#,##0\);_(* "-"??_);_(@_)</c:formatCode>
                <c:ptCount val="5"/>
                <c:pt idx="0">
                  <c:v>239</c:v>
                </c:pt>
                <c:pt idx="1">
                  <c:v>129</c:v>
                </c:pt>
                <c:pt idx="2">
                  <c:v>476</c:v>
                </c:pt>
                <c:pt idx="3">
                  <c:v>225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2-4773-893B-1E3CB62AFD8E}"/>
            </c:ext>
          </c:extLst>
        </c:ser>
        <c:ser>
          <c:idx val="6"/>
          <c:order val="6"/>
          <c:tx>
            <c:strRef>
              <c:f>'Assignment 2A'!$A$9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2A'!$B$9:$F$9</c:f>
              <c:numCache>
                <c:formatCode>_(* #,##0_);_(* \(#,##0\);_(* "-"??_);_(@_)</c:formatCode>
                <c:ptCount val="5"/>
                <c:pt idx="0">
                  <c:v>716</c:v>
                </c:pt>
                <c:pt idx="1">
                  <c:v>383</c:v>
                </c:pt>
                <c:pt idx="2">
                  <c:v>438</c:v>
                </c:pt>
                <c:pt idx="3">
                  <c:v>97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2-4773-893B-1E3CB62A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602015"/>
        <c:axId val="378609919"/>
      </c:barChart>
      <c:catAx>
        <c:axId val="3786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9919"/>
        <c:crosses val="autoZero"/>
        <c:auto val="1"/>
        <c:lblAlgn val="ctr"/>
        <c:lblOffset val="100"/>
        <c:noMultiLvlLbl val="0"/>
      </c:catAx>
      <c:valAx>
        <c:axId val="378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'Assignment 2A'!$A$10</c:f>
              <c:strCache>
                <c:ptCount val="1"/>
                <c:pt idx="0">
                  <c:v>TOTALS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50-496C-9DD8-E2417C7B9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2A'!$B$10:$F$10</c:f>
              <c:numCache>
                <c:formatCode>_(* #,##0_);_(* \(#,##0\);_(* "-"??_);_(@_)</c:formatCode>
                <c:ptCount val="5"/>
                <c:pt idx="0">
                  <c:v>9935</c:v>
                </c:pt>
                <c:pt idx="1">
                  <c:v>6360</c:v>
                </c:pt>
                <c:pt idx="2">
                  <c:v>6593</c:v>
                </c:pt>
                <c:pt idx="3">
                  <c:v>3356</c:v>
                </c:pt>
                <c:pt idx="4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0-496C-9DD8-E2417C7B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'Assignment 2A'!$A$10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plosion val="2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A-4968-B76A-9E45634B74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A-4968-B76A-9E45634B74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A-4968-B76A-9E45634B74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A-4968-B76A-9E45634B74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DA-4968-B76A-9E45634B74C1}"/>
              </c:ext>
            </c:extLst>
          </c:dPt>
          <c:cat>
            <c:strRef>
              <c:f>'Assignment 2A'!$B$2:$F$2</c:f>
              <c:strCache>
                <c:ptCount val="5"/>
                <c:pt idx="0">
                  <c:v>2021-2022</c:v>
                </c:pt>
                <c:pt idx="1">
                  <c:v>2020-2021</c:v>
                </c:pt>
                <c:pt idx="2">
                  <c:v>2019-2020</c:v>
                </c:pt>
                <c:pt idx="3">
                  <c:v>2018-2019</c:v>
                </c:pt>
                <c:pt idx="4">
                  <c:v>2017-2018</c:v>
                </c:pt>
              </c:strCache>
            </c:strRef>
          </c:cat>
          <c:val>
            <c:numRef>
              <c:f>'Assignment 2A'!$B$10:$F$10</c:f>
              <c:numCache>
                <c:formatCode>_(* #,##0_);_(* \(#,##0\);_(* "-"??_);_(@_)</c:formatCode>
                <c:ptCount val="5"/>
                <c:pt idx="0">
                  <c:v>9935</c:v>
                </c:pt>
                <c:pt idx="1">
                  <c:v>6360</c:v>
                </c:pt>
                <c:pt idx="2">
                  <c:v>6593</c:v>
                </c:pt>
                <c:pt idx="3">
                  <c:v>3356</c:v>
                </c:pt>
                <c:pt idx="4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A-4968-B76A-9E45634B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20415"/>
        <c:axId val="437844543"/>
      </c:barChart>
      <c:valAx>
        <c:axId val="437844543"/>
        <c:scaling>
          <c:orientation val="minMax"/>
          <c:max val="10000"/>
          <c:min val="1000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0415"/>
        <c:crossBetween val="between"/>
      </c:valAx>
      <c:catAx>
        <c:axId val="4378204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44543"/>
        <c:auto val="1"/>
        <c:lblAlgn val="ctr"/>
        <c:lblOffset val="100"/>
        <c:noMultiLvlLbl val="0"/>
      </c:catAx>
      <c:spPr>
        <a:noFill/>
        <a:ln>
          <a:solidFill>
            <a:sysClr val="windowText" lastClr="000000">
              <a:lumMod val="25000"/>
              <a:lumOff val="75000"/>
              <a:alpha val="50000"/>
            </a:sys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50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BE243F-7844-4697-AD59-71EDBA33837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180981</xdr:rowOff>
    </xdr:from>
    <xdr:to>
      <xdr:col>4</xdr:col>
      <xdr:colOff>607314</xdr:colOff>
      <xdr:row>30</xdr:row>
      <xdr:rowOff>65728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DFB5B-466E-EED0-BE02-57F5CA579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4</xdr:col>
      <xdr:colOff>607314</xdr:colOff>
      <xdr:row>47</xdr:row>
      <xdr:rowOff>94297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B315A-3363-4F29-B695-44953A68F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50</xdr:row>
      <xdr:rowOff>6</xdr:rowOff>
    </xdr:from>
    <xdr:to>
      <xdr:col>4</xdr:col>
      <xdr:colOff>640425</xdr:colOff>
      <xdr:row>64</xdr:row>
      <xdr:rowOff>84418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E7107-E5A5-5C18-C753-17CE7F46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611850</xdr:colOff>
      <xdr:row>82</xdr:row>
      <xdr:rowOff>84412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1F31E-FBFC-4E00-AB16-19EB3AF11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4</xdr:col>
      <xdr:colOff>607314</xdr:colOff>
      <xdr:row>99</xdr:row>
      <xdr:rowOff>84772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82B4F-095E-484F-9BCF-3E07D565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833435</xdr:colOff>
      <xdr:row>15</xdr:row>
      <xdr:rowOff>190505</xdr:rowOff>
    </xdr:from>
    <xdr:to>
      <xdr:col>11</xdr:col>
      <xdr:colOff>588035</xdr:colOff>
      <xdr:row>30</xdr:row>
      <xdr:rowOff>70130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748DA-9353-A97C-94F4-B02253205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33</xdr:row>
      <xdr:rowOff>9525</xdr:rowOff>
    </xdr:from>
    <xdr:to>
      <xdr:col>11</xdr:col>
      <xdr:colOff>602325</xdr:colOff>
      <xdr:row>47</xdr:row>
      <xdr:rowOff>89175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126162-F86D-489D-8B45-A140FA6F2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49</xdr:row>
      <xdr:rowOff>190506</xdr:rowOff>
    </xdr:from>
    <xdr:to>
      <xdr:col>11</xdr:col>
      <xdr:colOff>592800</xdr:colOff>
      <xdr:row>64</xdr:row>
      <xdr:rowOff>70131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200937-A8B0-8A49-507B-722D41DD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11</xdr:col>
      <xdr:colOff>592800</xdr:colOff>
      <xdr:row>82</xdr:row>
      <xdr:rowOff>81331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4FDB21-0A2A-4554-AE46-22F613814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11</xdr:col>
      <xdr:colOff>595041</xdr:colOff>
      <xdr:row>99</xdr:row>
      <xdr:rowOff>81331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0954A6-08B9-4A0A-AB82-07C937E94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47625</xdr:rowOff>
    </xdr:from>
    <xdr:to>
      <xdr:col>7</xdr:col>
      <xdr:colOff>378714</xdr:colOff>
      <xdr:row>15</xdr:row>
      <xdr:rowOff>132397</xdr:rowOff>
    </xdr:to>
    <xdr:graphicFrame macro="">
      <xdr:nvGraphicFramePr>
        <xdr:cNvPr id="3" name="Chart 2" descr="Number of complaints in years.&#10;&#10;">
          <a:extLst>
            <a:ext uri="{FF2B5EF4-FFF2-40B4-BE49-F238E27FC236}">
              <a16:creationId xmlns:a16="http://schemas.microsoft.com/office/drawing/2014/main" id="{AE6059AB-2D56-48C8-9D12-5AF7DA846E9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 descr="Number of complaints in years&#10;">
          <a:extLst>
            <a:ext uri="{FF2B5EF4-FFF2-40B4-BE49-F238E27FC236}">
              <a16:creationId xmlns:a16="http://schemas.microsoft.com/office/drawing/2014/main" id="{A4E1E3F8-682E-B5AD-A115-9273E367C8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3F952E-F475-4DC5-8731-B757AAE6CE30}" name="SupportCalls" displayName="SupportCalls" ref="A5:I195" totalsRowShown="0" headerRowCellStyle="Normal 2" dataCellStyle="Normal 2">
  <autoFilter ref="A5:I195" xr:uid="{893F952E-F475-4DC5-8731-B757AAE6CE30}"/>
  <tableColumns count="9">
    <tableColumn id="1" xr3:uid="{623AF9C3-EF4C-40D9-8CF2-C7672345985B}" name="Incident Number" dataCellStyle="Normal 2"/>
    <tableColumn id="2" xr3:uid="{B75C34D0-9E17-45A9-B507-9864D2D08170}" name="Date created" dataDxfId="18" dataCellStyle="Normal 2"/>
    <tableColumn id="3" xr3:uid="{921DAD65-A318-4B62-8383-005F071ED67A}" name="Last Name" dataCellStyle="Normal 2"/>
    <tableColumn id="4" xr3:uid="{22E1EEFF-A494-4482-945D-1E2914A0A4A3}" name="First Name" dataCellStyle="Normal 2"/>
    <tableColumn id="5" xr3:uid="{C45616B3-A634-4FD5-B993-CCF790FC7B62}" name="Agent Name" dataCellStyle="Normal 2"/>
    <tableColumn id="6" xr3:uid="{61E1C614-9F97-4ADA-A419-D808C1ADC806}" name="Computer ID" dataCellStyle="Normal 2"/>
    <tableColumn id="7" xr3:uid="{5C7FD88F-16A6-4CF8-9868-564A8A3FC5B2}" name="Description" dataDxfId="17" dataCellStyle="Normal 2"/>
    <tableColumn id="8" xr3:uid="{18FF2120-64B4-4C3F-BF5C-7182D65C7A8B}" name="Status" dataCellStyle="Normal 2"/>
    <tableColumn id="9" xr3:uid="{2E71C14F-4B13-43F0-9B7F-8BA7DE97D6C2}" name="Date Resolved" dataDxfId="16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3575C-7854-4727-9A81-A8872C0E9F23}" name="SupportCalls3" displayName="SupportCalls3" ref="A5:I190" totalsRowShown="0" headerRowCellStyle="Normal 2" dataCellStyle="Normal 2">
  <autoFilter ref="A5:I190" xr:uid="{893F952E-F475-4DC5-8731-B757AAE6CE30}"/>
  <tableColumns count="9">
    <tableColumn id="1" xr3:uid="{A051E680-5647-4B94-9AAD-A7247F499652}" name="Incident Number" dataCellStyle="Normal 2"/>
    <tableColumn id="2" xr3:uid="{52C4E4B2-EF74-4A94-8B58-7F94B01B1722}" name="Date created" dataDxfId="15" dataCellStyle="Normal 2"/>
    <tableColumn id="3" xr3:uid="{2B66B213-DDFC-47DA-B4DE-E8DE8454AAA7}" name="Last Name" dataCellStyle="Normal 2"/>
    <tableColumn id="4" xr3:uid="{627ED7AA-22F1-4D50-8D03-C927453E863F}" name="First Name" dataCellStyle="Normal 2"/>
    <tableColumn id="5" xr3:uid="{8F013B0C-5BD1-432B-B7CD-2D795C9AB745}" name="Agent Name" dataCellStyle="Normal 2"/>
    <tableColumn id="6" xr3:uid="{E64D50D6-AFF4-4A47-84DF-211E1DFD3BDA}" name="Computer ID" dataCellStyle="Normal 2"/>
    <tableColumn id="7" xr3:uid="{A51B2344-EC0D-4765-8F65-21BBA5D6C87A}" name="Description" dataDxfId="14" dataCellStyle="Normal 2"/>
    <tableColumn id="8" xr3:uid="{06CDBBD0-458A-4BD6-8709-CF49F7AF39CD}" name="Status" dataCellStyle="Normal 2"/>
    <tableColumn id="9" xr3:uid="{829CE5B9-CE3C-4346-A007-AF4A4C76D883}" name="Date Resolved" dataDxfId="13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435AB1-12E7-4757-8403-EB94E9BB49D1}" name="Duration" displayName="Duration" ref="A5:J191" totalsRowShown="0" headerRowCellStyle="Normal 2" dataCellStyle="Normal 2">
  <autoFilter ref="A5:J191" xr:uid="{893F952E-F475-4DC5-8731-B757AAE6CE30}"/>
  <tableColumns count="10">
    <tableColumn id="1" xr3:uid="{5EAAE93A-58A6-482B-BB93-77A693B0261F}" name="Incident Number" dataCellStyle="Normal 2"/>
    <tableColumn id="2" xr3:uid="{C8572CC8-492F-4B3A-8BAF-AA8215955268}" name="Date created" dataDxfId="12" dataCellStyle="Normal 2"/>
    <tableColumn id="3" xr3:uid="{3C2B4452-FFF8-451D-8131-E794F38E0DAC}" name="Last Name" dataCellStyle="Normal 2"/>
    <tableColumn id="4" xr3:uid="{C5035A11-77FF-4E15-B3B1-42486B16D7C2}" name="First Name" dataCellStyle="Normal 2"/>
    <tableColumn id="5" xr3:uid="{17BF0ADA-4979-4F37-8D10-9188CDAB8CD4}" name="Agent Name" dataCellStyle="Normal 2"/>
    <tableColumn id="6" xr3:uid="{53CCA642-7C82-41FA-A875-B3FF6B57CA55}" name="Computer ID" dataCellStyle="Normal 2"/>
    <tableColumn id="7" xr3:uid="{99BD2DEE-7E92-43A3-93BB-24818DA06032}" name="Description" dataDxfId="11" dataCellStyle="Normal 2"/>
    <tableColumn id="8" xr3:uid="{73D2080D-5281-4758-B530-88ACAF21D6B3}" name="Status" dataCellStyle="Normal 2"/>
    <tableColumn id="9" xr3:uid="{1438C1F9-0890-4876-B8D2-DB99D160EB8F}" name="Date Resolved" dataDxfId="10" dataCellStyle="Normal 2"/>
    <tableColumn id="10" xr3:uid="{F1BC4084-4A05-4F51-9C01-515FFEBE3DC8}" name="Days Required to Resolve" dataDxfId="9" dataCellStyle="Normal 2">
      <calculatedColumnFormula>Duration[[#This Row],[Date Resolved]]-Duration[[#This Row],[Date created]]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F6D5E-31B5-4EE5-AA58-C48C7F839688}" name="Duration5" displayName="Duration5" ref="A5:J191" totalsRowShown="0" headerRowCellStyle="Normal 2" dataCellStyle="Normal 2">
  <autoFilter ref="A5:J191" xr:uid="{91BF6D5E-31B5-4EE5-AA58-C48C7F839688}">
    <filterColumn colId="6">
      <filters>
        <filter val="Virus"/>
      </filters>
    </filterColumn>
  </autoFilter>
  <sortState xmlns:xlrd2="http://schemas.microsoft.com/office/spreadsheetml/2017/richdata2" ref="A6:J191">
    <sortCondition ref="G6:G191" customList="Virus,Software Update,Forgotten Password,Printing Issues"/>
    <sortCondition ref="D6:D191"/>
    <sortCondition ref="C6:C191"/>
  </sortState>
  <tableColumns count="10">
    <tableColumn id="1" xr3:uid="{DF559C5D-EAA2-49C9-AF2E-18BF9CAC5A80}" name="Incident Number" dataCellStyle="Normal 2"/>
    <tableColumn id="2" xr3:uid="{7064D646-6D55-4B51-BCBB-5E0FE4FBB9C7}" name="Date created" dataDxfId="8" dataCellStyle="Normal 2"/>
    <tableColumn id="3" xr3:uid="{C53B1101-8301-49A2-A3F9-B828EE3A0DE4}" name="Last Name" dataCellStyle="Normal 2"/>
    <tableColumn id="4" xr3:uid="{686DD44F-551B-45DA-9227-5328E5F11A90}" name="First Name" dataCellStyle="Normal 2"/>
    <tableColumn id="5" xr3:uid="{DD663B1E-CFAB-4793-9128-C6A0EA73D972}" name="Agent Name" dataCellStyle="Normal 2"/>
    <tableColumn id="6" xr3:uid="{632B5C64-46DB-4DB1-BB8B-B33F34240B7A}" name="Computer ID" dataCellStyle="Normal 2"/>
    <tableColumn id="7" xr3:uid="{B90FE3B7-FE09-42C1-A8BE-B53FBAD67629}" name="Description" dataDxfId="7" dataCellStyle="Normal 2"/>
    <tableColumn id="8" xr3:uid="{7D6AC026-3EDE-4DCC-BE16-96BFF03A4103}" name="Status" dataCellStyle="Normal 2"/>
    <tableColumn id="9" xr3:uid="{C930F3C8-6D61-4D5C-9234-3F2FE438D481}" name="Date Resolved" dataDxfId="6" dataCellStyle="Normal 2"/>
    <tableColumn id="10" xr3:uid="{82510DBA-A731-4472-92E3-CCA80B50EB1F}" name="Days Required to Resolve" dataDxfId="5" dataCellStyle="Normal 2">
      <calculatedColumnFormula>Duration5[[#This Row],[Date Resolved]]-Duration5[[#This Row],[Date created]]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1595F-3D51-4FC7-A2A5-0B076004AD77}" name="Duration56" displayName="Duration56" ref="A5:J191" totalsRowShown="0" headerRowCellStyle="Normal 2" dataCellStyle="Normal 2">
  <sortState xmlns:xlrd2="http://schemas.microsoft.com/office/spreadsheetml/2017/richdata2" ref="A6:J191">
    <sortCondition ref="G6:G191" customList="Virus,Software Update,Forgotten Password,Printing Issues"/>
    <sortCondition ref="D6:D191"/>
    <sortCondition ref="C6:C191"/>
  </sortState>
  <tableColumns count="10">
    <tableColumn id="1" xr3:uid="{969D8086-8D53-4AC8-A2F4-FC9D849F62EE}" name="Incident Number" dataCellStyle="Normal 2"/>
    <tableColumn id="2" xr3:uid="{7FE8F202-7437-4310-B97F-709EB4B401EF}" name="Date created" dataDxfId="3" dataCellStyle="Normal 2"/>
    <tableColumn id="3" xr3:uid="{CE5B4E97-F3DC-45B8-9204-AD02B850D4DE}" name="Last Name" dataCellStyle="Normal 2"/>
    <tableColumn id="4" xr3:uid="{34B92A84-F6B7-4097-B993-A550359D9B59}" name="First Name" dataCellStyle="Normal 2"/>
    <tableColumn id="5" xr3:uid="{489218C5-A420-4F69-8611-49761D5D7271}" name="Agent Name" dataCellStyle="Normal 2"/>
    <tableColumn id="6" xr3:uid="{D400AC32-6CBA-42FD-8E36-CE79940A24BC}" name="Computer ID" dataCellStyle="Normal 2"/>
    <tableColumn id="7" xr3:uid="{2A8D5AFD-469F-4059-961C-3978964FF29A}" name="Description" dataDxfId="2" dataCellStyle="Normal 2"/>
    <tableColumn id="8" xr3:uid="{B73B9EA3-A08E-472D-8A57-B187B6BD2F1C}" name="Status" dataCellStyle="Normal 2"/>
    <tableColumn id="9" xr3:uid="{B17AED65-FE4F-438B-8FC4-7F98A2F1C54D}" name="Date Resolved" dataDxfId="1" dataCellStyle="Normal 2"/>
    <tableColumn id="10" xr3:uid="{7C26A934-B664-4F63-963F-F0AFBF83AAEE}" name="Days Required to Resolve" dataDxfId="0" dataCellStyle="Normal 2">
      <calculatedColumnFormula>Duration56[[#This Row],[Date Resolved]]-Duration56[[#This Row],[Date created]]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tc-cta.gc.ca/eng/statistics-2021-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CC0A-E6F5-4666-A2EE-FF62FBED01C8}">
  <sheetPr>
    <pageSetUpPr fitToPage="1"/>
  </sheetPr>
  <dimension ref="A1:F85"/>
  <sheetViews>
    <sheetView tabSelected="1" zoomScale="85" zoomScaleNormal="85" workbookViewId="0">
      <pane ySplit="10" topLeftCell="A59" activePane="bottomLeft" state="frozen"/>
      <selection pane="bottomLeft" activeCell="O35" sqref="O35"/>
    </sheetView>
  </sheetViews>
  <sheetFormatPr defaultRowHeight="15.75" x14ac:dyDescent="0.25"/>
  <cols>
    <col min="1" max="1" width="23.5" customWidth="1"/>
    <col min="2" max="2" width="14.625" bestFit="1" customWidth="1"/>
    <col min="3" max="6" width="11" bestFit="1" customWidth="1"/>
  </cols>
  <sheetData>
    <row r="1" spans="1:6" ht="18" x14ac:dyDescent="0.25">
      <c r="A1" s="6" t="s">
        <v>0</v>
      </c>
      <c r="B1" s="7"/>
      <c r="C1" s="7"/>
      <c r="D1" s="7"/>
      <c r="E1" s="7"/>
      <c r="F1" s="7"/>
    </row>
    <row r="2" spans="1:6" ht="16.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7.25" thickTop="1" thickBot="1" x14ac:dyDescent="0.3">
      <c r="A3" s="3" t="s">
        <v>6</v>
      </c>
      <c r="B3" s="16">
        <v>3245</v>
      </c>
      <c r="C3" s="16">
        <v>3481</v>
      </c>
      <c r="D3" s="16">
        <v>3055</v>
      </c>
      <c r="E3" s="16">
        <v>1997</v>
      </c>
      <c r="F3" s="16">
        <v>2380</v>
      </c>
    </row>
    <row r="4" spans="1:6" ht="16.5" thickBot="1" x14ac:dyDescent="0.3">
      <c r="A4" s="3" t="s">
        <v>7</v>
      </c>
      <c r="B4" s="16">
        <v>1483</v>
      </c>
      <c r="C4" s="16">
        <v>448</v>
      </c>
      <c r="D4" s="16">
        <v>417</v>
      </c>
      <c r="E4" s="16">
        <v>302</v>
      </c>
      <c r="F4" s="16">
        <v>341</v>
      </c>
    </row>
    <row r="5" spans="1:6" ht="16.5" thickBot="1" x14ac:dyDescent="0.3">
      <c r="A5" s="3" t="s">
        <v>8</v>
      </c>
      <c r="B5" s="16">
        <v>3288</v>
      </c>
      <c r="C5" s="16">
        <v>1101</v>
      </c>
      <c r="D5" s="16">
        <v>975</v>
      </c>
      <c r="E5" s="16">
        <v>369</v>
      </c>
      <c r="F5" s="16">
        <v>329</v>
      </c>
    </row>
    <row r="6" spans="1:6" ht="17.649999999999999" customHeight="1" thickBot="1" x14ac:dyDescent="0.3">
      <c r="A6" s="3" t="s">
        <v>9</v>
      </c>
      <c r="B6" s="16">
        <v>884</v>
      </c>
      <c r="C6" s="16">
        <v>768</v>
      </c>
      <c r="D6" s="16">
        <v>1160</v>
      </c>
      <c r="E6" s="16">
        <v>252</v>
      </c>
      <c r="F6" s="16">
        <v>146</v>
      </c>
    </row>
    <row r="7" spans="1:6" ht="16.5" thickBot="1" x14ac:dyDescent="0.3">
      <c r="A7" s="3" t="s">
        <v>10</v>
      </c>
      <c r="B7" s="16">
        <v>80</v>
      </c>
      <c r="C7" s="16">
        <v>50</v>
      </c>
      <c r="D7" s="16">
        <v>72</v>
      </c>
      <c r="E7" s="16">
        <v>114</v>
      </c>
      <c r="F7" s="16">
        <v>136</v>
      </c>
    </row>
    <row r="8" spans="1:6" ht="16.5" thickBot="1" x14ac:dyDescent="0.3">
      <c r="A8" s="3" t="s">
        <v>11</v>
      </c>
      <c r="B8" s="16">
        <v>239</v>
      </c>
      <c r="C8" s="16">
        <v>129</v>
      </c>
      <c r="D8" s="16">
        <v>476</v>
      </c>
      <c r="E8" s="16">
        <v>225</v>
      </c>
      <c r="F8" s="16">
        <v>49</v>
      </c>
    </row>
    <row r="9" spans="1:6" ht="16.5" thickBot="1" x14ac:dyDescent="0.3">
      <c r="A9" s="3" t="s">
        <v>12</v>
      </c>
      <c r="B9" s="16">
        <v>716</v>
      </c>
      <c r="C9" s="16">
        <v>383</v>
      </c>
      <c r="D9" s="16">
        <v>438</v>
      </c>
      <c r="E9" s="16">
        <v>97</v>
      </c>
      <c r="F9" s="16">
        <v>34</v>
      </c>
    </row>
    <row r="10" spans="1:6" x14ac:dyDescent="0.25">
      <c r="A10" s="3" t="s">
        <v>14</v>
      </c>
      <c r="B10" s="17">
        <f>SUM(B3:B9)</f>
        <v>9935</v>
      </c>
      <c r="C10" s="17">
        <f t="shared" ref="C10:F10" si="0">SUM(C3:C9)</f>
        <v>6360</v>
      </c>
      <c r="D10" s="17">
        <f t="shared" si="0"/>
        <v>6593</v>
      </c>
      <c r="E10" s="17">
        <f t="shared" si="0"/>
        <v>3356</v>
      </c>
      <c r="F10" s="17">
        <f t="shared" si="0"/>
        <v>3415</v>
      </c>
    </row>
    <row r="14" spans="1:6" x14ac:dyDescent="0.25">
      <c r="A14" s="4" t="s">
        <v>13</v>
      </c>
    </row>
    <row r="15" spans="1:6" x14ac:dyDescent="0.25">
      <c r="A15" s="5">
        <f ca="1">TODAY()</f>
        <v>44981</v>
      </c>
      <c r="B15" s="15">
        <f ca="1">NOW()</f>
        <v>44981.740767592593</v>
      </c>
    </row>
    <row r="16" spans="1:6" x14ac:dyDescent="0.25">
      <c r="D16" t="s">
        <v>15</v>
      </c>
    </row>
    <row r="33" spans="4:4" x14ac:dyDescent="0.25">
      <c r="D33" t="s">
        <v>16</v>
      </c>
    </row>
    <row r="50" spans="4:4" x14ac:dyDescent="0.25">
      <c r="D50" t="s">
        <v>17</v>
      </c>
    </row>
    <row r="68" spans="4:4" x14ac:dyDescent="0.25">
      <c r="D68" t="s">
        <v>18</v>
      </c>
    </row>
    <row r="85" spans="4:4" x14ac:dyDescent="0.25">
      <c r="D85" t="s">
        <v>19</v>
      </c>
    </row>
  </sheetData>
  <hyperlinks>
    <hyperlink ref="A14" r:id="rId1" display="https://otc-cta.gc.ca/eng/statistics-2021-2022" xr:uid="{1D8874C6-F547-43BD-8F33-45A562861F73}"/>
  </hyperlinks>
  <pageMargins left="0.7" right="0.7" top="0.75" bottom="0.75" header="0.3" footer="0.3"/>
  <pageSetup scale="4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744D-8A7A-4293-BF58-4EF33142833C}">
  <dimension ref="A1"/>
  <sheetViews>
    <sheetView workbookViewId="0">
      <selection activeCell="J16" sqref="J16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1370-71B0-4BED-8768-8064B588E9A1}">
  <sheetPr>
    <tabColor rgb="FF00B0F0"/>
  </sheetPr>
  <dimension ref="A1:K9"/>
  <sheetViews>
    <sheetView workbookViewId="0">
      <selection sqref="A1:XFD1048576"/>
    </sheetView>
  </sheetViews>
  <sheetFormatPr defaultRowHeight="15.75" x14ac:dyDescent="0.25"/>
  <cols>
    <col min="1" max="1" width="24.125" bestFit="1" customWidth="1"/>
    <col min="2" max="6" width="9.625" bestFit="1" customWidth="1"/>
  </cols>
  <sheetData>
    <row r="1" spans="1:11" x14ac:dyDescent="0.25">
      <c r="A1" t="s">
        <v>20</v>
      </c>
      <c r="F1" t="s">
        <v>21</v>
      </c>
      <c r="G1" t="s">
        <v>22</v>
      </c>
      <c r="H1" s="8">
        <v>500</v>
      </c>
      <c r="K1" s="9">
        <v>150000</v>
      </c>
    </row>
    <row r="3" spans="1:11" x14ac:dyDescent="0.25">
      <c r="A3" t="s">
        <v>23</v>
      </c>
      <c r="B3" t="s">
        <v>29</v>
      </c>
      <c r="C3" t="s">
        <v>30</v>
      </c>
      <c r="D3" t="s">
        <v>31</v>
      </c>
      <c r="E3" t="s">
        <v>32</v>
      </c>
    </row>
    <row r="4" spans="1:11" x14ac:dyDescent="0.25">
      <c r="A4" t="s">
        <v>24</v>
      </c>
      <c r="B4" s="8">
        <v>35000</v>
      </c>
      <c r="C4" s="8">
        <v>42000</v>
      </c>
      <c r="D4" s="8">
        <v>27500</v>
      </c>
      <c r="E4" s="8">
        <v>55400</v>
      </c>
      <c r="F4" s="8">
        <f>SUM(B4:E4)</f>
        <v>159900</v>
      </c>
      <c r="G4" s="8">
        <f>IF(F4&gt;$K$1,$H$1,"No Bonus")</f>
        <v>500</v>
      </c>
    </row>
    <row r="5" spans="1:11" x14ac:dyDescent="0.25">
      <c r="A5" t="s">
        <v>25</v>
      </c>
      <c r="B5" s="8">
        <v>43000</v>
      </c>
      <c r="C5" s="8">
        <v>35000</v>
      </c>
      <c r="D5" s="8">
        <v>36500</v>
      </c>
      <c r="E5" s="8">
        <v>46000</v>
      </c>
      <c r="F5" s="8">
        <f t="shared" ref="F5:F8" si="0">SUM(B5:E5)</f>
        <v>160500</v>
      </c>
      <c r="G5" s="8">
        <f t="shared" ref="G5:G8" si="1">IF(F5&gt;$K$1,$H$1,"No Bonus")</f>
        <v>500</v>
      </c>
    </row>
    <row r="6" spans="1:11" x14ac:dyDescent="0.25">
      <c r="A6" t="s">
        <v>26</v>
      </c>
      <c r="B6" s="8">
        <v>25000</v>
      </c>
      <c r="C6" s="8">
        <v>39000</v>
      </c>
      <c r="D6" s="8">
        <v>22000</v>
      </c>
      <c r="E6" s="8">
        <v>21000</v>
      </c>
      <c r="F6" s="8">
        <f t="shared" si="0"/>
        <v>107000</v>
      </c>
      <c r="G6" s="8" t="str">
        <f t="shared" si="1"/>
        <v>No Bonus</v>
      </c>
    </row>
    <row r="7" spans="1:11" x14ac:dyDescent="0.25">
      <c r="A7" t="s">
        <v>27</v>
      </c>
      <c r="B7" s="8">
        <v>16000</v>
      </c>
      <c r="C7" s="8">
        <v>20700</v>
      </c>
      <c r="D7" s="8">
        <v>15000</v>
      </c>
      <c r="E7" s="8">
        <v>39200</v>
      </c>
      <c r="F7" s="8">
        <f t="shared" si="0"/>
        <v>90900</v>
      </c>
      <c r="G7" s="8" t="str">
        <f t="shared" si="1"/>
        <v>No Bonus</v>
      </c>
    </row>
    <row r="8" spans="1:11" x14ac:dyDescent="0.25">
      <c r="A8" t="s">
        <v>28</v>
      </c>
      <c r="B8" s="8">
        <v>78000</v>
      </c>
      <c r="C8" s="8">
        <v>50000</v>
      </c>
      <c r="D8" s="8">
        <v>65000</v>
      </c>
      <c r="E8" s="8">
        <v>72000</v>
      </c>
      <c r="F8" s="8">
        <f t="shared" si="0"/>
        <v>265000</v>
      </c>
      <c r="G8" s="8">
        <f t="shared" si="1"/>
        <v>500</v>
      </c>
    </row>
    <row r="9" spans="1:11" x14ac:dyDescent="0.25">
      <c r="A9" t="s">
        <v>21</v>
      </c>
      <c r="B9" s="8">
        <f>SUM(B4:B8)</f>
        <v>197000</v>
      </c>
      <c r="C9" s="8">
        <f t="shared" ref="C9:E9" si="2">SUM(C4:C8)</f>
        <v>186700</v>
      </c>
      <c r="D9" s="8">
        <f t="shared" si="2"/>
        <v>166000</v>
      </c>
      <c r="E9" s="8">
        <f t="shared" si="2"/>
        <v>233600</v>
      </c>
    </row>
  </sheetData>
  <conditionalFormatting sqref="B4:E8">
    <cfRule type="cellIs" dxfId="19" priority="1" operator="greaterThan">
      <formula>35000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D775-21E5-4F87-B12B-C92EA2EDF5EE}">
  <dimension ref="A1:I195"/>
  <sheetViews>
    <sheetView topLeftCell="A150" workbookViewId="0">
      <selection activeCell="C167" sqref="A1:XFD1048576"/>
    </sheetView>
  </sheetViews>
  <sheetFormatPr defaultRowHeight="15" x14ac:dyDescent="0.25"/>
  <cols>
    <col min="1" max="1" width="15.5" style="10" customWidth="1"/>
    <col min="2" max="2" width="12.25" style="10" customWidth="1"/>
    <col min="3" max="3" width="11.25" style="10" customWidth="1"/>
    <col min="4" max="4" width="10.75" style="10" customWidth="1"/>
    <col min="5" max="5" width="13.625" style="10" customWidth="1"/>
    <col min="6" max="6" width="11.375" style="10" customWidth="1"/>
    <col min="7" max="7" width="21.5" style="10" customWidth="1"/>
    <col min="8" max="8" width="9.875" style="10" customWidth="1"/>
    <col min="9" max="9" width="14.5" style="10" customWidth="1"/>
    <col min="10" max="10" width="9.75" style="10" customWidth="1"/>
    <col min="11" max="16384" width="9" style="10"/>
  </cols>
  <sheetData>
    <row r="1" spans="1:9" ht="33.75" x14ac:dyDescent="0.5">
      <c r="A1" s="13" t="s">
        <v>517</v>
      </c>
    </row>
    <row r="3" spans="1:9" x14ac:dyDescent="0.25">
      <c r="A3" s="10" t="s">
        <v>516</v>
      </c>
      <c r="B3" s="12">
        <v>30</v>
      </c>
      <c r="C3" s="10" t="s">
        <v>515</v>
      </c>
    </row>
    <row r="5" spans="1:9" x14ac:dyDescent="0.25">
      <c r="A5" s="10" t="s">
        <v>514</v>
      </c>
      <c r="B5" s="10" t="s">
        <v>513</v>
      </c>
      <c r="C5" s="10" t="s">
        <v>512</v>
      </c>
      <c r="D5" s="10" t="s">
        <v>511</v>
      </c>
      <c r="E5" s="10" t="s">
        <v>510</v>
      </c>
      <c r="F5" s="10" t="s">
        <v>509</v>
      </c>
      <c r="G5" s="12" t="s">
        <v>508</v>
      </c>
      <c r="H5" s="10" t="s">
        <v>507</v>
      </c>
      <c r="I5" s="10" t="s">
        <v>506</v>
      </c>
    </row>
    <row r="6" spans="1:9" x14ac:dyDescent="0.25">
      <c r="A6" s="10" t="s">
        <v>505</v>
      </c>
      <c r="B6" s="11">
        <v>44562</v>
      </c>
      <c r="C6" s="10" t="s">
        <v>504</v>
      </c>
      <c r="D6" s="10" t="s">
        <v>203</v>
      </c>
      <c r="E6" s="10" t="s">
        <v>45</v>
      </c>
      <c r="F6" s="10">
        <v>3141</v>
      </c>
      <c r="G6" s="12" t="s">
        <v>46</v>
      </c>
      <c r="H6" s="10" t="s">
        <v>42</v>
      </c>
      <c r="I6" s="11">
        <v>44598</v>
      </c>
    </row>
    <row r="7" spans="1:9" x14ac:dyDescent="0.25">
      <c r="A7" s="10" t="s">
        <v>503</v>
      </c>
      <c r="B7" s="11">
        <v>44562</v>
      </c>
      <c r="C7" s="10" t="s">
        <v>502</v>
      </c>
      <c r="D7" s="10" t="s">
        <v>501</v>
      </c>
      <c r="E7" s="10" t="s">
        <v>519</v>
      </c>
      <c r="F7" s="10">
        <v>5995</v>
      </c>
      <c r="G7" s="12" t="s">
        <v>46</v>
      </c>
      <c r="H7" s="10" t="s">
        <v>42</v>
      </c>
      <c r="I7" s="11">
        <v>44580</v>
      </c>
    </row>
    <row r="8" spans="1:9" x14ac:dyDescent="0.25">
      <c r="A8" s="10" t="s">
        <v>500</v>
      </c>
      <c r="B8" s="11">
        <v>44568</v>
      </c>
      <c r="C8" s="10" t="s">
        <v>499</v>
      </c>
      <c r="D8" s="10" t="s">
        <v>498</v>
      </c>
      <c r="E8" s="10" t="s">
        <v>519</v>
      </c>
      <c r="F8" s="10">
        <v>9380</v>
      </c>
      <c r="G8" s="12" t="s">
        <v>36</v>
      </c>
      <c r="H8" s="10" t="s">
        <v>40</v>
      </c>
      <c r="I8" s="11">
        <v>44585</v>
      </c>
    </row>
    <row r="9" spans="1:9" x14ac:dyDescent="0.25">
      <c r="A9" s="10" t="s">
        <v>500</v>
      </c>
      <c r="B9" s="11">
        <v>44568</v>
      </c>
      <c r="C9" s="10" t="s">
        <v>499</v>
      </c>
      <c r="D9" s="10" t="s">
        <v>498</v>
      </c>
      <c r="E9" s="10" t="s">
        <v>519</v>
      </c>
      <c r="F9" s="10">
        <v>9380</v>
      </c>
      <c r="G9" s="12" t="s">
        <v>36</v>
      </c>
      <c r="H9" s="10" t="s">
        <v>40</v>
      </c>
      <c r="I9" s="11">
        <v>44585</v>
      </c>
    </row>
    <row r="10" spans="1:9" x14ac:dyDescent="0.25">
      <c r="A10" s="10" t="s">
        <v>497</v>
      </c>
      <c r="B10" s="11">
        <v>44571</v>
      </c>
      <c r="C10" s="10" t="s">
        <v>215</v>
      </c>
      <c r="D10" s="10" t="s">
        <v>123</v>
      </c>
      <c r="E10" s="10" t="s">
        <v>35</v>
      </c>
      <c r="F10" s="10">
        <v>9590</v>
      </c>
      <c r="G10" s="12" t="s">
        <v>41</v>
      </c>
      <c r="H10" s="10" t="s">
        <v>33</v>
      </c>
      <c r="I10" s="11">
        <v>44588</v>
      </c>
    </row>
    <row r="11" spans="1:9" x14ac:dyDescent="0.25">
      <c r="A11" s="10" t="s">
        <v>496</v>
      </c>
      <c r="B11" s="11">
        <v>44572</v>
      </c>
      <c r="C11" s="10" t="s">
        <v>495</v>
      </c>
      <c r="D11" s="10" t="s">
        <v>494</v>
      </c>
      <c r="E11" s="10" t="s">
        <v>521</v>
      </c>
      <c r="F11" s="10">
        <v>5070</v>
      </c>
      <c r="G11" s="12" t="s">
        <v>41</v>
      </c>
      <c r="H11" s="10" t="s">
        <v>33</v>
      </c>
      <c r="I11" s="11">
        <v>44579</v>
      </c>
    </row>
    <row r="12" spans="1:9" x14ac:dyDescent="0.25">
      <c r="A12" s="10" t="s">
        <v>493</v>
      </c>
      <c r="B12" s="11">
        <v>44574</v>
      </c>
      <c r="C12" s="10" t="s">
        <v>492</v>
      </c>
      <c r="D12" s="10" t="s">
        <v>491</v>
      </c>
      <c r="E12" s="10" t="s">
        <v>49</v>
      </c>
      <c r="F12" s="10">
        <v>5891</v>
      </c>
      <c r="G12" s="12" t="s">
        <v>46</v>
      </c>
      <c r="H12" s="10" t="s">
        <v>40</v>
      </c>
      <c r="I12" s="11">
        <v>44579</v>
      </c>
    </row>
    <row r="13" spans="1:9" x14ac:dyDescent="0.25">
      <c r="A13" s="10" t="s">
        <v>490</v>
      </c>
      <c r="B13" s="11">
        <v>44574</v>
      </c>
      <c r="C13" s="10" t="s">
        <v>435</v>
      </c>
      <c r="D13" s="10" t="s">
        <v>50</v>
      </c>
      <c r="E13" s="10" t="s">
        <v>521</v>
      </c>
      <c r="F13" s="10">
        <v>1251</v>
      </c>
      <c r="G13" s="12" t="s">
        <v>34</v>
      </c>
      <c r="H13" s="10" t="s">
        <v>40</v>
      </c>
      <c r="I13" s="11">
        <v>44598</v>
      </c>
    </row>
    <row r="14" spans="1:9" x14ac:dyDescent="0.25">
      <c r="A14" s="10" t="s">
        <v>489</v>
      </c>
      <c r="B14" s="11">
        <v>44574</v>
      </c>
      <c r="C14" s="10" t="s">
        <v>488</v>
      </c>
      <c r="D14" s="10" t="s">
        <v>487</v>
      </c>
      <c r="E14" s="10" t="s">
        <v>519</v>
      </c>
      <c r="F14" s="10">
        <v>6735</v>
      </c>
      <c r="G14" s="12" t="s">
        <v>41</v>
      </c>
      <c r="H14" s="10" t="s">
        <v>33</v>
      </c>
      <c r="I14" s="11">
        <v>44588</v>
      </c>
    </row>
    <row r="15" spans="1:9" x14ac:dyDescent="0.25">
      <c r="A15" s="10" t="s">
        <v>486</v>
      </c>
      <c r="B15" s="11">
        <v>44575</v>
      </c>
      <c r="C15" s="10" t="s">
        <v>485</v>
      </c>
      <c r="D15" s="10" t="s">
        <v>176</v>
      </c>
      <c r="E15" s="10" t="s">
        <v>521</v>
      </c>
      <c r="F15" s="10">
        <v>6235</v>
      </c>
      <c r="G15" s="12" t="s">
        <v>43</v>
      </c>
      <c r="H15" s="10" t="s">
        <v>40</v>
      </c>
      <c r="I15" s="11">
        <v>44594</v>
      </c>
    </row>
    <row r="16" spans="1:9" x14ac:dyDescent="0.25">
      <c r="A16" s="10" t="s">
        <v>484</v>
      </c>
      <c r="B16" s="11">
        <v>44576</v>
      </c>
      <c r="C16" s="10" t="s">
        <v>170</v>
      </c>
      <c r="D16" s="10" t="s">
        <v>483</v>
      </c>
      <c r="E16" s="10" t="s">
        <v>521</v>
      </c>
      <c r="F16" s="10">
        <v>7426</v>
      </c>
      <c r="G16" s="12" t="s">
        <v>34</v>
      </c>
      <c r="H16" s="10" t="s">
        <v>33</v>
      </c>
      <c r="I16" s="11">
        <v>44587</v>
      </c>
    </row>
    <row r="17" spans="1:9" x14ac:dyDescent="0.25">
      <c r="A17" s="10" t="s">
        <v>482</v>
      </c>
      <c r="B17" s="11">
        <v>44577</v>
      </c>
      <c r="C17" s="10" t="s">
        <v>481</v>
      </c>
      <c r="D17" s="10" t="s">
        <v>480</v>
      </c>
      <c r="E17" s="10" t="s">
        <v>37</v>
      </c>
      <c r="F17" s="10">
        <v>6405</v>
      </c>
      <c r="G17" s="12" t="s">
        <v>36</v>
      </c>
      <c r="H17" s="10" t="s">
        <v>33</v>
      </c>
      <c r="I17" s="11">
        <v>44601</v>
      </c>
    </row>
    <row r="18" spans="1:9" x14ac:dyDescent="0.25">
      <c r="A18" s="10" t="s">
        <v>479</v>
      </c>
      <c r="B18" s="11">
        <v>44578</v>
      </c>
      <c r="C18" s="10" t="s">
        <v>478</v>
      </c>
      <c r="D18" s="10" t="s">
        <v>88</v>
      </c>
      <c r="E18" s="10" t="s">
        <v>49</v>
      </c>
      <c r="F18" s="10">
        <v>3708</v>
      </c>
      <c r="G18" s="12" t="s">
        <v>36</v>
      </c>
      <c r="H18" s="10" t="s">
        <v>42</v>
      </c>
      <c r="I18" s="11">
        <v>44605</v>
      </c>
    </row>
    <row r="19" spans="1:9" x14ac:dyDescent="0.25">
      <c r="A19" s="10" t="s">
        <v>477</v>
      </c>
      <c r="B19" s="11">
        <v>44579</v>
      </c>
      <c r="C19" s="10" t="s">
        <v>327</v>
      </c>
      <c r="D19" s="10" t="s">
        <v>254</v>
      </c>
      <c r="E19" s="10" t="s">
        <v>47</v>
      </c>
      <c r="F19" s="10">
        <v>7453</v>
      </c>
      <c r="G19" s="12" t="s">
        <v>36</v>
      </c>
      <c r="H19" s="10" t="s">
        <v>33</v>
      </c>
      <c r="I19" s="11">
        <v>44604</v>
      </c>
    </row>
    <row r="20" spans="1:9" x14ac:dyDescent="0.25">
      <c r="A20" s="10" t="s">
        <v>476</v>
      </c>
      <c r="B20" s="11">
        <v>44587</v>
      </c>
      <c r="C20" s="10" t="s">
        <v>475</v>
      </c>
      <c r="D20" s="10" t="s">
        <v>474</v>
      </c>
      <c r="E20" s="10" t="s">
        <v>37</v>
      </c>
      <c r="F20" s="10">
        <v>1756</v>
      </c>
      <c r="G20" s="12" t="s">
        <v>34</v>
      </c>
      <c r="H20" s="10" t="s">
        <v>40</v>
      </c>
      <c r="I20" s="11">
        <v>44617</v>
      </c>
    </row>
    <row r="21" spans="1:9" x14ac:dyDescent="0.25">
      <c r="A21" s="10" t="s">
        <v>473</v>
      </c>
      <c r="B21" s="11">
        <v>44596</v>
      </c>
      <c r="C21" s="10" t="s">
        <v>472</v>
      </c>
      <c r="D21" s="10" t="s">
        <v>56</v>
      </c>
      <c r="E21" s="10" t="s">
        <v>47</v>
      </c>
      <c r="F21" s="10">
        <v>2971</v>
      </c>
      <c r="G21" s="12" t="s">
        <v>43</v>
      </c>
      <c r="H21" s="10" t="s">
        <v>33</v>
      </c>
      <c r="I21" s="11">
        <v>44612</v>
      </c>
    </row>
    <row r="22" spans="1:9" x14ac:dyDescent="0.25">
      <c r="A22" s="10" t="s">
        <v>471</v>
      </c>
      <c r="B22" s="11">
        <v>44596</v>
      </c>
      <c r="C22" s="10" t="s">
        <v>470</v>
      </c>
      <c r="D22" s="10" t="s">
        <v>109</v>
      </c>
      <c r="E22" s="10" t="s">
        <v>45</v>
      </c>
      <c r="F22" s="10">
        <v>1214</v>
      </c>
      <c r="G22" s="12" t="s">
        <v>36</v>
      </c>
      <c r="H22" s="10" t="s">
        <v>33</v>
      </c>
      <c r="I22" s="11">
        <v>44606</v>
      </c>
    </row>
    <row r="23" spans="1:9" x14ac:dyDescent="0.25">
      <c r="A23" s="10" t="s">
        <v>469</v>
      </c>
      <c r="B23" s="11">
        <v>44596</v>
      </c>
      <c r="C23" s="10" t="s">
        <v>468</v>
      </c>
      <c r="D23" s="10" t="s">
        <v>267</v>
      </c>
      <c r="E23" s="10" t="s">
        <v>521</v>
      </c>
      <c r="F23" s="10">
        <v>9454</v>
      </c>
      <c r="G23" s="12" t="s">
        <v>41</v>
      </c>
      <c r="H23" s="10" t="s">
        <v>42</v>
      </c>
      <c r="I23" s="11">
        <v>44609</v>
      </c>
    </row>
    <row r="24" spans="1:9" x14ac:dyDescent="0.25">
      <c r="A24" s="10" t="s">
        <v>467</v>
      </c>
      <c r="B24" s="11">
        <v>44596</v>
      </c>
      <c r="C24" s="10" t="s">
        <v>130</v>
      </c>
      <c r="D24" s="10" t="s">
        <v>466</v>
      </c>
      <c r="E24" s="10" t="s">
        <v>47</v>
      </c>
      <c r="F24" s="10">
        <v>1850</v>
      </c>
      <c r="G24" s="12" t="s">
        <v>41</v>
      </c>
      <c r="H24" s="10" t="s">
        <v>33</v>
      </c>
      <c r="I24" s="11">
        <v>44604</v>
      </c>
    </row>
    <row r="25" spans="1:9" x14ac:dyDescent="0.25">
      <c r="A25" s="10" t="s">
        <v>465</v>
      </c>
      <c r="B25" s="11">
        <v>44599</v>
      </c>
      <c r="C25" s="10" t="s">
        <v>464</v>
      </c>
      <c r="D25" s="10" t="s">
        <v>463</v>
      </c>
      <c r="E25" s="10" t="s">
        <v>49</v>
      </c>
      <c r="F25" s="10">
        <v>4317</v>
      </c>
      <c r="G25" s="12" t="s">
        <v>36</v>
      </c>
      <c r="H25" s="10" t="s">
        <v>42</v>
      </c>
      <c r="I25" s="11">
        <v>44626</v>
      </c>
    </row>
    <row r="26" spans="1:9" x14ac:dyDescent="0.25">
      <c r="A26" s="10" t="s">
        <v>462</v>
      </c>
      <c r="B26" s="11">
        <v>44601</v>
      </c>
      <c r="C26" s="10" t="s">
        <v>461</v>
      </c>
      <c r="D26" s="10" t="s">
        <v>460</v>
      </c>
      <c r="E26" s="10" t="s">
        <v>521</v>
      </c>
      <c r="F26" s="10">
        <v>6724</v>
      </c>
      <c r="G26" s="12" t="s">
        <v>46</v>
      </c>
      <c r="H26" s="10" t="s">
        <v>40</v>
      </c>
      <c r="I26" s="11">
        <v>44620</v>
      </c>
    </row>
    <row r="27" spans="1:9" x14ac:dyDescent="0.25">
      <c r="A27" s="10" t="s">
        <v>459</v>
      </c>
      <c r="B27" s="11">
        <v>44602</v>
      </c>
      <c r="C27" s="10" t="s">
        <v>458</v>
      </c>
      <c r="D27" s="10" t="s">
        <v>457</v>
      </c>
      <c r="E27" s="10" t="s">
        <v>521</v>
      </c>
      <c r="F27" s="10">
        <v>4549</v>
      </c>
      <c r="G27" s="12" t="s">
        <v>34</v>
      </c>
      <c r="H27" s="10" t="s">
        <v>33</v>
      </c>
      <c r="I27" s="11">
        <v>44615</v>
      </c>
    </row>
    <row r="28" spans="1:9" x14ac:dyDescent="0.25">
      <c r="A28" s="10" t="s">
        <v>456</v>
      </c>
      <c r="B28" s="11">
        <v>44602</v>
      </c>
      <c r="C28" s="10" t="s">
        <v>121</v>
      </c>
      <c r="D28" s="10" t="s">
        <v>455</v>
      </c>
      <c r="E28" s="10" t="s">
        <v>45</v>
      </c>
      <c r="F28" s="10">
        <v>8950</v>
      </c>
      <c r="G28" s="12" t="s">
        <v>36</v>
      </c>
      <c r="H28" s="10" t="s">
        <v>33</v>
      </c>
      <c r="I28" s="11">
        <v>44604</v>
      </c>
    </row>
    <row r="29" spans="1:9" x14ac:dyDescent="0.25">
      <c r="A29" s="10" t="s">
        <v>454</v>
      </c>
      <c r="B29" s="11">
        <v>44603</v>
      </c>
      <c r="C29" s="10" t="s">
        <v>453</v>
      </c>
      <c r="D29" s="10" t="s">
        <v>452</v>
      </c>
      <c r="E29" s="10" t="s">
        <v>49</v>
      </c>
      <c r="F29" s="10">
        <v>7444</v>
      </c>
      <c r="G29" s="12" t="s">
        <v>41</v>
      </c>
      <c r="H29" s="10" t="s">
        <v>42</v>
      </c>
      <c r="I29" s="11">
        <v>44619</v>
      </c>
    </row>
    <row r="30" spans="1:9" x14ac:dyDescent="0.25">
      <c r="A30" s="10" t="s">
        <v>451</v>
      </c>
      <c r="B30" s="11">
        <v>44605</v>
      </c>
      <c r="C30" s="10" t="s">
        <v>378</v>
      </c>
      <c r="D30" s="10" t="s">
        <v>450</v>
      </c>
      <c r="E30" s="10" t="s">
        <v>521</v>
      </c>
      <c r="F30" s="10">
        <v>5469</v>
      </c>
      <c r="G30" s="12" t="s">
        <v>34</v>
      </c>
      <c r="H30" s="10" t="s">
        <v>33</v>
      </c>
      <c r="I30" s="11">
        <v>44610</v>
      </c>
    </row>
    <row r="31" spans="1:9" x14ac:dyDescent="0.25">
      <c r="A31" s="10" t="s">
        <v>449</v>
      </c>
      <c r="B31" s="11">
        <v>44606</v>
      </c>
      <c r="C31" s="10" t="s">
        <v>448</v>
      </c>
      <c r="D31" s="10" t="s">
        <v>447</v>
      </c>
      <c r="E31" s="10" t="s">
        <v>37</v>
      </c>
      <c r="F31" s="10">
        <v>7227</v>
      </c>
      <c r="G31" s="12" t="s">
        <v>41</v>
      </c>
      <c r="H31" s="10" t="s">
        <v>42</v>
      </c>
      <c r="I31" s="11">
        <v>44629</v>
      </c>
    </row>
    <row r="32" spans="1:9" x14ac:dyDescent="0.25">
      <c r="A32" s="10" t="s">
        <v>446</v>
      </c>
      <c r="B32" s="11">
        <v>44607</v>
      </c>
      <c r="C32" s="10" t="s">
        <v>55</v>
      </c>
      <c r="D32" s="10" t="s">
        <v>340</v>
      </c>
      <c r="E32" s="10" t="s">
        <v>35</v>
      </c>
      <c r="F32" s="10">
        <v>4468</v>
      </c>
      <c r="G32" s="12" t="s">
        <v>34</v>
      </c>
      <c r="H32" s="10" t="s">
        <v>33</v>
      </c>
      <c r="I32" s="11">
        <v>44620</v>
      </c>
    </row>
    <row r="33" spans="1:9" x14ac:dyDescent="0.25">
      <c r="A33" s="10" t="s">
        <v>445</v>
      </c>
      <c r="B33" s="11">
        <v>44609</v>
      </c>
      <c r="C33" s="10" t="s">
        <v>444</v>
      </c>
      <c r="D33" s="10" t="s">
        <v>73</v>
      </c>
      <c r="E33" s="10" t="s">
        <v>47</v>
      </c>
      <c r="F33" s="10">
        <v>9018</v>
      </c>
      <c r="G33" s="12" t="s">
        <v>41</v>
      </c>
      <c r="H33" s="10" t="s">
        <v>33</v>
      </c>
      <c r="I33" s="11">
        <v>44620</v>
      </c>
    </row>
    <row r="34" spans="1:9" x14ac:dyDescent="0.25">
      <c r="A34" s="10" t="s">
        <v>443</v>
      </c>
      <c r="B34" s="11">
        <v>44609</v>
      </c>
      <c r="C34" s="10" t="s">
        <v>442</v>
      </c>
      <c r="D34" s="10" t="s">
        <v>441</v>
      </c>
      <c r="E34" s="10" t="s">
        <v>45</v>
      </c>
      <c r="F34" s="10">
        <v>5600</v>
      </c>
      <c r="G34" s="12" t="s">
        <v>43</v>
      </c>
      <c r="H34" s="10" t="s">
        <v>42</v>
      </c>
      <c r="I34" s="11">
        <v>44613</v>
      </c>
    </row>
    <row r="35" spans="1:9" x14ac:dyDescent="0.25">
      <c r="A35" s="10" t="s">
        <v>440</v>
      </c>
      <c r="B35" s="11">
        <v>44610</v>
      </c>
      <c r="C35" s="10" t="s">
        <v>53</v>
      </c>
      <c r="D35" s="10" t="s">
        <v>439</v>
      </c>
      <c r="E35" s="10" t="s">
        <v>49</v>
      </c>
      <c r="F35" s="10">
        <v>4978</v>
      </c>
      <c r="G35" s="12" t="s">
        <v>46</v>
      </c>
      <c r="H35" s="10" t="s">
        <v>33</v>
      </c>
      <c r="I35" s="11">
        <v>44618</v>
      </c>
    </row>
    <row r="36" spans="1:9" x14ac:dyDescent="0.25">
      <c r="A36" s="10" t="s">
        <v>438</v>
      </c>
      <c r="B36" s="11">
        <v>44611</v>
      </c>
      <c r="C36" s="10" t="s">
        <v>437</v>
      </c>
      <c r="D36" s="10" t="s">
        <v>406</v>
      </c>
      <c r="E36" s="10" t="s">
        <v>45</v>
      </c>
      <c r="F36" s="10">
        <v>8041</v>
      </c>
      <c r="G36" s="12" t="s">
        <v>34</v>
      </c>
      <c r="H36" s="10" t="s">
        <v>40</v>
      </c>
      <c r="I36" s="11">
        <v>44630</v>
      </c>
    </row>
    <row r="37" spans="1:9" x14ac:dyDescent="0.25">
      <c r="A37" s="10" t="s">
        <v>436</v>
      </c>
      <c r="B37" s="11">
        <v>44612</v>
      </c>
      <c r="C37" s="10" t="s">
        <v>435</v>
      </c>
      <c r="D37" s="10" t="s">
        <v>434</v>
      </c>
      <c r="E37" s="10" t="s">
        <v>35</v>
      </c>
      <c r="F37" s="10">
        <v>9391</v>
      </c>
      <c r="G37" s="12" t="s">
        <v>46</v>
      </c>
      <c r="H37" s="10" t="s">
        <v>33</v>
      </c>
      <c r="I37" s="11">
        <v>44625</v>
      </c>
    </row>
    <row r="38" spans="1:9" x14ac:dyDescent="0.25">
      <c r="A38" s="10" t="s">
        <v>433</v>
      </c>
      <c r="B38" s="11">
        <v>44612</v>
      </c>
      <c r="C38" s="10" t="s">
        <v>432</v>
      </c>
      <c r="D38" s="10" t="s">
        <v>431</v>
      </c>
      <c r="E38" s="10" t="s">
        <v>37</v>
      </c>
      <c r="F38" s="10">
        <v>3198</v>
      </c>
      <c r="G38" s="12" t="s">
        <v>43</v>
      </c>
      <c r="H38" s="10" t="s">
        <v>33</v>
      </c>
      <c r="I38" s="11">
        <v>44640</v>
      </c>
    </row>
    <row r="39" spans="1:9" x14ac:dyDescent="0.25">
      <c r="A39" s="10" t="s">
        <v>430</v>
      </c>
      <c r="B39" s="11">
        <v>44612</v>
      </c>
      <c r="C39" s="10" t="s">
        <v>429</v>
      </c>
      <c r="D39" s="10" t="s">
        <v>428</v>
      </c>
      <c r="E39" s="10" t="s">
        <v>49</v>
      </c>
      <c r="F39" s="10">
        <v>3801</v>
      </c>
      <c r="G39" s="12" t="s">
        <v>36</v>
      </c>
      <c r="H39" s="10" t="s">
        <v>33</v>
      </c>
      <c r="I39" s="11">
        <v>44623</v>
      </c>
    </row>
    <row r="40" spans="1:9" x14ac:dyDescent="0.25">
      <c r="A40" s="10" t="s">
        <v>427</v>
      </c>
      <c r="B40" s="11">
        <v>44617</v>
      </c>
      <c r="C40" s="10" t="s">
        <v>381</v>
      </c>
      <c r="D40" s="10" t="s">
        <v>426</v>
      </c>
      <c r="E40" s="10" t="s">
        <v>45</v>
      </c>
      <c r="F40" s="10">
        <v>8582</v>
      </c>
      <c r="G40" s="12" t="s">
        <v>34</v>
      </c>
      <c r="H40" s="10" t="s">
        <v>40</v>
      </c>
      <c r="I40" s="11">
        <v>44620</v>
      </c>
    </row>
    <row r="41" spans="1:9" x14ac:dyDescent="0.25">
      <c r="A41" s="10" t="s">
        <v>425</v>
      </c>
      <c r="B41" s="11">
        <v>44622</v>
      </c>
      <c r="C41" s="10" t="s">
        <v>424</v>
      </c>
      <c r="D41" s="10" t="s">
        <v>423</v>
      </c>
      <c r="E41" s="10" t="s">
        <v>47</v>
      </c>
      <c r="F41" s="10">
        <v>5690</v>
      </c>
      <c r="G41" s="12" t="s">
        <v>43</v>
      </c>
      <c r="H41" s="10" t="s">
        <v>40</v>
      </c>
      <c r="I41" s="11">
        <v>44635</v>
      </c>
    </row>
    <row r="42" spans="1:9" x14ac:dyDescent="0.25">
      <c r="A42" s="10" t="s">
        <v>422</v>
      </c>
      <c r="B42" s="11">
        <v>44623</v>
      </c>
      <c r="C42" s="10" t="s">
        <v>421</v>
      </c>
      <c r="D42" s="10" t="s">
        <v>399</v>
      </c>
      <c r="E42" s="10" t="s">
        <v>37</v>
      </c>
      <c r="F42" s="10">
        <v>9751</v>
      </c>
      <c r="G42" s="12" t="s">
        <v>41</v>
      </c>
      <c r="H42" s="10" t="s">
        <v>33</v>
      </c>
      <c r="I42" s="11">
        <v>44644</v>
      </c>
    </row>
    <row r="43" spans="1:9" x14ac:dyDescent="0.25">
      <c r="A43" s="10" t="s">
        <v>420</v>
      </c>
      <c r="B43" s="11">
        <v>44624</v>
      </c>
      <c r="C43" s="10" t="s">
        <v>55</v>
      </c>
      <c r="D43" s="10" t="s">
        <v>71</v>
      </c>
      <c r="E43" s="10" t="s">
        <v>47</v>
      </c>
      <c r="F43" s="10">
        <v>4478</v>
      </c>
      <c r="G43" s="12" t="s">
        <v>43</v>
      </c>
      <c r="H43" s="10" t="s">
        <v>40</v>
      </c>
      <c r="I43" s="11">
        <v>44642</v>
      </c>
    </row>
    <row r="44" spans="1:9" x14ac:dyDescent="0.25">
      <c r="A44" s="10" t="s">
        <v>419</v>
      </c>
      <c r="B44" s="11">
        <v>44625</v>
      </c>
      <c r="C44" s="10" t="s">
        <v>155</v>
      </c>
      <c r="D44" s="10" t="s">
        <v>329</v>
      </c>
      <c r="E44" s="10" t="s">
        <v>521</v>
      </c>
      <c r="F44" s="10">
        <v>8874</v>
      </c>
      <c r="G44" s="12" t="s">
        <v>34</v>
      </c>
      <c r="H44" s="10" t="s">
        <v>33</v>
      </c>
      <c r="I44" s="11">
        <v>44646</v>
      </c>
    </row>
    <row r="45" spans="1:9" x14ac:dyDescent="0.25">
      <c r="A45" s="10" t="s">
        <v>418</v>
      </c>
      <c r="B45" s="11">
        <v>44628</v>
      </c>
      <c r="C45" s="10" t="s">
        <v>417</v>
      </c>
      <c r="D45" s="10" t="s">
        <v>416</v>
      </c>
      <c r="E45" s="10" t="s">
        <v>37</v>
      </c>
      <c r="F45" s="10">
        <v>6674</v>
      </c>
      <c r="G45" s="12" t="s">
        <v>46</v>
      </c>
      <c r="H45" s="10" t="s">
        <v>40</v>
      </c>
      <c r="I45" s="11">
        <v>44648</v>
      </c>
    </row>
    <row r="46" spans="1:9" x14ac:dyDescent="0.25">
      <c r="A46" s="10" t="s">
        <v>415</v>
      </c>
      <c r="B46" s="11">
        <v>44629</v>
      </c>
      <c r="C46" s="10" t="s">
        <v>414</v>
      </c>
      <c r="D46" s="10" t="s">
        <v>413</v>
      </c>
      <c r="E46" s="10" t="s">
        <v>45</v>
      </c>
      <c r="F46" s="10">
        <v>9589</v>
      </c>
      <c r="G46" s="12" t="s">
        <v>46</v>
      </c>
      <c r="H46" s="10" t="s">
        <v>33</v>
      </c>
      <c r="I46" s="11">
        <v>44634</v>
      </c>
    </row>
    <row r="47" spans="1:9" x14ac:dyDescent="0.25">
      <c r="A47" s="10" t="s">
        <v>412</v>
      </c>
      <c r="B47" s="11">
        <v>44630</v>
      </c>
      <c r="C47" s="10" t="s">
        <v>411</v>
      </c>
      <c r="D47" s="10" t="s">
        <v>410</v>
      </c>
      <c r="E47" s="10" t="s">
        <v>47</v>
      </c>
      <c r="F47" s="10">
        <v>3574</v>
      </c>
      <c r="G47" s="12" t="s">
        <v>46</v>
      </c>
      <c r="H47" s="10" t="s">
        <v>42</v>
      </c>
      <c r="I47" s="11">
        <v>44659</v>
      </c>
    </row>
    <row r="48" spans="1:9" x14ac:dyDescent="0.25">
      <c r="A48" s="10" t="s">
        <v>409</v>
      </c>
      <c r="B48" s="11">
        <v>44633</v>
      </c>
      <c r="C48" s="10" t="s">
        <v>408</v>
      </c>
      <c r="D48" s="10" t="s">
        <v>212</v>
      </c>
      <c r="E48" s="10" t="s">
        <v>35</v>
      </c>
      <c r="F48" s="10">
        <v>2853</v>
      </c>
      <c r="G48" s="12" t="s">
        <v>41</v>
      </c>
      <c r="H48" s="10" t="s">
        <v>33</v>
      </c>
      <c r="I48" s="11">
        <v>44641</v>
      </c>
    </row>
    <row r="49" spans="1:9" x14ac:dyDescent="0.25">
      <c r="A49" s="10" t="s">
        <v>407</v>
      </c>
      <c r="B49" s="11">
        <v>44634</v>
      </c>
      <c r="C49" s="10" t="s">
        <v>265</v>
      </c>
      <c r="D49" s="10" t="s">
        <v>406</v>
      </c>
      <c r="E49" s="10" t="s">
        <v>519</v>
      </c>
      <c r="F49" s="10">
        <v>1675</v>
      </c>
      <c r="G49" s="12" t="s">
        <v>43</v>
      </c>
      <c r="H49" s="10" t="s">
        <v>33</v>
      </c>
      <c r="I49" s="11">
        <v>44663</v>
      </c>
    </row>
    <row r="50" spans="1:9" x14ac:dyDescent="0.25">
      <c r="A50" s="10" t="s">
        <v>405</v>
      </c>
      <c r="B50" s="11">
        <v>44635</v>
      </c>
      <c r="C50" s="10" t="s">
        <v>404</v>
      </c>
      <c r="D50" s="10" t="s">
        <v>403</v>
      </c>
      <c r="E50" s="10" t="s">
        <v>45</v>
      </c>
      <c r="F50" s="10">
        <v>5423</v>
      </c>
      <c r="G50" s="12" t="s">
        <v>34</v>
      </c>
      <c r="H50" s="10" t="s">
        <v>40</v>
      </c>
      <c r="I50" s="11">
        <v>44656</v>
      </c>
    </row>
    <row r="51" spans="1:9" x14ac:dyDescent="0.25">
      <c r="A51" s="10" t="s">
        <v>402</v>
      </c>
      <c r="B51" s="11">
        <v>44636</v>
      </c>
      <c r="C51" s="10" t="s">
        <v>394</v>
      </c>
      <c r="D51" s="10" t="s">
        <v>401</v>
      </c>
      <c r="E51" s="10" t="s">
        <v>47</v>
      </c>
      <c r="F51" s="10">
        <v>4498</v>
      </c>
      <c r="G51" s="12" t="s">
        <v>41</v>
      </c>
      <c r="H51" s="10" t="s">
        <v>42</v>
      </c>
      <c r="I51" s="11">
        <v>44651</v>
      </c>
    </row>
    <row r="52" spans="1:9" x14ac:dyDescent="0.25">
      <c r="A52" s="10" t="s">
        <v>400</v>
      </c>
      <c r="B52" s="11">
        <v>44638</v>
      </c>
      <c r="C52" s="10" t="s">
        <v>223</v>
      </c>
      <c r="D52" s="10" t="s">
        <v>399</v>
      </c>
      <c r="E52" s="10" t="s">
        <v>37</v>
      </c>
      <c r="F52" s="10">
        <v>8586</v>
      </c>
      <c r="G52" s="12" t="s">
        <v>43</v>
      </c>
      <c r="H52" s="10" t="s">
        <v>33</v>
      </c>
      <c r="I52" s="11">
        <v>44656</v>
      </c>
    </row>
    <row r="53" spans="1:9" x14ac:dyDescent="0.25">
      <c r="A53" s="10" t="s">
        <v>398</v>
      </c>
      <c r="B53" s="11">
        <v>44642</v>
      </c>
      <c r="C53" s="10" t="s">
        <v>397</v>
      </c>
      <c r="D53" s="10" t="s">
        <v>396</v>
      </c>
      <c r="E53" s="10" t="s">
        <v>49</v>
      </c>
      <c r="F53" s="10">
        <v>6580</v>
      </c>
      <c r="G53" s="12" t="s">
        <v>46</v>
      </c>
      <c r="H53" s="10" t="s">
        <v>33</v>
      </c>
      <c r="I53" s="11">
        <v>44646</v>
      </c>
    </row>
    <row r="54" spans="1:9" x14ac:dyDescent="0.25">
      <c r="A54" s="10" t="s">
        <v>395</v>
      </c>
      <c r="B54" s="11">
        <v>44644</v>
      </c>
      <c r="C54" s="10" t="s">
        <v>394</v>
      </c>
      <c r="D54" s="10" t="s">
        <v>38</v>
      </c>
      <c r="E54" s="10" t="s">
        <v>47</v>
      </c>
      <c r="F54" s="10">
        <v>1992</v>
      </c>
      <c r="G54" s="12" t="s">
        <v>43</v>
      </c>
      <c r="H54" s="10" t="s">
        <v>33</v>
      </c>
      <c r="I54" s="11">
        <v>44645</v>
      </c>
    </row>
    <row r="55" spans="1:9" x14ac:dyDescent="0.25">
      <c r="A55" s="10" t="s">
        <v>393</v>
      </c>
      <c r="B55" s="11">
        <v>44644</v>
      </c>
      <c r="C55" s="10" t="s">
        <v>392</v>
      </c>
      <c r="D55" s="10" t="s">
        <v>205</v>
      </c>
      <c r="E55" s="10" t="s">
        <v>35</v>
      </c>
      <c r="F55" s="10">
        <v>2340</v>
      </c>
      <c r="G55" s="12" t="s">
        <v>36</v>
      </c>
      <c r="H55" s="10" t="s">
        <v>33</v>
      </c>
      <c r="I55" s="11">
        <v>44662</v>
      </c>
    </row>
    <row r="56" spans="1:9" x14ac:dyDescent="0.25">
      <c r="A56" s="10" t="s">
        <v>391</v>
      </c>
      <c r="B56" s="11">
        <v>44646</v>
      </c>
      <c r="C56" s="10" t="s">
        <v>390</v>
      </c>
      <c r="D56" s="10" t="s">
        <v>389</v>
      </c>
      <c r="E56" s="10" t="s">
        <v>519</v>
      </c>
      <c r="F56" s="10">
        <v>5173</v>
      </c>
      <c r="G56" s="12" t="s">
        <v>34</v>
      </c>
      <c r="H56" s="10" t="s">
        <v>42</v>
      </c>
      <c r="I56" s="11">
        <v>44668</v>
      </c>
    </row>
    <row r="57" spans="1:9" x14ac:dyDescent="0.25">
      <c r="A57" s="10" t="s">
        <v>391</v>
      </c>
      <c r="B57" s="11">
        <v>44646</v>
      </c>
      <c r="C57" s="10" t="s">
        <v>390</v>
      </c>
      <c r="D57" s="10" t="s">
        <v>389</v>
      </c>
      <c r="E57" s="10" t="s">
        <v>519</v>
      </c>
      <c r="F57" s="10">
        <v>5173</v>
      </c>
      <c r="G57" s="12" t="s">
        <v>34</v>
      </c>
      <c r="H57" s="10" t="s">
        <v>42</v>
      </c>
      <c r="I57" s="11">
        <v>44668</v>
      </c>
    </row>
    <row r="58" spans="1:9" x14ac:dyDescent="0.25">
      <c r="A58" s="10" t="s">
        <v>388</v>
      </c>
      <c r="B58" s="11">
        <v>44646</v>
      </c>
      <c r="C58" s="10" t="s">
        <v>356</v>
      </c>
      <c r="D58" s="10" t="s">
        <v>147</v>
      </c>
      <c r="E58" s="10" t="s">
        <v>49</v>
      </c>
      <c r="F58" s="10">
        <v>3850</v>
      </c>
      <c r="G58" s="12" t="s">
        <v>46</v>
      </c>
      <c r="H58" s="10" t="s">
        <v>40</v>
      </c>
      <c r="I58" s="11">
        <v>44663</v>
      </c>
    </row>
    <row r="59" spans="1:9" x14ac:dyDescent="0.25">
      <c r="A59" s="10" t="s">
        <v>387</v>
      </c>
      <c r="B59" s="11">
        <v>44648</v>
      </c>
      <c r="C59" s="10" t="s">
        <v>386</v>
      </c>
      <c r="D59" s="10" t="s">
        <v>385</v>
      </c>
      <c r="E59" s="10" t="s">
        <v>35</v>
      </c>
      <c r="F59" s="10">
        <v>7970</v>
      </c>
      <c r="G59" s="12" t="s">
        <v>43</v>
      </c>
      <c r="H59" s="10" t="s">
        <v>40</v>
      </c>
      <c r="I59" s="11">
        <v>44672</v>
      </c>
    </row>
    <row r="60" spans="1:9" x14ac:dyDescent="0.25">
      <c r="A60" s="10" t="s">
        <v>384</v>
      </c>
      <c r="B60" s="11">
        <v>44649</v>
      </c>
      <c r="C60" s="10" t="s">
        <v>240</v>
      </c>
      <c r="D60" s="10" t="s">
        <v>383</v>
      </c>
      <c r="E60" s="10" t="s">
        <v>37</v>
      </c>
      <c r="F60" s="10">
        <v>1577</v>
      </c>
      <c r="G60" s="12" t="s">
        <v>36</v>
      </c>
      <c r="H60" s="10" t="s">
        <v>33</v>
      </c>
      <c r="I60" s="11">
        <v>44660</v>
      </c>
    </row>
    <row r="61" spans="1:9" x14ac:dyDescent="0.25">
      <c r="A61" s="10" t="s">
        <v>382</v>
      </c>
      <c r="B61" s="11">
        <v>44650</v>
      </c>
      <c r="C61" s="10" t="s">
        <v>381</v>
      </c>
      <c r="D61" s="10" t="s">
        <v>380</v>
      </c>
      <c r="E61" s="10" t="s">
        <v>521</v>
      </c>
      <c r="F61" s="10">
        <v>6399</v>
      </c>
      <c r="G61" s="12" t="s">
        <v>41</v>
      </c>
      <c r="H61" s="10" t="s">
        <v>42</v>
      </c>
      <c r="I61" s="11">
        <v>44675</v>
      </c>
    </row>
    <row r="62" spans="1:9" x14ac:dyDescent="0.25">
      <c r="A62" s="10" t="s">
        <v>379</v>
      </c>
      <c r="B62" s="11">
        <v>44651</v>
      </c>
      <c r="C62" s="10" t="s">
        <v>378</v>
      </c>
      <c r="D62" s="10" t="s">
        <v>377</v>
      </c>
      <c r="E62" s="10" t="s">
        <v>45</v>
      </c>
      <c r="F62" s="10">
        <v>2044</v>
      </c>
      <c r="G62" s="12" t="s">
        <v>41</v>
      </c>
      <c r="H62" s="10" t="s">
        <v>40</v>
      </c>
      <c r="I62" s="11">
        <v>44669</v>
      </c>
    </row>
    <row r="63" spans="1:9" x14ac:dyDescent="0.25">
      <c r="A63" s="10" t="s">
        <v>376</v>
      </c>
      <c r="B63" s="11">
        <v>44655</v>
      </c>
      <c r="C63" s="10" t="s">
        <v>375</v>
      </c>
      <c r="D63" s="10" t="s">
        <v>374</v>
      </c>
      <c r="E63" s="10" t="s">
        <v>47</v>
      </c>
      <c r="F63" s="10">
        <v>4998</v>
      </c>
      <c r="G63" s="12" t="s">
        <v>43</v>
      </c>
      <c r="H63" s="10" t="s">
        <v>33</v>
      </c>
      <c r="I63" s="11">
        <v>44681</v>
      </c>
    </row>
    <row r="64" spans="1:9" x14ac:dyDescent="0.25">
      <c r="A64" s="10" t="s">
        <v>373</v>
      </c>
      <c r="B64" s="11">
        <v>44656</v>
      </c>
      <c r="C64" s="10" t="s">
        <v>372</v>
      </c>
      <c r="D64" s="10" t="s">
        <v>371</v>
      </c>
      <c r="E64" s="10" t="s">
        <v>35</v>
      </c>
      <c r="F64" s="10">
        <v>3696</v>
      </c>
      <c r="G64" s="12" t="s">
        <v>41</v>
      </c>
      <c r="H64" s="10" t="s">
        <v>42</v>
      </c>
      <c r="I64" s="11">
        <v>44666</v>
      </c>
    </row>
    <row r="65" spans="1:9" x14ac:dyDescent="0.25">
      <c r="A65" s="10" t="s">
        <v>370</v>
      </c>
      <c r="B65" s="11">
        <v>44658</v>
      </c>
      <c r="C65" s="10" t="s">
        <v>369</v>
      </c>
      <c r="D65" s="10" t="s">
        <v>368</v>
      </c>
      <c r="E65" s="10" t="s">
        <v>519</v>
      </c>
      <c r="F65" s="10">
        <v>8038</v>
      </c>
      <c r="G65" s="12" t="s">
        <v>46</v>
      </c>
      <c r="H65" s="10" t="s">
        <v>40</v>
      </c>
      <c r="I65" s="11">
        <v>44664</v>
      </c>
    </row>
    <row r="66" spans="1:9" x14ac:dyDescent="0.25">
      <c r="A66" s="10" t="s">
        <v>367</v>
      </c>
      <c r="B66" s="11">
        <v>44658</v>
      </c>
      <c r="C66" s="10" t="s">
        <v>69</v>
      </c>
      <c r="D66" s="10" t="s">
        <v>366</v>
      </c>
      <c r="E66" s="10" t="s">
        <v>521</v>
      </c>
      <c r="F66" s="10">
        <v>5821</v>
      </c>
      <c r="G66" s="12" t="s">
        <v>43</v>
      </c>
      <c r="H66" s="10" t="s">
        <v>42</v>
      </c>
      <c r="I66" s="11">
        <v>44666</v>
      </c>
    </row>
    <row r="67" spans="1:9" x14ac:dyDescent="0.25">
      <c r="A67" s="10" t="s">
        <v>365</v>
      </c>
      <c r="B67" s="11">
        <v>44666</v>
      </c>
      <c r="C67" s="10" t="s">
        <v>364</v>
      </c>
      <c r="D67" s="10" t="s">
        <v>65</v>
      </c>
      <c r="E67" s="10" t="s">
        <v>519</v>
      </c>
      <c r="F67" s="10">
        <v>6999</v>
      </c>
      <c r="G67" s="12" t="s">
        <v>34</v>
      </c>
      <c r="H67" s="10" t="s">
        <v>40</v>
      </c>
      <c r="I67" s="11">
        <v>44674</v>
      </c>
    </row>
    <row r="68" spans="1:9" x14ac:dyDescent="0.25">
      <c r="A68" s="10" t="s">
        <v>363</v>
      </c>
      <c r="B68" s="11">
        <v>44667</v>
      </c>
      <c r="C68" s="10" t="s">
        <v>362</v>
      </c>
      <c r="D68" s="10" t="s">
        <v>361</v>
      </c>
      <c r="E68" s="10" t="s">
        <v>521</v>
      </c>
      <c r="F68" s="10">
        <v>9260</v>
      </c>
      <c r="G68" s="12" t="s">
        <v>43</v>
      </c>
      <c r="H68" s="10" t="s">
        <v>40</v>
      </c>
      <c r="I68" s="11">
        <v>44691</v>
      </c>
    </row>
    <row r="69" spans="1:9" x14ac:dyDescent="0.25">
      <c r="A69" s="10" t="s">
        <v>360</v>
      </c>
      <c r="B69" s="11">
        <v>44668</v>
      </c>
      <c r="C69" s="10" t="s">
        <v>172</v>
      </c>
      <c r="D69" s="10" t="s">
        <v>359</v>
      </c>
      <c r="E69" s="10" t="s">
        <v>47</v>
      </c>
      <c r="F69" s="10">
        <v>3168</v>
      </c>
      <c r="G69" s="12" t="s">
        <v>41</v>
      </c>
      <c r="H69" s="10" t="s">
        <v>42</v>
      </c>
      <c r="I69" s="11">
        <v>44670</v>
      </c>
    </row>
    <row r="70" spans="1:9" x14ac:dyDescent="0.25">
      <c r="A70" s="10" t="s">
        <v>358</v>
      </c>
      <c r="B70" s="11">
        <v>44668</v>
      </c>
      <c r="C70" s="10" t="s">
        <v>260</v>
      </c>
      <c r="D70" s="10" t="s">
        <v>335</v>
      </c>
      <c r="E70" s="10" t="s">
        <v>37</v>
      </c>
      <c r="F70" s="10">
        <v>2955</v>
      </c>
      <c r="G70" s="12" t="s">
        <v>41</v>
      </c>
      <c r="H70" s="10" t="s">
        <v>40</v>
      </c>
      <c r="I70" s="11">
        <v>44698</v>
      </c>
    </row>
    <row r="71" spans="1:9" x14ac:dyDescent="0.25">
      <c r="A71" s="10" t="s">
        <v>357</v>
      </c>
      <c r="B71" s="11">
        <v>44676</v>
      </c>
      <c r="C71" s="10" t="s">
        <v>356</v>
      </c>
      <c r="D71" s="10" t="s">
        <v>355</v>
      </c>
      <c r="E71" s="10" t="s">
        <v>521</v>
      </c>
      <c r="F71" s="10">
        <v>3637</v>
      </c>
      <c r="G71" s="12" t="s">
        <v>43</v>
      </c>
      <c r="H71" s="10" t="s">
        <v>40</v>
      </c>
      <c r="I71" s="11">
        <v>44681</v>
      </c>
    </row>
    <row r="72" spans="1:9" x14ac:dyDescent="0.25">
      <c r="A72" s="10" t="s">
        <v>354</v>
      </c>
      <c r="B72" s="11">
        <v>44677</v>
      </c>
      <c r="C72" s="10" t="s">
        <v>89</v>
      </c>
      <c r="D72" s="10" t="s">
        <v>353</v>
      </c>
      <c r="E72" s="10" t="s">
        <v>35</v>
      </c>
      <c r="F72" s="10">
        <v>9955</v>
      </c>
      <c r="G72" s="12" t="s">
        <v>43</v>
      </c>
      <c r="H72" s="10" t="s">
        <v>33</v>
      </c>
      <c r="I72" s="11">
        <v>44683</v>
      </c>
    </row>
    <row r="73" spans="1:9" x14ac:dyDescent="0.25">
      <c r="A73" s="10" t="s">
        <v>352</v>
      </c>
      <c r="B73" s="11">
        <v>44679</v>
      </c>
      <c r="C73" s="10" t="s">
        <v>351</v>
      </c>
      <c r="D73" s="10" t="s">
        <v>350</v>
      </c>
      <c r="E73" s="10" t="s">
        <v>521</v>
      </c>
      <c r="F73" s="10">
        <v>6330</v>
      </c>
      <c r="G73" s="12" t="s">
        <v>43</v>
      </c>
      <c r="H73" s="10" t="s">
        <v>40</v>
      </c>
      <c r="I73" s="11">
        <v>44708</v>
      </c>
    </row>
    <row r="74" spans="1:9" x14ac:dyDescent="0.25">
      <c r="A74" s="10" t="s">
        <v>349</v>
      </c>
      <c r="B74" s="11">
        <v>44683</v>
      </c>
      <c r="C74" s="10" t="s">
        <v>348</v>
      </c>
      <c r="D74" s="10" t="s">
        <v>222</v>
      </c>
      <c r="E74" s="10" t="s">
        <v>35</v>
      </c>
      <c r="F74" s="10">
        <v>3488</v>
      </c>
      <c r="G74" s="12" t="s">
        <v>43</v>
      </c>
      <c r="H74" s="10" t="s">
        <v>33</v>
      </c>
      <c r="I74" s="11">
        <v>44709</v>
      </c>
    </row>
    <row r="75" spans="1:9" x14ac:dyDescent="0.25">
      <c r="A75" s="10" t="s">
        <v>347</v>
      </c>
      <c r="B75" s="11">
        <v>44683</v>
      </c>
      <c r="C75" s="10" t="s">
        <v>346</v>
      </c>
      <c r="D75" s="10" t="s">
        <v>345</v>
      </c>
      <c r="E75" s="10" t="s">
        <v>519</v>
      </c>
      <c r="F75" s="10">
        <v>7476</v>
      </c>
      <c r="G75" s="12" t="s">
        <v>41</v>
      </c>
      <c r="H75" s="10" t="s">
        <v>42</v>
      </c>
      <c r="I75" s="11">
        <v>44710</v>
      </c>
    </row>
    <row r="76" spans="1:9" x14ac:dyDescent="0.25">
      <c r="A76" s="10" t="s">
        <v>344</v>
      </c>
      <c r="B76" s="11">
        <v>44684</v>
      </c>
      <c r="C76" s="10" t="s">
        <v>343</v>
      </c>
      <c r="D76" s="10" t="s">
        <v>212</v>
      </c>
      <c r="E76" s="10" t="s">
        <v>37</v>
      </c>
      <c r="F76" s="10">
        <v>4504</v>
      </c>
      <c r="G76" s="12" t="s">
        <v>41</v>
      </c>
      <c r="H76" s="10" t="s">
        <v>40</v>
      </c>
      <c r="I76" s="11">
        <v>44697</v>
      </c>
    </row>
    <row r="77" spans="1:9" x14ac:dyDescent="0.25">
      <c r="A77" s="10" t="s">
        <v>342</v>
      </c>
      <c r="B77" s="11">
        <v>44684</v>
      </c>
      <c r="C77" s="10" t="s">
        <v>341</v>
      </c>
      <c r="D77" s="10" t="s">
        <v>340</v>
      </c>
      <c r="E77" s="10" t="s">
        <v>49</v>
      </c>
      <c r="F77" s="10">
        <v>8397</v>
      </c>
      <c r="G77" s="12" t="s">
        <v>41</v>
      </c>
      <c r="H77" s="10" t="s">
        <v>42</v>
      </c>
      <c r="I77" s="11">
        <v>44714</v>
      </c>
    </row>
    <row r="78" spans="1:9" x14ac:dyDescent="0.25">
      <c r="A78" s="10" t="s">
        <v>339</v>
      </c>
      <c r="B78" s="11">
        <v>44686</v>
      </c>
      <c r="C78" s="10" t="s">
        <v>338</v>
      </c>
      <c r="D78" s="10" t="s">
        <v>268</v>
      </c>
      <c r="E78" s="10" t="s">
        <v>45</v>
      </c>
      <c r="F78" s="10">
        <v>6494</v>
      </c>
      <c r="G78" s="12" t="s">
        <v>43</v>
      </c>
      <c r="H78" s="10" t="s">
        <v>33</v>
      </c>
      <c r="I78" s="11">
        <v>44694</v>
      </c>
    </row>
    <row r="79" spans="1:9" x14ac:dyDescent="0.25">
      <c r="A79" s="10" t="s">
        <v>337</v>
      </c>
      <c r="B79" s="11">
        <v>44686</v>
      </c>
      <c r="C79" s="10" t="s">
        <v>336</v>
      </c>
      <c r="D79" s="10" t="s">
        <v>335</v>
      </c>
      <c r="E79" s="10" t="s">
        <v>35</v>
      </c>
      <c r="F79" s="10">
        <v>7125</v>
      </c>
      <c r="G79" s="12" t="s">
        <v>46</v>
      </c>
      <c r="H79" s="10" t="s">
        <v>33</v>
      </c>
      <c r="I79" s="11">
        <v>44688</v>
      </c>
    </row>
    <row r="80" spans="1:9" x14ac:dyDescent="0.25">
      <c r="A80" s="10" t="s">
        <v>334</v>
      </c>
      <c r="B80" s="11">
        <v>44686</v>
      </c>
      <c r="C80" s="10" t="s">
        <v>333</v>
      </c>
      <c r="D80" s="10" t="s">
        <v>332</v>
      </c>
      <c r="E80" s="10" t="s">
        <v>49</v>
      </c>
      <c r="F80" s="10">
        <v>6925</v>
      </c>
      <c r="G80" s="12" t="s">
        <v>41</v>
      </c>
      <c r="H80" s="10" t="s">
        <v>42</v>
      </c>
      <c r="I80" s="11">
        <v>44691</v>
      </c>
    </row>
    <row r="81" spans="1:9" x14ac:dyDescent="0.25">
      <c r="A81" s="10" t="s">
        <v>331</v>
      </c>
      <c r="B81" s="11">
        <v>44688</v>
      </c>
      <c r="C81" s="10" t="s">
        <v>308</v>
      </c>
      <c r="D81" s="10" t="s">
        <v>228</v>
      </c>
      <c r="E81" s="10" t="s">
        <v>45</v>
      </c>
      <c r="F81" s="10">
        <v>1834</v>
      </c>
      <c r="G81" s="12" t="s">
        <v>46</v>
      </c>
      <c r="H81" s="10" t="s">
        <v>42</v>
      </c>
      <c r="I81" s="11">
        <v>44703</v>
      </c>
    </row>
    <row r="82" spans="1:9" x14ac:dyDescent="0.25">
      <c r="A82" s="10" t="s">
        <v>330</v>
      </c>
      <c r="B82" s="11">
        <v>44690</v>
      </c>
      <c r="C82" s="10" t="s">
        <v>275</v>
      </c>
      <c r="D82" s="10" t="s">
        <v>329</v>
      </c>
      <c r="E82" s="10" t="s">
        <v>519</v>
      </c>
      <c r="F82" s="10">
        <v>3345</v>
      </c>
      <c r="G82" s="12" t="s">
        <v>43</v>
      </c>
      <c r="H82" s="10" t="s">
        <v>42</v>
      </c>
      <c r="I82" s="11">
        <v>44701</v>
      </c>
    </row>
    <row r="83" spans="1:9" x14ac:dyDescent="0.25">
      <c r="A83" s="10" t="s">
        <v>328</v>
      </c>
      <c r="B83" s="11">
        <v>44690</v>
      </c>
      <c r="C83" s="10" t="s">
        <v>327</v>
      </c>
      <c r="D83" s="10" t="s">
        <v>326</v>
      </c>
      <c r="E83" s="10" t="s">
        <v>521</v>
      </c>
      <c r="F83" s="10">
        <v>2651</v>
      </c>
      <c r="G83" s="12" t="s">
        <v>43</v>
      </c>
      <c r="H83" s="10" t="s">
        <v>42</v>
      </c>
      <c r="I83" s="11">
        <v>44720</v>
      </c>
    </row>
    <row r="84" spans="1:9" x14ac:dyDescent="0.25">
      <c r="A84" s="10" t="s">
        <v>325</v>
      </c>
      <c r="B84" s="11">
        <v>44690</v>
      </c>
      <c r="C84" s="10" t="s">
        <v>324</v>
      </c>
      <c r="D84" s="10" t="s">
        <v>323</v>
      </c>
      <c r="E84" s="10" t="s">
        <v>45</v>
      </c>
      <c r="F84" s="10">
        <v>6903</v>
      </c>
      <c r="G84" s="12" t="s">
        <v>46</v>
      </c>
      <c r="H84" s="10" t="s">
        <v>40</v>
      </c>
      <c r="I84" s="11">
        <v>44720</v>
      </c>
    </row>
    <row r="85" spans="1:9" x14ac:dyDescent="0.25">
      <c r="A85" s="10" t="s">
        <v>322</v>
      </c>
      <c r="B85" s="11">
        <v>44695</v>
      </c>
      <c r="C85" s="10" t="s">
        <v>321</v>
      </c>
      <c r="D85" s="10" t="s">
        <v>200</v>
      </c>
      <c r="E85" s="10" t="s">
        <v>37</v>
      </c>
      <c r="F85" s="10">
        <v>9354</v>
      </c>
      <c r="G85" s="12" t="s">
        <v>41</v>
      </c>
      <c r="H85" s="10" t="s">
        <v>40</v>
      </c>
      <c r="I85" s="11">
        <v>44720</v>
      </c>
    </row>
    <row r="86" spans="1:9" x14ac:dyDescent="0.25">
      <c r="A86" s="10" t="s">
        <v>320</v>
      </c>
      <c r="B86" s="11">
        <v>44696</v>
      </c>
      <c r="C86" s="10" t="s">
        <v>208</v>
      </c>
      <c r="D86" s="10" t="s">
        <v>522</v>
      </c>
      <c r="E86" s="10" t="s">
        <v>47</v>
      </c>
      <c r="F86" s="10">
        <v>9834</v>
      </c>
      <c r="G86" s="12" t="s">
        <v>41</v>
      </c>
      <c r="H86" s="10" t="s">
        <v>40</v>
      </c>
      <c r="I86" s="11">
        <v>44702</v>
      </c>
    </row>
    <row r="87" spans="1:9" x14ac:dyDescent="0.25">
      <c r="A87" s="10" t="s">
        <v>319</v>
      </c>
      <c r="B87" s="11">
        <v>44697</v>
      </c>
      <c r="C87" s="10" t="s">
        <v>318</v>
      </c>
      <c r="D87" s="10" t="s">
        <v>73</v>
      </c>
      <c r="E87" s="10" t="s">
        <v>47</v>
      </c>
      <c r="F87" s="10">
        <v>5897</v>
      </c>
      <c r="G87" s="12" t="s">
        <v>43</v>
      </c>
      <c r="H87" s="10" t="s">
        <v>40</v>
      </c>
      <c r="I87" s="11">
        <v>44707</v>
      </c>
    </row>
    <row r="88" spans="1:9" x14ac:dyDescent="0.25">
      <c r="A88" s="10" t="s">
        <v>317</v>
      </c>
      <c r="B88" s="11">
        <v>44698</v>
      </c>
      <c r="C88" s="10" t="s">
        <v>316</v>
      </c>
      <c r="D88" s="10" t="s">
        <v>96</v>
      </c>
      <c r="E88" s="10" t="s">
        <v>521</v>
      </c>
      <c r="F88" s="10">
        <v>8203</v>
      </c>
      <c r="G88" s="12" t="s">
        <v>34</v>
      </c>
      <c r="H88" s="10" t="s">
        <v>40</v>
      </c>
      <c r="I88" s="11">
        <v>44708</v>
      </c>
    </row>
    <row r="89" spans="1:9" x14ac:dyDescent="0.25">
      <c r="A89" s="10" t="s">
        <v>315</v>
      </c>
      <c r="B89" s="11">
        <v>44699</v>
      </c>
      <c r="C89" s="10" t="s">
        <v>188</v>
      </c>
      <c r="D89" s="10" t="s">
        <v>314</v>
      </c>
      <c r="E89" s="10" t="s">
        <v>519</v>
      </c>
      <c r="F89" s="10">
        <v>9795</v>
      </c>
      <c r="G89" s="12" t="s">
        <v>36</v>
      </c>
      <c r="H89" s="10" t="s">
        <v>33</v>
      </c>
      <c r="I89" s="11">
        <v>44717</v>
      </c>
    </row>
    <row r="90" spans="1:9" x14ac:dyDescent="0.25">
      <c r="A90" s="10" t="s">
        <v>313</v>
      </c>
      <c r="B90" s="11">
        <v>44699</v>
      </c>
      <c r="C90" s="10" t="s">
        <v>223</v>
      </c>
      <c r="D90" s="10" t="s">
        <v>207</v>
      </c>
      <c r="E90" s="10" t="s">
        <v>37</v>
      </c>
      <c r="F90" s="10">
        <v>7464</v>
      </c>
      <c r="G90" s="12" t="s">
        <v>34</v>
      </c>
      <c r="H90" s="10" t="s">
        <v>42</v>
      </c>
      <c r="I90" s="11">
        <v>44726</v>
      </c>
    </row>
    <row r="91" spans="1:9" x14ac:dyDescent="0.25">
      <c r="A91" s="10" t="s">
        <v>312</v>
      </c>
      <c r="B91" s="11">
        <v>44701</v>
      </c>
      <c r="C91" s="10" t="s">
        <v>311</v>
      </c>
      <c r="D91" s="10" t="s">
        <v>310</v>
      </c>
      <c r="E91" s="10" t="s">
        <v>521</v>
      </c>
      <c r="F91" s="10">
        <v>1975</v>
      </c>
      <c r="G91" s="12" t="s">
        <v>34</v>
      </c>
      <c r="H91" s="10" t="s">
        <v>40</v>
      </c>
      <c r="I91" s="11">
        <v>44712</v>
      </c>
    </row>
    <row r="92" spans="1:9" x14ac:dyDescent="0.25">
      <c r="A92" s="10" t="s">
        <v>312</v>
      </c>
      <c r="B92" s="11">
        <v>44701</v>
      </c>
      <c r="C92" s="10" t="s">
        <v>311</v>
      </c>
      <c r="D92" s="10" t="s">
        <v>310</v>
      </c>
      <c r="E92" s="10" t="s">
        <v>521</v>
      </c>
      <c r="F92" s="10">
        <v>1975</v>
      </c>
      <c r="G92" s="12" t="s">
        <v>34</v>
      </c>
      <c r="H92" s="10" t="s">
        <v>40</v>
      </c>
      <c r="I92" s="11">
        <v>44712</v>
      </c>
    </row>
    <row r="93" spans="1:9" x14ac:dyDescent="0.25">
      <c r="A93" s="10" t="s">
        <v>309</v>
      </c>
      <c r="B93" s="11">
        <v>44704</v>
      </c>
      <c r="C93" s="10" t="s">
        <v>308</v>
      </c>
      <c r="D93" s="10" t="s">
        <v>307</v>
      </c>
      <c r="E93" s="10" t="s">
        <v>521</v>
      </c>
      <c r="F93" s="10">
        <v>3482</v>
      </c>
      <c r="G93" s="12" t="s">
        <v>46</v>
      </c>
      <c r="H93" s="10" t="s">
        <v>42</v>
      </c>
      <c r="I93" s="11">
        <v>44726</v>
      </c>
    </row>
    <row r="94" spans="1:9" x14ac:dyDescent="0.25">
      <c r="A94" s="10" t="s">
        <v>306</v>
      </c>
      <c r="B94" s="11">
        <v>44708</v>
      </c>
      <c r="C94" s="10" t="s">
        <v>523</v>
      </c>
      <c r="D94" s="10" t="s">
        <v>305</v>
      </c>
      <c r="E94" s="10" t="s">
        <v>519</v>
      </c>
      <c r="F94" s="10">
        <v>6211</v>
      </c>
      <c r="G94" s="12" t="s">
        <v>41</v>
      </c>
      <c r="H94" s="10" t="s">
        <v>42</v>
      </c>
      <c r="I94" s="11">
        <v>44717</v>
      </c>
    </row>
    <row r="95" spans="1:9" x14ac:dyDescent="0.25">
      <c r="A95" s="10" t="s">
        <v>304</v>
      </c>
      <c r="B95" s="11">
        <v>44709</v>
      </c>
      <c r="C95" s="10" t="s">
        <v>303</v>
      </c>
      <c r="D95" s="10" t="s">
        <v>302</v>
      </c>
      <c r="E95" s="10" t="s">
        <v>521</v>
      </c>
      <c r="F95" s="10">
        <v>6632</v>
      </c>
      <c r="G95" s="12" t="s">
        <v>43</v>
      </c>
      <c r="H95" s="10" t="s">
        <v>33</v>
      </c>
      <c r="I95" s="11">
        <v>44733</v>
      </c>
    </row>
    <row r="96" spans="1:9" x14ac:dyDescent="0.25">
      <c r="A96" s="10" t="s">
        <v>301</v>
      </c>
      <c r="B96" s="11">
        <v>44718</v>
      </c>
      <c r="C96" s="10" t="s">
        <v>300</v>
      </c>
      <c r="D96" s="10" t="s">
        <v>296</v>
      </c>
      <c r="E96" s="10" t="s">
        <v>45</v>
      </c>
      <c r="F96" s="10">
        <v>7384</v>
      </c>
      <c r="G96" s="12" t="s">
        <v>43</v>
      </c>
      <c r="H96" s="10" t="s">
        <v>42</v>
      </c>
      <c r="I96" s="11">
        <v>44739</v>
      </c>
    </row>
    <row r="97" spans="1:9" x14ac:dyDescent="0.25">
      <c r="A97" s="10" t="s">
        <v>299</v>
      </c>
      <c r="B97" s="11">
        <v>44718</v>
      </c>
      <c r="C97" s="10" t="s">
        <v>179</v>
      </c>
      <c r="D97" s="10" t="s">
        <v>298</v>
      </c>
      <c r="E97" s="10" t="s">
        <v>519</v>
      </c>
      <c r="F97" s="10">
        <v>6188</v>
      </c>
      <c r="G97" s="12" t="s">
        <v>43</v>
      </c>
      <c r="H97" s="10" t="s">
        <v>33</v>
      </c>
      <c r="I97" s="11">
        <v>44738</v>
      </c>
    </row>
    <row r="98" spans="1:9" x14ac:dyDescent="0.25">
      <c r="A98" s="10" t="s">
        <v>297</v>
      </c>
      <c r="B98" s="11">
        <v>44719</v>
      </c>
      <c r="C98" s="10" t="s">
        <v>220</v>
      </c>
      <c r="D98" s="10" t="s">
        <v>296</v>
      </c>
      <c r="E98" s="10" t="s">
        <v>49</v>
      </c>
      <c r="F98" s="10">
        <v>8618</v>
      </c>
      <c r="G98" s="12" t="s">
        <v>43</v>
      </c>
      <c r="H98" s="10" t="s">
        <v>33</v>
      </c>
      <c r="I98" s="11">
        <v>44756</v>
      </c>
    </row>
    <row r="99" spans="1:9" x14ac:dyDescent="0.25">
      <c r="A99" s="10" t="s">
        <v>295</v>
      </c>
      <c r="B99" s="11">
        <v>44720</v>
      </c>
      <c r="C99" s="10" t="s">
        <v>294</v>
      </c>
      <c r="D99" s="10" t="s">
        <v>293</v>
      </c>
      <c r="E99" s="10" t="s">
        <v>47</v>
      </c>
      <c r="F99" s="10">
        <v>1869</v>
      </c>
      <c r="G99" s="12" t="s">
        <v>43</v>
      </c>
      <c r="H99" s="10" t="s">
        <v>42</v>
      </c>
      <c r="I99" s="11">
        <v>44745</v>
      </c>
    </row>
    <row r="100" spans="1:9" x14ac:dyDescent="0.25">
      <c r="A100" s="10" t="s">
        <v>292</v>
      </c>
      <c r="B100" s="11">
        <v>44728</v>
      </c>
      <c r="C100" s="10" t="s">
        <v>291</v>
      </c>
      <c r="D100" s="10" t="s">
        <v>290</v>
      </c>
      <c r="E100" s="10" t="s">
        <v>35</v>
      </c>
      <c r="F100" s="10">
        <v>2434</v>
      </c>
      <c r="G100" s="12" t="s">
        <v>43</v>
      </c>
      <c r="H100" s="10" t="s">
        <v>33</v>
      </c>
      <c r="I100" s="11">
        <v>44747</v>
      </c>
    </row>
    <row r="101" spans="1:9" x14ac:dyDescent="0.25">
      <c r="A101" s="10" t="s">
        <v>289</v>
      </c>
      <c r="B101" s="11">
        <v>44729</v>
      </c>
      <c r="C101" s="10" t="s">
        <v>170</v>
      </c>
      <c r="D101" s="10" t="s">
        <v>288</v>
      </c>
      <c r="E101" s="10" t="s">
        <v>35</v>
      </c>
      <c r="F101" s="10">
        <v>2597</v>
      </c>
      <c r="G101" s="12" t="s">
        <v>43</v>
      </c>
      <c r="H101" s="10" t="s">
        <v>33</v>
      </c>
      <c r="I101" s="11">
        <v>44743</v>
      </c>
    </row>
    <row r="102" spans="1:9" x14ac:dyDescent="0.25">
      <c r="A102" s="10" t="s">
        <v>287</v>
      </c>
      <c r="B102" s="11">
        <v>44734</v>
      </c>
      <c r="C102" s="10" t="s">
        <v>286</v>
      </c>
      <c r="D102" s="10" t="s">
        <v>123</v>
      </c>
      <c r="E102" s="10" t="s">
        <v>37</v>
      </c>
      <c r="F102" s="10">
        <v>1739</v>
      </c>
      <c r="G102" s="12" t="s">
        <v>46</v>
      </c>
      <c r="H102" s="10" t="s">
        <v>42</v>
      </c>
      <c r="I102" s="11">
        <v>44736</v>
      </c>
    </row>
    <row r="103" spans="1:9" x14ac:dyDescent="0.25">
      <c r="A103" s="10" t="s">
        <v>285</v>
      </c>
      <c r="B103" s="11">
        <v>44735</v>
      </c>
      <c r="C103" s="10" t="s">
        <v>63</v>
      </c>
      <c r="D103" s="10" t="s">
        <v>284</v>
      </c>
      <c r="E103" s="10" t="s">
        <v>35</v>
      </c>
      <c r="F103" s="10">
        <v>3096</v>
      </c>
      <c r="G103" s="12" t="s">
        <v>36</v>
      </c>
      <c r="H103" s="10" t="s">
        <v>42</v>
      </c>
      <c r="I103" s="11">
        <v>44747</v>
      </c>
    </row>
    <row r="104" spans="1:9" x14ac:dyDescent="0.25">
      <c r="A104" s="10" t="s">
        <v>283</v>
      </c>
      <c r="B104" s="11">
        <v>44737</v>
      </c>
      <c r="C104" s="10" t="s">
        <v>282</v>
      </c>
      <c r="D104" s="10" t="s">
        <v>281</v>
      </c>
      <c r="E104" s="10" t="s">
        <v>519</v>
      </c>
      <c r="F104" s="10">
        <v>6738</v>
      </c>
      <c r="G104" s="12" t="s">
        <v>46</v>
      </c>
      <c r="H104" s="10" t="s">
        <v>33</v>
      </c>
      <c r="I104" s="11">
        <v>44739</v>
      </c>
    </row>
    <row r="105" spans="1:9" x14ac:dyDescent="0.25">
      <c r="A105" s="10" t="s">
        <v>280</v>
      </c>
      <c r="B105" s="11">
        <v>44738</v>
      </c>
      <c r="C105" s="10" t="s">
        <v>279</v>
      </c>
      <c r="D105" s="10" t="s">
        <v>278</v>
      </c>
      <c r="E105" s="10" t="s">
        <v>47</v>
      </c>
      <c r="F105" s="10">
        <v>9314</v>
      </c>
      <c r="G105" s="12" t="s">
        <v>36</v>
      </c>
      <c r="H105" s="10" t="s">
        <v>40</v>
      </c>
      <c r="I105" s="11">
        <v>44739</v>
      </c>
    </row>
    <row r="106" spans="1:9" x14ac:dyDescent="0.25">
      <c r="A106" s="10" t="s">
        <v>277</v>
      </c>
      <c r="B106" s="11">
        <v>44738</v>
      </c>
      <c r="C106" s="10" t="s">
        <v>276</v>
      </c>
      <c r="D106" s="10" t="s">
        <v>275</v>
      </c>
      <c r="E106" s="10" t="s">
        <v>47</v>
      </c>
      <c r="F106" s="10">
        <v>2428</v>
      </c>
      <c r="G106" s="12" t="s">
        <v>34</v>
      </c>
      <c r="H106" s="10" t="s">
        <v>42</v>
      </c>
      <c r="I106" s="11">
        <v>44739</v>
      </c>
    </row>
    <row r="107" spans="1:9" x14ac:dyDescent="0.25">
      <c r="A107" s="10" t="s">
        <v>274</v>
      </c>
      <c r="B107" s="11">
        <v>44740</v>
      </c>
      <c r="C107" s="10" t="s">
        <v>273</v>
      </c>
      <c r="D107" s="10" t="s">
        <v>272</v>
      </c>
      <c r="E107" s="10" t="s">
        <v>47</v>
      </c>
      <c r="F107" s="10">
        <v>3682</v>
      </c>
      <c r="G107" s="12" t="s">
        <v>46</v>
      </c>
      <c r="H107" s="10" t="s">
        <v>42</v>
      </c>
      <c r="I107" s="11">
        <v>44749</v>
      </c>
    </row>
    <row r="108" spans="1:9" x14ac:dyDescent="0.25">
      <c r="A108" s="10" t="s">
        <v>271</v>
      </c>
      <c r="B108" s="11">
        <v>44741</v>
      </c>
      <c r="C108" s="10" t="s">
        <v>270</v>
      </c>
      <c r="D108" s="10" t="s">
        <v>54</v>
      </c>
      <c r="E108" s="10" t="s">
        <v>49</v>
      </c>
      <c r="F108" s="10">
        <v>8686</v>
      </c>
      <c r="G108" s="12" t="s">
        <v>46</v>
      </c>
      <c r="H108" s="10" t="s">
        <v>40</v>
      </c>
      <c r="I108" s="11">
        <v>44742</v>
      </c>
    </row>
    <row r="109" spans="1:9" x14ac:dyDescent="0.25">
      <c r="A109" s="10" t="s">
        <v>269</v>
      </c>
      <c r="B109" s="11">
        <v>44742</v>
      </c>
      <c r="C109" s="10" t="s">
        <v>268</v>
      </c>
      <c r="D109" s="10" t="s">
        <v>267</v>
      </c>
      <c r="E109" s="10" t="s">
        <v>519</v>
      </c>
      <c r="F109" s="10">
        <v>9317</v>
      </c>
      <c r="G109" s="12" t="s">
        <v>46</v>
      </c>
      <c r="H109" s="10" t="s">
        <v>33</v>
      </c>
      <c r="I109" s="11">
        <v>44754</v>
      </c>
    </row>
    <row r="110" spans="1:9" x14ac:dyDescent="0.25">
      <c r="A110" s="10" t="s">
        <v>266</v>
      </c>
      <c r="B110" s="11">
        <v>44744</v>
      </c>
      <c r="C110" s="10" t="s">
        <v>265</v>
      </c>
      <c r="D110" s="10" t="s">
        <v>264</v>
      </c>
      <c r="E110" s="10" t="s">
        <v>521</v>
      </c>
      <c r="F110" s="10">
        <v>6226</v>
      </c>
      <c r="G110" s="12" t="s">
        <v>34</v>
      </c>
      <c r="H110" s="10" t="s">
        <v>42</v>
      </c>
      <c r="I110" s="11">
        <v>44756</v>
      </c>
    </row>
    <row r="111" spans="1:9" x14ac:dyDescent="0.25">
      <c r="A111" s="10" t="s">
        <v>266</v>
      </c>
      <c r="B111" s="11">
        <v>44744</v>
      </c>
      <c r="C111" s="10" t="s">
        <v>265</v>
      </c>
      <c r="D111" s="10" t="s">
        <v>264</v>
      </c>
      <c r="E111" s="10" t="s">
        <v>521</v>
      </c>
      <c r="F111" s="10">
        <v>6226</v>
      </c>
      <c r="G111" s="12" t="s">
        <v>34</v>
      </c>
      <c r="H111" s="10" t="s">
        <v>42</v>
      </c>
      <c r="I111" s="11">
        <v>44756</v>
      </c>
    </row>
    <row r="112" spans="1:9" x14ac:dyDescent="0.25">
      <c r="A112" s="10" t="s">
        <v>263</v>
      </c>
      <c r="B112" s="11">
        <v>44745</v>
      </c>
      <c r="C112" s="10" t="s">
        <v>262</v>
      </c>
      <c r="D112" s="10" t="s">
        <v>50</v>
      </c>
      <c r="E112" s="10" t="s">
        <v>47</v>
      </c>
      <c r="F112" s="10">
        <v>8039</v>
      </c>
      <c r="G112" s="12" t="s">
        <v>41</v>
      </c>
      <c r="H112" s="10" t="s">
        <v>33</v>
      </c>
      <c r="I112" s="11">
        <v>44749</v>
      </c>
    </row>
    <row r="113" spans="1:9" x14ac:dyDescent="0.25">
      <c r="A113" s="10" t="s">
        <v>261</v>
      </c>
      <c r="B113" s="11">
        <v>44747</v>
      </c>
      <c r="C113" s="10" t="s">
        <v>260</v>
      </c>
      <c r="D113" s="10" t="s">
        <v>259</v>
      </c>
      <c r="E113" s="10" t="s">
        <v>45</v>
      </c>
      <c r="F113" s="10">
        <v>9895</v>
      </c>
      <c r="G113" s="12" t="s">
        <v>43</v>
      </c>
      <c r="H113" s="10" t="s">
        <v>33</v>
      </c>
      <c r="I113" s="11">
        <v>44764</v>
      </c>
    </row>
    <row r="114" spans="1:9" x14ac:dyDescent="0.25">
      <c r="A114" s="10" t="s">
        <v>258</v>
      </c>
      <c r="B114" s="11">
        <v>44748</v>
      </c>
      <c r="C114" s="10" t="s">
        <v>222</v>
      </c>
      <c r="D114" s="10" t="s">
        <v>257</v>
      </c>
      <c r="E114" s="10" t="s">
        <v>45</v>
      </c>
      <c r="F114" s="10">
        <v>2910</v>
      </c>
      <c r="G114" s="12" t="s">
        <v>34</v>
      </c>
      <c r="H114" s="10" t="s">
        <v>40</v>
      </c>
      <c r="I114" s="11">
        <v>44756</v>
      </c>
    </row>
    <row r="115" spans="1:9" x14ac:dyDescent="0.25">
      <c r="A115" s="10" t="s">
        <v>256</v>
      </c>
      <c r="B115" s="11">
        <v>44750</v>
      </c>
      <c r="C115" s="10" t="s">
        <v>255</v>
      </c>
      <c r="D115" s="10" t="s">
        <v>254</v>
      </c>
      <c r="E115" s="10" t="s">
        <v>35</v>
      </c>
      <c r="F115" s="10">
        <v>4791</v>
      </c>
      <c r="G115" s="12" t="s">
        <v>36</v>
      </c>
      <c r="H115" s="10" t="s">
        <v>42</v>
      </c>
      <c r="I115" s="11">
        <v>44755</v>
      </c>
    </row>
    <row r="116" spans="1:9" x14ac:dyDescent="0.25">
      <c r="A116" s="10" t="s">
        <v>253</v>
      </c>
      <c r="B116" s="11">
        <v>44750</v>
      </c>
      <c r="C116" s="10" t="s">
        <v>66</v>
      </c>
      <c r="D116" s="10" t="s">
        <v>252</v>
      </c>
      <c r="E116" s="10" t="s">
        <v>45</v>
      </c>
      <c r="F116" s="10">
        <v>3777</v>
      </c>
      <c r="G116" s="12" t="s">
        <v>41</v>
      </c>
      <c r="H116" s="10" t="s">
        <v>42</v>
      </c>
      <c r="I116" s="11">
        <v>44752</v>
      </c>
    </row>
    <row r="117" spans="1:9" x14ac:dyDescent="0.25">
      <c r="A117" s="10" t="s">
        <v>251</v>
      </c>
      <c r="B117" s="11">
        <v>44751</v>
      </c>
      <c r="C117" s="10" t="s">
        <v>250</v>
      </c>
      <c r="D117" s="10" t="s">
        <v>249</v>
      </c>
      <c r="E117" s="10" t="s">
        <v>519</v>
      </c>
      <c r="F117" s="10">
        <v>2889</v>
      </c>
      <c r="G117" s="12" t="s">
        <v>41</v>
      </c>
      <c r="H117" s="10" t="s">
        <v>33</v>
      </c>
      <c r="I117" s="11">
        <v>44758</v>
      </c>
    </row>
    <row r="118" spans="1:9" x14ac:dyDescent="0.25">
      <c r="A118" s="10" t="s">
        <v>248</v>
      </c>
      <c r="B118" s="11">
        <v>44751</v>
      </c>
      <c r="C118" s="10" t="s">
        <v>524</v>
      </c>
      <c r="D118" s="10" t="s">
        <v>247</v>
      </c>
      <c r="E118" s="10" t="s">
        <v>521</v>
      </c>
      <c r="F118" s="10">
        <v>4634</v>
      </c>
      <c r="G118" s="12" t="s">
        <v>43</v>
      </c>
      <c r="H118" s="10" t="s">
        <v>40</v>
      </c>
      <c r="I118" s="11">
        <v>44760</v>
      </c>
    </row>
    <row r="119" spans="1:9" x14ac:dyDescent="0.25">
      <c r="A119" s="10" t="s">
        <v>246</v>
      </c>
      <c r="B119" s="11">
        <v>44755</v>
      </c>
      <c r="C119" s="10" t="s">
        <v>245</v>
      </c>
      <c r="D119" s="10" t="s">
        <v>103</v>
      </c>
      <c r="E119" s="10" t="s">
        <v>519</v>
      </c>
      <c r="F119" s="10">
        <v>2057</v>
      </c>
      <c r="G119" s="12" t="s">
        <v>41</v>
      </c>
      <c r="H119" s="10" t="s">
        <v>42</v>
      </c>
      <c r="I119" s="11">
        <v>44782</v>
      </c>
    </row>
    <row r="120" spans="1:9" x14ac:dyDescent="0.25">
      <c r="A120" s="10" t="s">
        <v>244</v>
      </c>
      <c r="B120" s="11">
        <v>44756</v>
      </c>
      <c r="C120" s="10" t="s">
        <v>243</v>
      </c>
      <c r="D120" s="10" t="s">
        <v>242</v>
      </c>
      <c r="E120" s="10" t="s">
        <v>35</v>
      </c>
      <c r="F120" s="10">
        <v>6237</v>
      </c>
      <c r="G120" s="12" t="s">
        <v>41</v>
      </c>
      <c r="H120" s="10" t="s">
        <v>40</v>
      </c>
      <c r="I120" s="11">
        <v>44772</v>
      </c>
    </row>
    <row r="121" spans="1:9" x14ac:dyDescent="0.25">
      <c r="A121" s="10" t="s">
        <v>241</v>
      </c>
      <c r="B121" s="11">
        <v>44757</v>
      </c>
      <c r="C121" s="10" t="s">
        <v>240</v>
      </c>
      <c r="D121" s="10" t="s">
        <v>154</v>
      </c>
      <c r="E121" s="10" t="s">
        <v>47</v>
      </c>
      <c r="F121" s="10">
        <v>8105</v>
      </c>
      <c r="G121" s="12" t="s">
        <v>36</v>
      </c>
      <c r="H121" s="10" t="s">
        <v>42</v>
      </c>
      <c r="I121" s="11">
        <v>44763</v>
      </c>
    </row>
    <row r="122" spans="1:9" x14ac:dyDescent="0.25">
      <c r="A122" s="10" t="s">
        <v>239</v>
      </c>
      <c r="B122" s="11">
        <v>44760</v>
      </c>
      <c r="C122" s="10" t="s">
        <v>152</v>
      </c>
      <c r="D122" s="10" t="s">
        <v>115</v>
      </c>
      <c r="E122" s="10" t="s">
        <v>49</v>
      </c>
      <c r="F122" s="10">
        <v>2236</v>
      </c>
      <c r="G122" s="12" t="s">
        <v>43</v>
      </c>
      <c r="H122" s="10" t="s">
        <v>40</v>
      </c>
      <c r="I122" s="11">
        <v>44780</v>
      </c>
    </row>
    <row r="123" spans="1:9" x14ac:dyDescent="0.25">
      <c r="A123" s="10" t="s">
        <v>238</v>
      </c>
      <c r="B123" s="11">
        <v>44763</v>
      </c>
      <c r="C123" s="10" t="s">
        <v>237</v>
      </c>
      <c r="D123" s="10" t="s">
        <v>236</v>
      </c>
      <c r="E123" s="10" t="s">
        <v>521</v>
      </c>
      <c r="F123" s="10">
        <v>1446</v>
      </c>
      <c r="G123" s="12" t="s">
        <v>41</v>
      </c>
      <c r="H123" s="10" t="s">
        <v>40</v>
      </c>
      <c r="I123" s="11">
        <v>44771</v>
      </c>
    </row>
    <row r="124" spans="1:9" x14ac:dyDescent="0.25">
      <c r="A124" s="10" t="s">
        <v>235</v>
      </c>
      <c r="B124" s="11">
        <v>44763</v>
      </c>
      <c r="C124" s="10" t="s">
        <v>234</v>
      </c>
      <c r="D124" s="10" t="s">
        <v>233</v>
      </c>
      <c r="E124" s="10" t="s">
        <v>45</v>
      </c>
      <c r="F124" s="10">
        <v>2695</v>
      </c>
      <c r="G124" s="12" t="s">
        <v>41</v>
      </c>
      <c r="H124" s="10" t="s">
        <v>33</v>
      </c>
      <c r="I124" s="11">
        <v>44765</v>
      </c>
    </row>
    <row r="125" spans="1:9" x14ac:dyDescent="0.25">
      <c r="A125" s="10" t="s">
        <v>232</v>
      </c>
      <c r="B125" s="11">
        <v>44764</v>
      </c>
      <c r="C125" s="10" t="s">
        <v>112</v>
      </c>
      <c r="D125" s="10" t="s">
        <v>231</v>
      </c>
      <c r="E125" s="10" t="s">
        <v>519</v>
      </c>
      <c r="F125" s="10">
        <v>7028</v>
      </c>
      <c r="G125" s="12" t="s">
        <v>46</v>
      </c>
      <c r="H125" s="10" t="s">
        <v>33</v>
      </c>
      <c r="I125" s="11">
        <v>44772</v>
      </c>
    </row>
    <row r="126" spans="1:9" x14ac:dyDescent="0.25">
      <c r="A126" s="10" t="s">
        <v>230</v>
      </c>
      <c r="B126" s="11">
        <v>44767</v>
      </c>
      <c r="C126" s="10" t="s">
        <v>229</v>
      </c>
      <c r="D126" s="10" t="s">
        <v>228</v>
      </c>
      <c r="E126" s="10" t="s">
        <v>47</v>
      </c>
      <c r="F126" s="10">
        <v>1337</v>
      </c>
      <c r="G126" s="12" t="s">
        <v>34</v>
      </c>
      <c r="H126" s="10" t="s">
        <v>42</v>
      </c>
      <c r="I126" s="11">
        <v>44778</v>
      </c>
    </row>
    <row r="127" spans="1:9" x14ac:dyDescent="0.25">
      <c r="A127" s="10" t="s">
        <v>227</v>
      </c>
      <c r="B127" s="11">
        <v>44767</v>
      </c>
      <c r="C127" s="10" t="s">
        <v>226</v>
      </c>
      <c r="D127" s="10" t="s">
        <v>225</v>
      </c>
      <c r="E127" s="10" t="s">
        <v>37</v>
      </c>
      <c r="F127" s="10">
        <v>1871</v>
      </c>
      <c r="G127" s="12" t="s">
        <v>46</v>
      </c>
      <c r="H127" s="10" t="s">
        <v>42</v>
      </c>
      <c r="I127" s="11">
        <v>44773</v>
      </c>
    </row>
    <row r="128" spans="1:9" x14ac:dyDescent="0.25">
      <c r="A128" s="10" t="s">
        <v>224</v>
      </c>
      <c r="B128" s="11">
        <v>44770</v>
      </c>
      <c r="C128" s="10" t="s">
        <v>223</v>
      </c>
      <c r="D128" s="10" t="s">
        <v>222</v>
      </c>
      <c r="E128" s="10" t="s">
        <v>519</v>
      </c>
      <c r="F128" s="10">
        <v>5030</v>
      </c>
      <c r="G128" s="12" t="s">
        <v>41</v>
      </c>
      <c r="H128" s="10" t="s">
        <v>40</v>
      </c>
      <c r="I128" s="11">
        <v>44800</v>
      </c>
    </row>
    <row r="129" spans="1:9" x14ac:dyDescent="0.25">
      <c r="A129" s="10" t="s">
        <v>221</v>
      </c>
      <c r="B129" s="11">
        <v>44770</v>
      </c>
      <c r="C129" s="10" t="s">
        <v>220</v>
      </c>
      <c r="D129" s="10" t="s">
        <v>219</v>
      </c>
      <c r="E129" s="10" t="s">
        <v>37</v>
      </c>
      <c r="F129" s="10">
        <v>1611</v>
      </c>
      <c r="G129" s="12" t="s">
        <v>41</v>
      </c>
      <c r="H129" s="10" t="s">
        <v>33</v>
      </c>
      <c r="I129" s="11">
        <v>44774</v>
      </c>
    </row>
    <row r="130" spans="1:9" x14ac:dyDescent="0.25">
      <c r="A130" s="10" t="s">
        <v>218</v>
      </c>
      <c r="B130" s="11">
        <v>44771</v>
      </c>
      <c r="C130" s="10" t="s">
        <v>94</v>
      </c>
      <c r="D130" s="10" t="s">
        <v>217</v>
      </c>
      <c r="E130" s="10" t="s">
        <v>519</v>
      </c>
      <c r="F130" s="10">
        <v>5105</v>
      </c>
      <c r="G130" s="12" t="s">
        <v>41</v>
      </c>
      <c r="H130" s="10" t="s">
        <v>40</v>
      </c>
      <c r="I130" s="11">
        <v>44788</v>
      </c>
    </row>
    <row r="131" spans="1:9" x14ac:dyDescent="0.25">
      <c r="A131" s="10" t="s">
        <v>216</v>
      </c>
      <c r="B131" s="11">
        <v>44771</v>
      </c>
      <c r="C131" s="10" t="s">
        <v>215</v>
      </c>
      <c r="D131" s="10" t="s">
        <v>522</v>
      </c>
      <c r="E131" s="10" t="s">
        <v>521</v>
      </c>
      <c r="F131" s="10">
        <v>7894</v>
      </c>
      <c r="G131" s="12" t="s">
        <v>46</v>
      </c>
      <c r="H131" s="10" t="s">
        <v>33</v>
      </c>
      <c r="I131" s="11">
        <v>44800</v>
      </c>
    </row>
    <row r="132" spans="1:9" x14ac:dyDescent="0.25">
      <c r="A132" s="10" t="s">
        <v>214</v>
      </c>
      <c r="B132" s="11">
        <v>44771</v>
      </c>
      <c r="C132" s="10" t="s">
        <v>213</v>
      </c>
      <c r="D132" s="10" t="s">
        <v>212</v>
      </c>
      <c r="E132" s="10" t="s">
        <v>37</v>
      </c>
      <c r="F132" s="10">
        <v>7047</v>
      </c>
      <c r="G132" s="12" t="s">
        <v>46</v>
      </c>
      <c r="H132" s="10" t="s">
        <v>42</v>
      </c>
      <c r="I132" s="11">
        <v>44780</v>
      </c>
    </row>
    <row r="133" spans="1:9" x14ac:dyDescent="0.25">
      <c r="A133" s="10" t="s">
        <v>211</v>
      </c>
      <c r="B133" s="11">
        <v>44772</v>
      </c>
      <c r="C133" s="10" t="s">
        <v>210</v>
      </c>
      <c r="D133" s="10" t="s">
        <v>50</v>
      </c>
      <c r="E133" s="10" t="s">
        <v>45</v>
      </c>
      <c r="F133" s="10">
        <v>4447</v>
      </c>
      <c r="G133" s="12" t="s">
        <v>43</v>
      </c>
      <c r="H133" s="10" t="s">
        <v>42</v>
      </c>
      <c r="I133" s="11">
        <v>44785</v>
      </c>
    </row>
    <row r="134" spans="1:9" x14ac:dyDescent="0.25">
      <c r="A134" s="10" t="s">
        <v>209</v>
      </c>
      <c r="B134" s="11">
        <v>44774</v>
      </c>
      <c r="C134" s="10" t="s">
        <v>208</v>
      </c>
      <c r="D134" s="10" t="s">
        <v>207</v>
      </c>
      <c r="E134" s="10" t="s">
        <v>45</v>
      </c>
      <c r="F134" s="10">
        <v>9337</v>
      </c>
      <c r="G134" s="12" t="s">
        <v>36</v>
      </c>
      <c r="H134" s="10" t="s">
        <v>33</v>
      </c>
      <c r="I134" s="11">
        <v>44797</v>
      </c>
    </row>
    <row r="135" spans="1:9" x14ac:dyDescent="0.25">
      <c r="A135" s="10" t="s">
        <v>206</v>
      </c>
      <c r="B135" s="11">
        <v>44781</v>
      </c>
      <c r="C135" s="10" t="s">
        <v>45</v>
      </c>
      <c r="D135" s="10" t="s">
        <v>205</v>
      </c>
      <c r="E135" s="10" t="s">
        <v>37</v>
      </c>
      <c r="F135" s="10">
        <v>3443</v>
      </c>
      <c r="G135" s="12" t="s">
        <v>36</v>
      </c>
      <c r="H135" s="10" t="s">
        <v>42</v>
      </c>
      <c r="I135" s="11">
        <v>44782</v>
      </c>
    </row>
    <row r="136" spans="1:9" x14ac:dyDescent="0.25">
      <c r="A136" s="10" t="s">
        <v>204</v>
      </c>
      <c r="B136" s="11">
        <v>44781</v>
      </c>
      <c r="C136" s="10" t="s">
        <v>74</v>
      </c>
      <c r="D136" s="10" t="s">
        <v>203</v>
      </c>
      <c r="E136" s="10" t="s">
        <v>47</v>
      </c>
      <c r="F136" s="10">
        <v>2349</v>
      </c>
      <c r="G136" s="12" t="s">
        <v>36</v>
      </c>
      <c r="H136" s="10" t="s">
        <v>42</v>
      </c>
      <c r="I136" s="11">
        <v>44783</v>
      </c>
    </row>
    <row r="137" spans="1:9" x14ac:dyDescent="0.25">
      <c r="A137" s="10" t="s">
        <v>202</v>
      </c>
      <c r="B137" s="11">
        <v>44783</v>
      </c>
      <c r="C137" s="10" t="s">
        <v>201</v>
      </c>
      <c r="D137" s="10" t="s">
        <v>200</v>
      </c>
      <c r="E137" s="10" t="s">
        <v>35</v>
      </c>
      <c r="F137" s="10">
        <v>2686</v>
      </c>
      <c r="G137" s="12" t="s">
        <v>41</v>
      </c>
      <c r="H137" s="10" t="s">
        <v>33</v>
      </c>
      <c r="I137" s="11">
        <v>44786</v>
      </c>
    </row>
    <row r="138" spans="1:9" x14ac:dyDescent="0.25">
      <c r="A138" s="10" t="s">
        <v>199</v>
      </c>
      <c r="B138" s="11">
        <v>44784</v>
      </c>
      <c r="C138" s="10" t="s">
        <v>51</v>
      </c>
      <c r="D138" s="10" t="s">
        <v>103</v>
      </c>
      <c r="E138" s="10" t="s">
        <v>35</v>
      </c>
      <c r="F138" s="10">
        <v>9949</v>
      </c>
      <c r="G138" s="12" t="s">
        <v>46</v>
      </c>
      <c r="H138" s="10" t="s">
        <v>33</v>
      </c>
      <c r="I138" s="11">
        <v>44810</v>
      </c>
    </row>
    <row r="139" spans="1:9" x14ac:dyDescent="0.25">
      <c r="A139" s="10" t="s">
        <v>198</v>
      </c>
      <c r="B139" s="11">
        <v>44784</v>
      </c>
      <c r="C139" s="10" t="s">
        <v>197</v>
      </c>
      <c r="D139" s="10" t="s">
        <v>96</v>
      </c>
      <c r="E139" s="10" t="s">
        <v>519</v>
      </c>
      <c r="F139" s="10">
        <v>5770</v>
      </c>
      <c r="G139" s="12" t="s">
        <v>46</v>
      </c>
      <c r="H139" s="10" t="s">
        <v>33</v>
      </c>
      <c r="I139" s="11">
        <v>44804</v>
      </c>
    </row>
    <row r="140" spans="1:9" x14ac:dyDescent="0.25">
      <c r="A140" s="10" t="s">
        <v>196</v>
      </c>
      <c r="B140" s="11">
        <v>44785</v>
      </c>
      <c r="C140" s="10" t="s">
        <v>195</v>
      </c>
      <c r="D140" s="10" t="s">
        <v>184</v>
      </c>
      <c r="E140" s="10" t="s">
        <v>49</v>
      </c>
      <c r="F140" s="10">
        <v>9595</v>
      </c>
      <c r="G140" s="12" t="s">
        <v>34</v>
      </c>
      <c r="H140" s="10" t="s">
        <v>42</v>
      </c>
      <c r="I140" s="11">
        <v>44807</v>
      </c>
    </row>
    <row r="141" spans="1:9" x14ac:dyDescent="0.25">
      <c r="A141" s="10" t="s">
        <v>194</v>
      </c>
      <c r="B141" s="11">
        <v>44786</v>
      </c>
      <c r="C141" s="10" t="s">
        <v>74</v>
      </c>
      <c r="D141" s="10" t="s">
        <v>193</v>
      </c>
      <c r="E141" s="10" t="s">
        <v>47</v>
      </c>
      <c r="F141" s="10">
        <v>5131</v>
      </c>
      <c r="G141" s="12" t="s">
        <v>46</v>
      </c>
      <c r="H141" s="10" t="s">
        <v>42</v>
      </c>
      <c r="I141" s="11">
        <v>44787</v>
      </c>
    </row>
    <row r="142" spans="1:9" x14ac:dyDescent="0.25">
      <c r="A142" s="10" t="s">
        <v>192</v>
      </c>
      <c r="B142" s="11">
        <v>44793</v>
      </c>
      <c r="C142" s="10" t="s">
        <v>191</v>
      </c>
      <c r="D142" s="10" t="s">
        <v>190</v>
      </c>
      <c r="E142" s="10" t="s">
        <v>521</v>
      </c>
      <c r="F142" s="10">
        <v>3769</v>
      </c>
      <c r="G142" s="12" t="s">
        <v>41</v>
      </c>
      <c r="H142" s="10" t="s">
        <v>42</v>
      </c>
      <c r="I142" s="11">
        <v>44812</v>
      </c>
    </row>
    <row r="143" spans="1:9" x14ac:dyDescent="0.25">
      <c r="A143" s="10" t="s">
        <v>189</v>
      </c>
      <c r="B143" s="11">
        <v>44794</v>
      </c>
      <c r="C143" s="10" t="s">
        <v>188</v>
      </c>
      <c r="D143" s="10" t="s">
        <v>187</v>
      </c>
      <c r="E143" s="10" t="s">
        <v>35</v>
      </c>
      <c r="F143" s="10">
        <v>1314</v>
      </c>
      <c r="G143" s="12" t="s">
        <v>43</v>
      </c>
      <c r="H143" s="10" t="s">
        <v>40</v>
      </c>
      <c r="I143" s="11">
        <v>44809</v>
      </c>
    </row>
    <row r="144" spans="1:9" x14ac:dyDescent="0.25">
      <c r="A144" s="10" t="s">
        <v>186</v>
      </c>
      <c r="B144" s="11">
        <v>44797</v>
      </c>
      <c r="C144" s="10" t="s">
        <v>185</v>
      </c>
      <c r="D144" s="10" t="s">
        <v>184</v>
      </c>
      <c r="E144" s="10" t="s">
        <v>45</v>
      </c>
      <c r="F144" s="10">
        <v>8496</v>
      </c>
      <c r="G144" s="12" t="s">
        <v>43</v>
      </c>
      <c r="H144" s="10" t="s">
        <v>40</v>
      </c>
      <c r="I144" s="11">
        <v>44820</v>
      </c>
    </row>
    <row r="145" spans="1:9" x14ac:dyDescent="0.25">
      <c r="A145" s="10" t="s">
        <v>183</v>
      </c>
      <c r="B145" s="11">
        <v>44798</v>
      </c>
      <c r="C145" s="10" t="s">
        <v>182</v>
      </c>
      <c r="D145" s="10" t="s">
        <v>181</v>
      </c>
      <c r="E145" s="10" t="s">
        <v>35</v>
      </c>
      <c r="F145" s="10">
        <v>4385</v>
      </c>
      <c r="G145" s="12" t="s">
        <v>43</v>
      </c>
      <c r="H145" s="10" t="s">
        <v>40</v>
      </c>
      <c r="I145" s="11">
        <v>44823</v>
      </c>
    </row>
    <row r="146" spans="1:9" x14ac:dyDescent="0.25">
      <c r="A146" s="10" t="s">
        <v>180</v>
      </c>
      <c r="B146" s="11">
        <v>44799</v>
      </c>
      <c r="C146" s="10" t="s">
        <v>179</v>
      </c>
      <c r="D146" s="10" t="s">
        <v>109</v>
      </c>
      <c r="E146" s="10" t="s">
        <v>521</v>
      </c>
      <c r="F146" s="10">
        <v>1475</v>
      </c>
      <c r="G146" s="12" t="s">
        <v>46</v>
      </c>
      <c r="H146" s="10" t="s">
        <v>33</v>
      </c>
      <c r="I146" s="11">
        <v>44828</v>
      </c>
    </row>
    <row r="147" spans="1:9" x14ac:dyDescent="0.25">
      <c r="A147" s="10" t="s">
        <v>178</v>
      </c>
      <c r="B147" s="11">
        <v>44800</v>
      </c>
      <c r="C147" s="10" t="s">
        <v>177</v>
      </c>
      <c r="D147" s="10" t="s">
        <v>176</v>
      </c>
      <c r="E147" s="10" t="s">
        <v>35</v>
      </c>
      <c r="F147" s="10">
        <v>8230</v>
      </c>
      <c r="G147" s="12" t="s">
        <v>43</v>
      </c>
      <c r="H147" s="10" t="s">
        <v>40</v>
      </c>
      <c r="I147" s="11">
        <v>44824</v>
      </c>
    </row>
    <row r="148" spans="1:9" x14ac:dyDescent="0.25">
      <c r="A148" s="10" t="s">
        <v>175</v>
      </c>
      <c r="B148" s="11">
        <v>44801</v>
      </c>
      <c r="C148" s="10" t="s">
        <v>86</v>
      </c>
      <c r="D148" s="10" t="s">
        <v>174</v>
      </c>
      <c r="E148" s="10" t="s">
        <v>45</v>
      </c>
      <c r="F148" s="10">
        <v>7148</v>
      </c>
      <c r="G148" s="12" t="s">
        <v>43</v>
      </c>
      <c r="H148" s="10" t="s">
        <v>40</v>
      </c>
      <c r="I148" s="11">
        <v>44825</v>
      </c>
    </row>
    <row r="149" spans="1:9" x14ac:dyDescent="0.25">
      <c r="A149" s="10" t="s">
        <v>173</v>
      </c>
      <c r="B149" s="11">
        <v>44804</v>
      </c>
      <c r="C149" s="10" t="s">
        <v>172</v>
      </c>
      <c r="D149" s="10" t="s">
        <v>59</v>
      </c>
      <c r="E149" s="10" t="s">
        <v>521</v>
      </c>
      <c r="F149" s="10">
        <v>8294</v>
      </c>
      <c r="G149" s="12" t="s">
        <v>41</v>
      </c>
      <c r="H149" s="10" t="s">
        <v>42</v>
      </c>
      <c r="I149" s="11">
        <v>44819</v>
      </c>
    </row>
    <row r="150" spans="1:9" x14ac:dyDescent="0.25">
      <c r="A150" s="10" t="s">
        <v>171</v>
      </c>
      <c r="B150" s="11">
        <v>44804</v>
      </c>
      <c r="C150" s="10" t="s">
        <v>170</v>
      </c>
      <c r="D150" s="10" t="s">
        <v>169</v>
      </c>
      <c r="E150" s="10" t="s">
        <v>521</v>
      </c>
      <c r="F150" s="10">
        <v>4805</v>
      </c>
      <c r="G150" s="12" t="s">
        <v>34</v>
      </c>
      <c r="H150" s="10" t="s">
        <v>33</v>
      </c>
      <c r="I150" s="11">
        <v>44805</v>
      </c>
    </row>
    <row r="151" spans="1:9" x14ac:dyDescent="0.25">
      <c r="A151" s="10" t="s">
        <v>168</v>
      </c>
      <c r="B151" s="11">
        <v>44804</v>
      </c>
      <c r="C151" s="10" t="s">
        <v>167</v>
      </c>
      <c r="D151" s="10" t="s">
        <v>166</v>
      </c>
      <c r="E151" s="10" t="s">
        <v>519</v>
      </c>
      <c r="F151" s="10">
        <v>8405</v>
      </c>
      <c r="G151" s="12" t="s">
        <v>36</v>
      </c>
      <c r="H151" s="10" t="s">
        <v>42</v>
      </c>
      <c r="I151" s="11">
        <v>44807</v>
      </c>
    </row>
    <row r="152" spans="1:9" x14ac:dyDescent="0.25">
      <c r="A152" s="10" t="s">
        <v>165</v>
      </c>
      <c r="B152" s="11">
        <v>44805</v>
      </c>
      <c r="C152" s="10" t="s">
        <v>164</v>
      </c>
      <c r="D152" s="10" t="s">
        <v>163</v>
      </c>
      <c r="E152" s="10" t="s">
        <v>35</v>
      </c>
      <c r="F152" s="10">
        <v>7719</v>
      </c>
      <c r="G152" s="12" t="s">
        <v>43</v>
      </c>
      <c r="H152" s="10" t="s">
        <v>40</v>
      </c>
      <c r="I152" s="11">
        <v>44819</v>
      </c>
    </row>
    <row r="153" spans="1:9" x14ac:dyDescent="0.25">
      <c r="A153" s="10" t="s">
        <v>162</v>
      </c>
      <c r="B153" s="11">
        <v>44808</v>
      </c>
      <c r="C153" s="10" t="s">
        <v>161</v>
      </c>
      <c r="D153" s="10" t="s">
        <v>59</v>
      </c>
      <c r="E153" s="10" t="s">
        <v>45</v>
      </c>
      <c r="F153" s="10">
        <v>6363</v>
      </c>
      <c r="G153" s="12" t="s">
        <v>36</v>
      </c>
      <c r="H153" s="10" t="s">
        <v>42</v>
      </c>
      <c r="I153" s="11">
        <v>44811</v>
      </c>
    </row>
    <row r="154" spans="1:9" x14ac:dyDescent="0.25">
      <c r="A154" s="10" t="s">
        <v>160</v>
      </c>
      <c r="B154" s="11">
        <v>44809</v>
      </c>
      <c r="C154" s="10" t="s">
        <v>159</v>
      </c>
      <c r="D154" s="10" t="s">
        <v>158</v>
      </c>
      <c r="E154" s="10" t="s">
        <v>37</v>
      </c>
      <c r="F154" s="10">
        <v>7109</v>
      </c>
      <c r="G154" s="12" t="s">
        <v>36</v>
      </c>
      <c r="H154" s="10" t="s">
        <v>33</v>
      </c>
      <c r="I154" s="11">
        <v>44822</v>
      </c>
    </row>
    <row r="155" spans="1:9" x14ac:dyDescent="0.25">
      <c r="A155" s="10" t="s">
        <v>160</v>
      </c>
      <c r="B155" s="11">
        <v>44809</v>
      </c>
      <c r="C155" s="10" t="s">
        <v>159</v>
      </c>
      <c r="D155" s="10" t="s">
        <v>158</v>
      </c>
      <c r="E155" s="10" t="s">
        <v>37</v>
      </c>
      <c r="F155" s="10">
        <v>7109</v>
      </c>
      <c r="G155" s="12" t="s">
        <v>36</v>
      </c>
      <c r="H155" s="10" t="s">
        <v>33</v>
      </c>
      <c r="I155" s="11">
        <v>44822</v>
      </c>
    </row>
    <row r="156" spans="1:9" x14ac:dyDescent="0.25">
      <c r="A156" s="10" t="s">
        <v>157</v>
      </c>
      <c r="B156" s="11">
        <v>44809</v>
      </c>
      <c r="C156" s="10" t="s">
        <v>130</v>
      </c>
      <c r="D156" s="10" t="s">
        <v>54</v>
      </c>
      <c r="E156" s="10" t="s">
        <v>521</v>
      </c>
      <c r="F156" s="10">
        <v>1238</v>
      </c>
      <c r="G156" s="12" t="s">
        <v>36</v>
      </c>
      <c r="H156" s="10" t="s">
        <v>33</v>
      </c>
      <c r="I156" s="11">
        <v>44835</v>
      </c>
    </row>
    <row r="157" spans="1:9" x14ac:dyDescent="0.25">
      <c r="A157" s="10" t="s">
        <v>156</v>
      </c>
      <c r="B157" s="11">
        <v>44810</v>
      </c>
      <c r="C157" s="10" t="s">
        <v>155</v>
      </c>
      <c r="D157" s="10" t="s">
        <v>154</v>
      </c>
      <c r="E157" s="10" t="s">
        <v>519</v>
      </c>
      <c r="F157" s="10">
        <v>6628</v>
      </c>
      <c r="G157" s="12" t="s">
        <v>41</v>
      </c>
      <c r="H157" s="10" t="s">
        <v>33</v>
      </c>
      <c r="I157" s="11">
        <v>44824</v>
      </c>
    </row>
    <row r="158" spans="1:9" x14ac:dyDescent="0.25">
      <c r="A158" s="10" t="s">
        <v>153</v>
      </c>
      <c r="B158" s="11">
        <v>44811</v>
      </c>
      <c r="C158" s="10" t="s">
        <v>152</v>
      </c>
      <c r="D158" s="10" t="s">
        <v>151</v>
      </c>
      <c r="E158" s="10" t="s">
        <v>521</v>
      </c>
      <c r="F158" s="10">
        <v>2215</v>
      </c>
      <c r="G158" s="12" t="s">
        <v>43</v>
      </c>
      <c r="H158" s="10" t="s">
        <v>40</v>
      </c>
      <c r="I158" s="11">
        <v>44826</v>
      </c>
    </row>
    <row r="159" spans="1:9" x14ac:dyDescent="0.25">
      <c r="A159" s="10" t="s">
        <v>150</v>
      </c>
      <c r="B159" s="11">
        <v>44820</v>
      </c>
      <c r="C159" s="10" t="s">
        <v>83</v>
      </c>
      <c r="D159" s="10" t="s">
        <v>129</v>
      </c>
      <c r="E159" s="10" t="s">
        <v>521</v>
      </c>
      <c r="F159" s="10">
        <v>2101</v>
      </c>
      <c r="G159" s="12" t="s">
        <v>46</v>
      </c>
      <c r="H159" s="10" t="s">
        <v>40</v>
      </c>
      <c r="I159" s="11">
        <v>44825</v>
      </c>
    </row>
    <row r="160" spans="1:9" x14ac:dyDescent="0.25">
      <c r="A160" s="10" t="s">
        <v>149</v>
      </c>
      <c r="B160" s="11">
        <v>44821</v>
      </c>
      <c r="C160" s="10" t="s">
        <v>148</v>
      </c>
      <c r="D160" s="10" t="s">
        <v>147</v>
      </c>
      <c r="E160" s="10" t="s">
        <v>45</v>
      </c>
      <c r="F160" s="10">
        <v>4046</v>
      </c>
      <c r="G160" s="12" t="s">
        <v>36</v>
      </c>
      <c r="H160" s="10" t="s">
        <v>33</v>
      </c>
      <c r="I160" s="11">
        <v>44848</v>
      </c>
    </row>
    <row r="161" spans="1:9" x14ac:dyDescent="0.25">
      <c r="A161" s="10" t="s">
        <v>146</v>
      </c>
      <c r="B161" s="11">
        <v>44821</v>
      </c>
      <c r="C161" s="10" t="s">
        <v>89</v>
      </c>
      <c r="D161" s="10" t="s">
        <v>145</v>
      </c>
      <c r="E161" s="10" t="s">
        <v>521</v>
      </c>
      <c r="F161" s="10">
        <v>2254</v>
      </c>
      <c r="G161" s="12" t="s">
        <v>43</v>
      </c>
      <c r="H161" s="10" t="s">
        <v>40</v>
      </c>
      <c r="I161" s="11">
        <v>44840</v>
      </c>
    </row>
    <row r="162" spans="1:9" x14ac:dyDescent="0.25">
      <c r="A162" s="10" t="s">
        <v>144</v>
      </c>
      <c r="B162" s="11">
        <v>44822</v>
      </c>
      <c r="C162" s="10" t="s">
        <v>94</v>
      </c>
      <c r="D162" s="10" t="s">
        <v>143</v>
      </c>
      <c r="E162" s="10" t="s">
        <v>49</v>
      </c>
      <c r="F162" s="10">
        <v>8278</v>
      </c>
      <c r="G162" s="12" t="s">
        <v>41</v>
      </c>
      <c r="H162" s="10" t="s">
        <v>33</v>
      </c>
      <c r="I162" s="11">
        <v>44823</v>
      </c>
    </row>
    <row r="163" spans="1:9" x14ac:dyDescent="0.25">
      <c r="A163" s="10" t="s">
        <v>142</v>
      </c>
      <c r="B163" s="11">
        <v>44824</v>
      </c>
      <c r="C163" s="10" t="s">
        <v>141</v>
      </c>
      <c r="D163" s="10" t="s">
        <v>65</v>
      </c>
      <c r="E163" s="10" t="s">
        <v>47</v>
      </c>
      <c r="F163" s="10">
        <v>1189</v>
      </c>
      <c r="G163" s="12" t="s">
        <v>46</v>
      </c>
      <c r="H163" s="10" t="s">
        <v>40</v>
      </c>
      <c r="I163" s="11">
        <v>44829</v>
      </c>
    </row>
    <row r="164" spans="1:9" x14ac:dyDescent="0.25">
      <c r="A164" s="10" t="s">
        <v>140</v>
      </c>
      <c r="B164" s="11">
        <v>44827</v>
      </c>
      <c r="C164" s="10" t="s">
        <v>124</v>
      </c>
      <c r="D164" s="10" t="s">
        <v>54</v>
      </c>
      <c r="E164" s="10" t="s">
        <v>45</v>
      </c>
      <c r="F164" s="10">
        <v>6165</v>
      </c>
      <c r="G164" s="12" t="s">
        <v>41</v>
      </c>
      <c r="H164" s="10" t="s">
        <v>42</v>
      </c>
      <c r="I164" s="11">
        <v>44847</v>
      </c>
    </row>
    <row r="165" spans="1:9" x14ac:dyDescent="0.25">
      <c r="A165" s="10" t="s">
        <v>139</v>
      </c>
      <c r="B165" s="11">
        <v>44827</v>
      </c>
      <c r="C165" s="10" t="s">
        <v>138</v>
      </c>
      <c r="D165" s="10" t="s">
        <v>44</v>
      </c>
      <c r="E165" s="10" t="s">
        <v>47</v>
      </c>
      <c r="F165" s="10">
        <v>6712</v>
      </c>
      <c r="G165" s="12" t="s">
        <v>46</v>
      </c>
      <c r="H165" s="10" t="s">
        <v>33</v>
      </c>
      <c r="I165" s="11">
        <v>44853</v>
      </c>
    </row>
    <row r="166" spans="1:9" x14ac:dyDescent="0.25">
      <c r="A166" s="10" t="s">
        <v>137</v>
      </c>
      <c r="B166" s="11">
        <v>44831</v>
      </c>
      <c r="C166" s="10" t="s">
        <v>136</v>
      </c>
      <c r="D166" s="10" t="s">
        <v>135</v>
      </c>
      <c r="E166" s="10" t="s">
        <v>521</v>
      </c>
      <c r="F166" s="10">
        <v>3409</v>
      </c>
      <c r="G166" s="12" t="s">
        <v>34</v>
      </c>
      <c r="H166" s="10" t="s">
        <v>40</v>
      </c>
      <c r="I166" s="11">
        <v>44839</v>
      </c>
    </row>
    <row r="167" spans="1:9" x14ac:dyDescent="0.25">
      <c r="A167" s="10" t="s">
        <v>134</v>
      </c>
      <c r="B167" s="11">
        <v>44834</v>
      </c>
      <c r="C167" s="10" t="s">
        <v>520</v>
      </c>
      <c r="D167" s="10" t="s">
        <v>52</v>
      </c>
      <c r="E167" s="10" t="s">
        <v>47</v>
      </c>
      <c r="F167" s="10">
        <v>1848</v>
      </c>
      <c r="G167" s="12" t="s">
        <v>41</v>
      </c>
      <c r="H167" s="10" t="s">
        <v>40</v>
      </c>
      <c r="I167" s="11">
        <v>44861</v>
      </c>
    </row>
    <row r="168" spans="1:9" x14ac:dyDescent="0.25">
      <c r="A168" s="10" t="s">
        <v>133</v>
      </c>
      <c r="B168" s="11">
        <v>44834</v>
      </c>
      <c r="C168" s="10" t="s">
        <v>132</v>
      </c>
      <c r="D168" s="10" t="s">
        <v>39</v>
      </c>
      <c r="E168" s="10" t="s">
        <v>49</v>
      </c>
      <c r="F168" s="10">
        <v>1419</v>
      </c>
      <c r="G168" s="12" t="s">
        <v>43</v>
      </c>
      <c r="H168" s="10" t="s">
        <v>42</v>
      </c>
      <c r="I168" s="11">
        <v>44835</v>
      </c>
    </row>
    <row r="169" spans="1:9" x14ac:dyDescent="0.25">
      <c r="A169" s="10" t="s">
        <v>131</v>
      </c>
      <c r="B169" s="11">
        <v>44835</v>
      </c>
      <c r="C169" s="10" t="s">
        <v>130</v>
      </c>
      <c r="D169" s="10" t="s">
        <v>129</v>
      </c>
      <c r="E169" s="10" t="s">
        <v>521</v>
      </c>
      <c r="F169" s="10">
        <v>1398</v>
      </c>
      <c r="G169" s="12" t="s">
        <v>34</v>
      </c>
      <c r="H169" s="10" t="s">
        <v>42</v>
      </c>
      <c r="I169" s="11">
        <v>44839</v>
      </c>
    </row>
    <row r="170" spans="1:9" x14ac:dyDescent="0.25">
      <c r="A170" s="10" t="s">
        <v>128</v>
      </c>
      <c r="B170" s="11">
        <v>44838</v>
      </c>
      <c r="C170" s="10" t="s">
        <v>127</v>
      </c>
      <c r="D170" s="10" t="s">
        <v>126</v>
      </c>
      <c r="E170" s="10" t="s">
        <v>37</v>
      </c>
      <c r="F170" s="10">
        <v>6053</v>
      </c>
      <c r="G170" s="12" t="s">
        <v>34</v>
      </c>
      <c r="H170" s="10" t="s">
        <v>33</v>
      </c>
      <c r="I170" s="11">
        <v>44846</v>
      </c>
    </row>
    <row r="171" spans="1:9" x14ac:dyDescent="0.25">
      <c r="A171" s="10" t="s">
        <v>125</v>
      </c>
      <c r="B171" s="11">
        <v>44840</v>
      </c>
      <c r="C171" s="10" t="s">
        <v>124</v>
      </c>
      <c r="D171" s="10" t="s">
        <v>123</v>
      </c>
      <c r="E171" s="10" t="s">
        <v>47</v>
      </c>
      <c r="F171" s="10">
        <v>2749</v>
      </c>
      <c r="G171" s="12" t="s">
        <v>41</v>
      </c>
      <c r="H171" s="10" t="s">
        <v>40</v>
      </c>
      <c r="I171" s="11">
        <v>44863</v>
      </c>
    </row>
    <row r="172" spans="1:9" x14ac:dyDescent="0.25">
      <c r="A172" s="10" t="s">
        <v>122</v>
      </c>
      <c r="B172" s="11">
        <v>44843</v>
      </c>
      <c r="C172" s="10" t="s">
        <v>121</v>
      </c>
      <c r="D172" s="10" t="s">
        <v>120</v>
      </c>
      <c r="E172" s="10" t="s">
        <v>35</v>
      </c>
      <c r="F172" s="10">
        <v>8760</v>
      </c>
      <c r="G172" s="12" t="s">
        <v>36</v>
      </c>
      <c r="H172" s="10" t="s">
        <v>42</v>
      </c>
      <c r="I172" s="11">
        <v>44855</v>
      </c>
    </row>
    <row r="173" spans="1:9" x14ac:dyDescent="0.25">
      <c r="A173" s="10" t="s">
        <v>119</v>
      </c>
      <c r="B173" s="11">
        <v>44846</v>
      </c>
      <c r="C173" s="10" t="s">
        <v>118</v>
      </c>
      <c r="D173" s="10" t="s">
        <v>117</v>
      </c>
      <c r="E173" s="10" t="s">
        <v>519</v>
      </c>
      <c r="F173" s="10">
        <v>1731</v>
      </c>
      <c r="G173" s="12" t="s">
        <v>46</v>
      </c>
      <c r="H173" s="10" t="s">
        <v>42</v>
      </c>
      <c r="I173" s="11">
        <v>44848</v>
      </c>
    </row>
    <row r="174" spans="1:9" x14ac:dyDescent="0.25">
      <c r="A174" s="10" t="s">
        <v>116</v>
      </c>
      <c r="B174" s="11">
        <v>44853</v>
      </c>
      <c r="C174" s="10" t="s">
        <v>115</v>
      </c>
      <c r="D174" s="10" t="s">
        <v>114</v>
      </c>
      <c r="E174" s="10" t="s">
        <v>49</v>
      </c>
      <c r="F174" s="10">
        <v>3500</v>
      </c>
      <c r="G174" s="12" t="s">
        <v>36</v>
      </c>
      <c r="H174" s="10" t="s">
        <v>33</v>
      </c>
      <c r="I174" s="11">
        <v>44856</v>
      </c>
    </row>
    <row r="175" spans="1:9" x14ac:dyDescent="0.25">
      <c r="A175" s="10" t="s">
        <v>113</v>
      </c>
      <c r="B175" s="11">
        <v>44858</v>
      </c>
      <c r="C175" s="10" t="s">
        <v>112</v>
      </c>
      <c r="D175" s="10" t="s">
        <v>44</v>
      </c>
      <c r="E175" s="10" t="s">
        <v>47</v>
      </c>
      <c r="F175" s="10">
        <v>6855</v>
      </c>
      <c r="G175" s="12" t="s">
        <v>34</v>
      </c>
      <c r="H175" s="10" t="s">
        <v>33</v>
      </c>
      <c r="I175" s="11">
        <v>44869</v>
      </c>
    </row>
    <row r="176" spans="1:9" x14ac:dyDescent="0.25">
      <c r="A176" s="10" t="s">
        <v>111</v>
      </c>
      <c r="B176" s="11">
        <v>44860</v>
      </c>
      <c r="C176" s="10" t="s">
        <v>110</v>
      </c>
      <c r="D176" s="10" t="s">
        <v>109</v>
      </c>
      <c r="E176" s="10" t="s">
        <v>521</v>
      </c>
      <c r="F176" s="10">
        <v>6968</v>
      </c>
      <c r="G176" s="12" t="s">
        <v>46</v>
      </c>
      <c r="H176" s="10" t="s">
        <v>33</v>
      </c>
      <c r="I176" s="11">
        <v>44863</v>
      </c>
    </row>
    <row r="177" spans="1:9" x14ac:dyDescent="0.25">
      <c r="A177" s="10" t="s">
        <v>108</v>
      </c>
      <c r="B177" s="11">
        <v>44861</v>
      </c>
      <c r="C177" s="10" t="s">
        <v>107</v>
      </c>
      <c r="D177" s="10" t="s">
        <v>106</v>
      </c>
      <c r="E177" s="10" t="s">
        <v>519</v>
      </c>
      <c r="F177" s="10">
        <v>9292</v>
      </c>
      <c r="G177" s="12" t="s">
        <v>41</v>
      </c>
      <c r="H177" s="10" t="s">
        <v>42</v>
      </c>
      <c r="I177" s="11">
        <v>44868</v>
      </c>
    </row>
    <row r="178" spans="1:9" x14ac:dyDescent="0.25">
      <c r="A178" s="10" t="s">
        <v>105</v>
      </c>
      <c r="B178" s="11">
        <v>44862</v>
      </c>
      <c r="C178" s="10" t="s">
        <v>104</v>
      </c>
      <c r="D178" s="10" t="s">
        <v>103</v>
      </c>
      <c r="E178" s="10" t="s">
        <v>37</v>
      </c>
      <c r="F178" s="10">
        <v>7156</v>
      </c>
      <c r="G178" s="12" t="s">
        <v>46</v>
      </c>
      <c r="H178" s="10" t="s">
        <v>40</v>
      </c>
      <c r="I178" s="11">
        <v>44889</v>
      </c>
    </row>
    <row r="179" spans="1:9" x14ac:dyDescent="0.25">
      <c r="A179" s="10" t="s">
        <v>102</v>
      </c>
      <c r="B179" s="11">
        <v>44866</v>
      </c>
      <c r="C179" s="10" t="s">
        <v>53</v>
      </c>
      <c r="D179" s="10" t="s">
        <v>101</v>
      </c>
      <c r="E179" s="10" t="s">
        <v>47</v>
      </c>
      <c r="F179" s="10">
        <v>9542</v>
      </c>
      <c r="G179" s="12" t="s">
        <v>36</v>
      </c>
      <c r="H179" s="10" t="s">
        <v>33</v>
      </c>
      <c r="I179" s="11">
        <v>44896</v>
      </c>
    </row>
    <row r="180" spans="1:9" x14ac:dyDescent="0.25">
      <c r="A180" s="10" t="s">
        <v>100</v>
      </c>
      <c r="B180" s="11">
        <v>44867</v>
      </c>
      <c r="C180" s="10" t="s">
        <v>99</v>
      </c>
      <c r="D180" s="10" t="s">
        <v>98</v>
      </c>
      <c r="E180" s="10" t="s">
        <v>45</v>
      </c>
      <c r="F180" s="10">
        <v>9896</v>
      </c>
      <c r="G180" s="12" t="s">
        <v>43</v>
      </c>
      <c r="H180" s="10" t="s">
        <v>42</v>
      </c>
      <c r="I180" s="11">
        <v>44885</v>
      </c>
    </row>
    <row r="181" spans="1:9" x14ac:dyDescent="0.25">
      <c r="A181" s="10" t="s">
        <v>97</v>
      </c>
      <c r="B181" s="11">
        <v>44871</v>
      </c>
      <c r="C181" s="10" t="s">
        <v>63</v>
      </c>
      <c r="D181" s="10" t="s">
        <v>96</v>
      </c>
      <c r="E181" s="10" t="s">
        <v>45</v>
      </c>
      <c r="F181" s="10">
        <v>3212</v>
      </c>
      <c r="G181" s="12" t="s">
        <v>43</v>
      </c>
      <c r="H181" s="10" t="s">
        <v>33</v>
      </c>
      <c r="I181" s="11">
        <v>44896</v>
      </c>
    </row>
    <row r="182" spans="1:9" x14ac:dyDescent="0.25">
      <c r="A182" s="10" t="s">
        <v>95</v>
      </c>
      <c r="B182" s="11">
        <v>44873</v>
      </c>
      <c r="C182" s="10" t="s">
        <v>94</v>
      </c>
      <c r="D182" s="10" t="s">
        <v>48</v>
      </c>
      <c r="E182" s="10" t="s">
        <v>45</v>
      </c>
      <c r="F182" s="10">
        <v>4667</v>
      </c>
      <c r="G182" s="12" t="s">
        <v>41</v>
      </c>
      <c r="H182" s="10" t="s">
        <v>42</v>
      </c>
      <c r="I182" s="11">
        <v>44874</v>
      </c>
    </row>
    <row r="183" spans="1:9" x14ac:dyDescent="0.25">
      <c r="A183" s="10" t="s">
        <v>93</v>
      </c>
      <c r="B183" s="11">
        <v>44873</v>
      </c>
      <c r="C183" s="10" t="s">
        <v>92</v>
      </c>
      <c r="D183" s="10" t="s">
        <v>91</v>
      </c>
      <c r="E183" s="10" t="s">
        <v>37</v>
      </c>
      <c r="F183" s="10">
        <v>7112</v>
      </c>
      <c r="G183" s="12" t="s">
        <v>34</v>
      </c>
      <c r="H183" s="10" t="s">
        <v>33</v>
      </c>
      <c r="I183" s="11">
        <v>44896</v>
      </c>
    </row>
    <row r="184" spans="1:9" x14ac:dyDescent="0.25">
      <c r="A184" s="10" t="s">
        <v>90</v>
      </c>
      <c r="B184" s="11">
        <v>44876</v>
      </c>
      <c r="C184" s="10" t="s">
        <v>89</v>
      </c>
      <c r="D184" s="10" t="s">
        <v>88</v>
      </c>
      <c r="E184" s="10" t="s">
        <v>47</v>
      </c>
      <c r="F184" s="10">
        <v>2845</v>
      </c>
      <c r="G184" s="12" t="s">
        <v>36</v>
      </c>
      <c r="H184" s="10" t="s">
        <v>42</v>
      </c>
      <c r="I184" s="11">
        <v>44897</v>
      </c>
    </row>
    <row r="185" spans="1:9" x14ac:dyDescent="0.25">
      <c r="A185" s="10" t="s">
        <v>87</v>
      </c>
      <c r="B185" s="11">
        <v>44877</v>
      </c>
      <c r="C185" s="10" t="s">
        <v>86</v>
      </c>
      <c r="D185" s="10" t="s">
        <v>85</v>
      </c>
      <c r="E185" s="10" t="s">
        <v>49</v>
      </c>
      <c r="F185" s="10">
        <v>1539</v>
      </c>
      <c r="G185" s="12" t="s">
        <v>46</v>
      </c>
      <c r="H185" s="10" t="s">
        <v>42</v>
      </c>
      <c r="I185" s="11">
        <v>44907</v>
      </c>
    </row>
    <row r="186" spans="1:9" x14ac:dyDescent="0.25">
      <c r="A186" s="10" t="s">
        <v>84</v>
      </c>
      <c r="B186" s="11">
        <v>44877</v>
      </c>
      <c r="C186" s="10" t="s">
        <v>83</v>
      </c>
      <c r="D186" s="10" t="s">
        <v>82</v>
      </c>
      <c r="E186" s="10" t="s">
        <v>49</v>
      </c>
      <c r="F186" s="10">
        <v>5570</v>
      </c>
      <c r="G186" s="12" t="s">
        <v>34</v>
      </c>
      <c r="H186" s="10" t="s">
        <v>42</v>
      </c>
      <c r="I186" s="11">
        <v>44899</v>
      </c>
    </row>
    <row r="187" spans="1:9" x14ac:dyDescent="0.25">
      <c r="A187" s="10" t="s">
        <v>81</v>
      </c>
      <c r="B187" s="11">
        <v>44886</v>
      </c>
      <c r="C187" s="10" t="s">
        <v>80</v>
      </c>
      <c r="D187" s="10" t="s">
        <v>79</v>
      </c>
      <c r="E187" s="10" t="s">
        <v>49</v>
      </c>
      <c r="F187" s="10">
        <v>1622</v>
      </c>
      <c r="G187" s="12" t="s">
        <v>46</v>
      </c>
      <c r="H187" s="10" t="s">
        <v>42</v>
      </c>
      <c r="I187" s="11">
        <v>44897</v>
      </c>
    </row>
    <row r="188" spans="1:9" x14ac:dyDescent="0.25">
      <c r="A188" s="10" t="s">
        <v>78</v>
      </c>
      <c r="B188" s="11">
        <v>44887</v>
      </c>
      <c r="C188" s="10" t="s">
        <v>77</v>
      </c>
      <c r="D188" s="10" t="s">
        <v>76</v>
      </c>
      <c r="E188" s="10" t="s">
        <v>49</v>
      </c>
      <c r="F188" s="10">
        <v>5374</v>
      </c>
      <c r="G188" s="12" t="s">
        <v>46</v>
      </c>
      <c r="H188" s="10" t="s">
        <v>33</v>
      </c>
      <c r="I188" s="11">
        <v>44912</v>
      </c>
    </row>
    <row r="189" spans="1:9" x14ac:dyDescent="0.25">
      <c r="A189" s="10" t="s">
        <v>75</v>
      </c>
      <c r="B189" s="11">
        <v>44888</v>
      </c>
      <c r="C189" s="10" t="s">
        <v>74</v>
      </c>
      <c r="D189" s="10" t="s">
        <v>73</v>
      </c>
      <c r="E189" s="10" t="s">
        <v>519</v>
      </c>
      <c r="F189" s="10">
        <v>4346</v>
      </c>
      <c r="G189" s="12" t="s">
        <v>41</v>
      </c>
      <c r="H189" s="10" t="s">
        <v>33</v>
      </c>
      <c r="I189" s="11">
        <v>44896</v>
      </c>
    </row>
    <row r="190" spans="1:9" x14ac:dyDescent="0.25">
      <c r="A190" s="10" t="s">
        <v>72</v>
      </c>
      <c r="B190" s="11">
        <v>44889</v>
      </c>
      <c r="C190" s="10" t="s">
        <v>55</v>
      </c>
      <c r="D190" s="10" t="s">
        <v>71</v>
      </c>
      <c r="E190" s="10" t="s">
        <v>35</v>
      </c>
      <c r="F190" s="10">
        <v>5057</v>
      </c>
      <c r="G190" s="12" t="s">
        <v>34</v>
      </c>
      <c r="H190" s="10" t="s">
        <v>40</v>
      </c>
      <c r="I190" s="11">
        <v>44894</v>
      </c>
    </row>
    <row r="191" spans="1:9" x14ac:dyDescent="0.25">
      <c r="A191" s="10" t="s">
        <v>70</v>
      </c>
      <c r="B191" s="11">
        <v>44892</v>
      </c>
      <c r="C191" s="10" t="s">
        <v>69</v>
      </c>
      <c r="D191" s="10" t="s">
        <v>68</v>
      </c>
      <c r="E191" s="10" t="s">
        <v>35</v>
      </c>
      <c r="F191" s="10">
        <v>1713</v>
      </c>
      <c r="G191" s="12" t="s">
        <v>36</v>
      </c>
      <c r="H191" s="10" t="s">
        <v>42</v>
      </c>
      <c r="I191" s="11">
        <v>44909</v>
      </c>
    </row>
    <row r="192" spans="1:9" x14ac:dyDescent="0.25">
      <c r="A192" s="10" t="s">
        <v>67</v>
      </c>
      <c r="B192" s="11">
        <v>44892</v>
      </c>
      <c r="C192" s="10" t="s">
        <v>66</v>
      </c>
      <c r="D192" s="10" t="s">
        <v>65</v>
      </c>
      <c r="E192" s="10" t="s">
        <v>49</v>
      </c>
      <c r="F192" s="10">
        <v>1441</v>
      </c>
      <c r="G192" s="12" t="s">
        <v>43</v>
      </c>
      <c r="H192" s="10" t="s">
        <v>40</v>
      </c>
      <c r="I192" s="11">
        <v>44918</v>
      </c>
    </row>
    <row r="193" spans="1:9" x14ac:dyDescent="0.25">
      <c r="A193" s="10" t="s">
        <v>64</v>
      </c>
      <c r="B193" s="11">
        <v>44892</v>
      </c>
      <c r="C193" s="10" t="s">
        <v>63</v>
      </c>
      <c r="D193" s="10" t="s">
        <v>62</v>
      </c>
      <c r="E193" s="10" t="s">
        <v>45</v>
      </c>
      <c r="F193" s="10">
        <v>9246</v>
      </c>
      <c r="G193" s="12" t="s">
        <v>34</v>
      </c>
      <c r="H193" s="10" t="s">
        <v>42</v>
      </c>
      <c r="I193" s="11">
        <v>44902</v>
      </c>
    </row>
    <row r="194" spans="1:9" x14ac:dyDescent="0.25">
      <c r="A194" s="10" t="s">
        <v>61</v>
      </c>
      <c r="B194" s="11">
        <v>44894</v>
      </c>
      <c r="C194" s="10" t="s">
        <v>60</v>
      </c>
      <c r="D194" s="10" t="s">
        <v>59</v>
      </c>
      <c r="E194" s="10" t="s">
        <v>49</v>
      </c>
      <c r="F194" s="10">
        <v>2169</v>
      </c>
      <c r="G194" s="12" t="s">
        <v>46</v>
      </c>
      <c r="H194" s="10" t="s">
        <v>33</v>
      </c>
      <c r="I194" s="11">
        <v>44907</v>
      </c>
    </row>
    <row r="195" spans="1:9" x14ac:dyDescent="0.25">
      <c r="A195" s="10" t="s">
        <v>58</v>
      </c>
      <c r="B195" s="11">
        <v>44895</v>
      </c>
      <c r="C195" s="10" t="s">
        <v>57</v>
      </c>
      <c r="D195" s="10" t="s">
        <v>56</v>
      </c>
      <c r="E195" s="10" t="s">
        <v>45</v>
      </c>
      <c r="F195" s="10">
        <v>4724</v>
      </c>
      <c r="G195" s="12" t="s">
        <v>41</v>
      </c>
      <c r="H195" s="10" t="s">
        <v>40</v>
      </c>
      <c r="I195" s="11">
        <v>44896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46DF-BAD7-4322-A315-9901D3C70717}">
  <dimension ref="A1:I195"/>
  <sheetViews>
    <sheetView topLeftCell="A5" workbookViewId="0">
      <pane xSplit="1" ySplit="1" topLeftCell="B151" activePane="bottomRight" state="frozen"/>
      <selection activeCell="A5" sqref="A5"/>
      <selection pane="topRight" activeCell="B5" sqref="B5"/>
      <selection pane="bottomLeft" activeCell="A6" sqref="A6"/>
      <selection pane="bottomRight" activeCell="C167" sqref="A1:XFD1048576"/>
    </sheetView>
  </sheetViews>
  <sheetFormatPr defaultRowHeight="15" x14ac:dyDescent="0.25"/>
  <cols>
    <col min="1" max="1" width="15.75" style="10" customWidth="1"/>
    <col min="2" max="2" width="12.5" style="10" customWidth="1"/>
    <col min="3" max="3" width="11.25" style="10" customWidth="1"/>
    <col min="4" max="4" width="11" style="10" customWidth="1"/>
    <col min="5" max="5" width="13.625" style="10" customWidth="1"/>
    <col min="6" max="6" width="12.375" style="10" customWidth="1"/>
    <col min="7" max="7" width="21.5" style="10" customWidth="1"/>
    <col min="8" max="8" width="9.875" style="10" customWidth="1"/>
    <col min="9" max="9" width="14.5" style="10" customWidth="1"/>
    <col min="10" max="10" width="9.75" style="10" customWidth="1"/>
    <col min="11" max="16384" width="9" style="10"/>
  </cols>
  <sheetData>
    <row r="1" spans="1:9" ht="33.75" x14ac:dyDescent="0.5">
      <c r="A1" s="13" t="s">
        <v>517</v>
      </c>
    </row>
    <row r="3" spans="1:9" x14ac:dyDescent="0.25">
      <c r="A3" s="10" t="s">
        <v>516</v>
      </c>
      <c r="B3" s="12">
        <v>30</v>
      </c>
      <c r="C3" s="10" t="s">
        <v>515</v>
      </c>
    </row>
    <row r="5" spans="1:9" x14ac:dyDescent="0.25">
      <c r="A5" s="10" t="s">
        <v>514</v>
      </c>
      <c r="B5" s="10" t="s">
        <v>513</v>
      </c>
      <c r="C5" s="10" t="s">
        <v>512</v>
      </c>
      <c r="D5" s="10" t="s">
        <v>511</v>
      </c>
      <c r="E5" s="10" t="s">
        <v>510</v>
      </c>
      <c r="F5" s="10" t="s">
        <v>509</v>
      </c>
      <c r="G5" s="12" t="s">
        <v>508</v>
      </c>
      <c r="H5" s="10" t="s">
        <v>507</v>
      </c>
      <c r="I5" s="10" t="s">
        <v>506</v>
      </c>
    </row>
    <row r="6" spans="1:9" x14ac:dyDescent="0.25">
      <c r="A6" s="10" t="s">
        <v>505</v>
      </c>
      <c r="B6" s="11">
        <v>44562</v>
      </c>
      <c r="C6" s="10" t="s">
        <v>504</v>
      </c>
      <c r="D6" s="10" t="s">
        <v>203</v>
      </c>
      <c r="E6" s="10" t="s">
        <v>45</v>
      </c>
      <c r="F6" s="10">
        <v>3141</v>
      </c>
      <c r="G6" s="12" t="s">
        <v>46</v>
      </c>
      <c r="H6" s="10" t="s">
        <v>42</v>
      </c>
      <c r="I6" s="11">
        <v>44598</v>
      </c>
    </row>
    <row r="7" spans="1:9" x14ac:dyDescent="0.25">
      <c r="A7" s="10" t="s">
        <v>503</v>
      </c>
      <c r="B7" s="11">
        <v>44562</v>
      </c>
      <c r="C7" s="10" t="s">
        <v>502</v>
      </c>
      <c r="D7" s="10" t="s">
        <v>501</v>
      </c>
      <c r="E7" s="10" t="s">
        <v>519</v>
      </c>
      <c r="F7" s="10">
        <v>5995</v>
      </c>
      <c r="G7" s="12" t="s">
        <v>46</v>
      </c>
      <c r="H7" s="10" t="s">
        <v>42</v>
      </c>
      <c r="I7" s="11">
        <v>44580</v>
      </c>
    </row>
    <row r="8" spans="1:9" x14ac:dyDescent="0.25">
      <c r="A8" s="10" t="s">
        <v>500</v>
      </c>
      <c r="B8" s="11">
        <v>44568</v>
      </c>
      <c r="C8" s="10" t="s">
        <v>499</v>
      </c>
      <c r="D8" s="10" t="s">
        <v>498</v>
      </c>
      <c r="E8" s="10" t="s">
        <v>519</v>
      </c>
      <c r="F8" s="10">
        <v>9380</v>
      </c>
      <c r="G8" s="12" t="s">
        <v>36</v>
      </c>
      <c r="H8" s="10" t="s">
        <v>40</v>
      </c>
      <c r="I8" s="11">
        <v>44585</v>
      </c>
    </row>
    <row r="9" spans="1:9" x14ac:dyDescent="0.25">
      <c r="A9" s="10" t="s">
        <v>500</v>
      </c>
      <c r="B9" s="11">
        <v>44568</v>
      </c>
      <c r="C9" s="10" t="s">
        <v>499</v>
      </c>
      <c r="D9" s="10" t="s">
        <v>498</v>
      </c>
      <c r="E9" s="10" t="s">
        <v>519</v>
      </c>
      <c r="F9" s="10">
        <v>9380</v>
      </c>
      <c r="G9" s="12" t="s">
        <v>36</v>
      </c>
      <c r="H9" s="10" t="s">
        <v>40</v>
      </c>
      <c r="I9" s="11">
        <v>44585</v>
      </c>
    </row>
    <row r="10" spans="1:9" x14ac:dyDescent="0.25">
      <c r="A10" s="10" t="s">
        <v>497</v>
      </c>
      <c r="B10" s="11">
        <v>44571</v>
      </c>
      <c r="C10" s="10" t="s">
        <v>215</v>
      </c>
      <c r="D10" s="10" t="s">
        <v>123</v>
      </c>
      <c r="E10" s="10" t="s">
        <v>35</v>
      </c>
      <c r="F10" s="10">
        <v>9590</v>
      </c>
      <c r="G10" s="12" t="s">
        <v>41</v>
      </c>
      <c r="H10" s="10" t="s">
        <v>33</v>
      </c>
      <c r="I10" s="11">
        <v>44588</v>
      </c>
    </row>
    <row r="11" spans="1:9" x14ac:dyDescent="0.25">
      <c r="A11" s="10" t="s">
        <v>496</v>
      </c>
      <c r="B11" s="11">
        <v>44572</v>
      </c>
      <c r="C11" s="10" t="s">
        <v>495</v>
      </c>
      <c r="D11" s="10" t="s">
        <v>494</v>
      </c>
      <c r="E11" s="10" t="s">
        <v>521</v>
      </c>
      <c r="F11" s="10">
        <v>5070</v>
      </c>
      <c r="G11" s="12" t="s">
        <v>41</v>
      </c>
      <c r="H11" s="10" t="s">
        <v>33</v>
      </c>
      <c r="I11" s="11">
        <v>44579</v>
      </c>
    </row>
    <row r="12" spans="1:9" x14ac:dyDescent="0.25">
      <c r="A12" s="10" t="s">
        <v>493</v>
      </c>
      <c r="B12" s="11">
        <v>44574</v>
      </c>
      <c r="C12" s="10" t="s">
        <v>492</v>
      </c>
      <c r="D12" s="10" t="s">
        <v>491</v>
      </c>
      <c r="E12" s="10" t="s">
        <v>49</v>
      </c>
      <c r="F12" s="10">
        <v>5891</v>
      </c>
      <c r="G12" s="12" t="s">
        <v>46</v>
      </c>
      <c r="H12" s="10" t="s">
        <v>40</v>
      </c>
      <c r="I12" s="11">
        <v>44579</v>
      </c>
    </row>
    <row r="13" spans="1:9" x14ac:dyDescent="0.25">
      <c r="A13" s="10" t="s">
        <v>490</v>
      </c>
      <c r="B13" s="11">
        <v>44574</v>
      </c>
      <c r="C13" s="10" t="s">
        <v>435</v>
      </c>
      <c r="D13" s="10" t="s">
        <v>50</v>
      </c>
      <c r="E13" s="10" t="s">
        <v>521</v>
      </c>
      <c r="F13" s="10">
        <v>1251</v>
      </c>
      <c r="G13" s="12" t="s">
        <v>34</v>
      </c>
      <c r="H13" s="10" t="s">
        <v>40</v>
      </c>
      <c r="I13" s="11">
        <v>44598</v>
      </c>
    </row>
    <row r="14" spans="1:9" x14ac:dyDescent="0.25">
      <c r="A14" s="10" t="s">
        <v>489</v>
      </c>
      <c r="B14" s="11">
        <v>44574</v>
      </c>
      <c r="C14" s="10" t="s">
        <v>488</v>
      </c>
      <c r="D14" s="10" t="s">
        <v>487</v>
      </c>
      <c r="E14" s="10" t="s">
        <v>519</v>
      </c>
      <c r="F14" s="10">
        <v>6735</v>
      </c>
      <c r="G14" s="12" t="s">
        <v>41</v>
      </c>
      <c r="H14" s="10" t="s">
        <v>33</v>
      </c>
      <c r="I14" s="11">
        <v>44588</v>
      </c>
    </row>
    <row r="15" spans="1:9" x14ac:dyDescent="0.25">
      <c r="A15" s="10" t="s">
        <v>486</v>
      </c>
      <c r="B15" s="11">
        <v>44575</v>
      </c>
      <c r="C15" s="10" t="s">
        <v>485</v>
      </c>
      <c r="D15" s="10" t="s">
        <v>176</v>
      </c>
      <c r="E15" s="10" t="s">
        <v>521</v>
      </c>
      <c r="F15" s="10">
        <v>6235</v>
      </c>
      <c r="G15" s="12" t="s">
        <v>43</v>
      </c>
      <c r="H15" s="10" t="s">
        <v>40</v>
      </c>
      <c r="I15" s="11">
        <v>44594</v>
      </c>
    </row>
    <row r="16" spans="1:9" x14ac:dyDescent="0.25">
      <c r="A16" s="10" t="s">
        <v>484</v>
      </c>
      <c r="B16" s="11">
        <v>44576</v>
      </c>
      <c r="C16" s="10" t="s">
        <v>170</v>
      </c>
      <c r="D16" s="10" t="s">
        <v>483</v>
      </c>
      <c r="E16" s="10" t="s">
        <v>521</v>
      </c>
      <c r="F16" s="10">
        <v>7426</v>
      </c>
      <c r="G16" s="12" t="s">
        <v>34</v>
      </c>
      <c r="H16" s="10" t="s">
        <v>33</v>
      </c>
      <c r="I16" s="11">
        <v>44587</v>
      </c>
    </row>
    <row r="17" spans="1:9" x14ac:dyDescent="0.25">
      <c r="A17" s="10" t="s">
        <v>482</v>
      </c>
      <c r="B17" s="11">
        <v>44577</v>
      </c>
      <c r="C17" s="10" t="s">
        <v>481</v>
      </c>
      <c r="D17" s="10" t="s">
        <v>480</v>
      </c>
      <c r="E17" s="10" t="s">
        <v>37</v>
      </c>
      <c r="F17" s="10">
        <v>6405</v>
      </c>
      <c r="G17" s="12" t="s">
        <v>36</v>
      </c>
      <c r="H17" s="10" t="s">
        <v>33</v>
      </c>
      <c r="I17" s="11">
        <v>44601</v>
      </c>
    </row>
    <row r="18" spans="1:9" x14ac:dyDescent="0.25">
      <c r="A18" s="10" t="s">
        <v>479</v>
      </c>
      <c r="B18" s="11">
        <v>44578</v>
      </c>
      <c r="C18" s="10" t="s">
        <v>478</v>
      </c>
      <c r="D18" s="10" t="s">
        <v>88</v>
      </c>
      <c r="E18" s="10" t="s">
        <v>49</v>
      </c>
      <c r="F18" s="10">
        <v>3708</v>
      </c>
      <c r="G18" s="12" t="s">
        <v>36</v>
      </c>
      <c r="H18" s="10" t="s">
        <v>42</v>
      </c>
      <c r="I18" s="11">
        <v>44605</v>
      </c>
    </row>
    <row r="19" spans="1:9" x14ac:dyDescent="0.25">
      <c r="A19" s="10" t="s">
        <v>477</v>
      </c>
      <c r="B19" s="11">
        <v>44579</v>
      </c>
      <c r="C19" s="10" t="s">
        <v>327</v>
      </c>
      <c r="D19" s="10" t="s">
        <v>254</v>
      </c>
      <c r="E19" s="10" t="s">
        <v>47</v>
      </c>
      <c r="F19" s="10">
        <v>7453</v>
      </c>
      <c r="G19" s="12" t="s">
        <v>36</v>
      </c>
      <c r="H19" s="10" t="s">
        <v>33</v>
      </c>
      <c r="I19" s="11">
        <v>44604</v>
      </c>
    </row>
    <row r="20" spans="1:9" x14ac:dyDescent="0.25">
      <c r="A20" s="10" t="s">
        <v>476</v>
      </c>
      <c r="B20" s="11">
        <v>44587</v>
      </c>
      <c r="C20" s="10" t="s">
        <v>475</v>
      </c>
      <c r="D20" s="10" t="s">
        <v>474</v>
      </c>
      <c r="E20" s="10" t="s">
        <v>37</v>
      </c>
      <c r="F20" s="10">
        <v>1756</v>
      </c>
      <c r="G20" s="12" t="s">
        <v>34</v>
      </c>
      <c r="H20" s="10" t="s">
        <v>40</v>
      </c>
      <c r="I20" s="11">
        <v>44617</v>
      </c>
    </row>
    <row r="21" spans="1:9" x14ac:dyDescent="0.25">
      <c r="A21" s="10" t="s">
        <v>473</v>
      </c>
      <c r="B21" s="11">
        <v>44596</v>
      </c>
      <c r="C21" s="10" t="s">
        <v>472</v>
      </c>
      <c r="D21" s="10" t="s">
        <v>56</v>
      </c>
      <c r="E21" s="10" t="s">
        <v>47</v>
      </c>
      <c r="F21" s="10">
        <v>2971</v>
      </c>
      <c r="G21" s="12" t="s">
        <v>43</v>
      </c>
      <c r="H21" s="10" t="s">
        <v>33</v>
      </c>
      <c r="I21" s="11">
        <v>44612</v>
      </c>
    </row>
    <row r="22" spans="1:9" x14ac:dyDescent="0.25">
      <c r="A22" s="10" t="s">
        <v>471</v>
      </c>
      <c r="B22" s="11">
        <v>44596</v>
      </c>
      <c r="C22" s="10" t="s">
        <v>470</v>
      </c>
      <c r="D22" s="10" t="s">
        <v>109</v>
      </c>
      <c r="E22" s="10" t="s">
        <v>45</v>
      </c>
      <c r="F22" s="10">
        <v>1214</v>
      </c>
      <c r="G22" s="12" t="s">
        <v>36</v>
      </c>
      <c r="H22" s="10" t="s">
        <v>33</v>
      </c>
      <c r="I22" s="11">
        <v>44606</v>
      </c>
    </row>
    <row r="23" spans="1:9" x14ac:dyDescent="0.25">
      <c r="A23" s="10" t="s">
        <v>469</v>
      </c>
      <c r="B23" s="11">
        <v>44596</v>
      </c>
      <c r="C23" s="10" t="s">
        <v>468</v>
      </c>
      <c r="D23" s="10" t="s">
        <v>267</v>
      </c>
      <c r="E23" s="10" t="s">
        <v>521</v>
      </c>
      <c r="F23" s="10">
        <v>9454</v>
      </c>
      <c r="G23" s="12" t="s">
        <v>41</v>
      </c>
      <c r="H23" s="10" t="s">
        <v>42</v>
      </c>
      <c r="I23" s="11">
        <v>44609</v>
      </c>
    </row>
    <row r="24" spans="1:9" x14ac:dyDescent="0.25">
      <c r="A24" s="10" t="s">
        <v>467</v>
      </c>
      <c r="B24" s="11">
        <v>44596</v>
      </c>
      <c r="C24" s="10" t="s">
        <v>130</v>
      </c>
      <c r="D24" s="10" t="s">
        <v>466</v>
      </c>
      <c r="E24" s="10" t="s">
        <v>47</v>
      </c>
      <c r="F24" s="10">
        <v>1850</v>
      </c>
      <c r="G24" s="12" t="s">
        <v>41</v>
      </c>
      <c r="H24" s="10" t="s">
        <v>33</v>
      </c>
      <c r="I24" s="11">
        <v>44604</v>
      </c>
    </row>
    <row r="25" spans="1:9" x14ac:dyDescent="0.25">
      <c r="A25" s="10" t="s">
        <v>465</v>
      </c>
      <c r="B25" s="11">
        <v>44599</v>
      </c>
      <c r="C25" s="10" t="s">
        <v>464</v>
      </c>
      <c r="D25" s="10" t="s">
        <v>463</v>
      </c>
      <c r="E25" s="10" t="s">
        <v>49</v>
      </c>
      <c r="F25" s="10">
        <v>4317</v>
      </c>
      <c r="G25" s="12" t="s">
        <v>36</v>
      </c>
      <c r="H25" s="10" t="s">
        <v>42</v>
      </c>
      <c r="I25" s="11">
        <v>44626</v>
      </c>
    </row>
    <row r="26" spans="1:9" x14ac:dyDescent="0.25">
      <c r="A26" s="10" t="s">
        <v>462</v>
      </c>
      <c r="B26" s="11">
        <v>44601</v>
      </c>
      <c r="C26" s="10" t="s">
        <v>461</v>
      </c>
      <c r="D26" s="10" t="s">
        <v>460</v>
      </c>
      <c r="E26" s="10" t="s">
        <v>521</v>
      </c>
      <c r="F26" s="10">
        <v>6724</v>
      </c>
      <c r="G26" s="12" t="s">
        <v>46</v>
      </c>
      <c r="H26" s="10" t="s">
        <v>40</v>
      </c>
      <c r="I26" s="11">
        <v>44620</v>
      </c>
    </row>
    <row r="27" spans="1:9" x14ac:dyDescent="0.25">
      <c r="A27" s="10" t="s">
        <v>459</v>
      </c>
      <c r="B27" s="11">
        <v>44602</v>
      </c>
      <c r="C27" s="10" t="s">
        <v>458</v>
      </c>
      <c r="D27" s="10" t="s">
        <v>457</v>
      </c>
      <c r="E27" s="10" t="s">
        <v>521</v>
      </c>
      <c r="F27" s="10">
        <v>4549</v>
      </c>
      <c r="G27" s="12" t="s">
        <v>34</v>
      </c>
      <c r="H27" s="10" t="s">
        <v>33</v>
      </c>
      <c r="I27" s="11">
        <v>44615</v>
      </c>
    </row>
    <row r="28" spans="1:9" x14ac:dyDescent="0.25">
      <c r="A28" s="10" t="s">
        <v>456</v>
      </c>
      <c r="B28" s="11">
        <v>44602</v>
      </c>
      <c r="C28" s="10" t="s">
        <v>121</v>
      </c>
      <c r="D28" s="10" t="s">
        <v>455</v>
      </c>
      <c r="E28" s="10" t="s">
        <v>45</v>
      </c>
      <c r="F28" s="10">
        <v>8950</v>
      </c>
      <c r="G28" s="12" t="s">
        <v>36</v>
      </c>
      <c r="H28" s="10" t="s">
        <v>33</v>
      </c>
      <c r="I28" s="11">
        <v>44604</v>
      </c>
    </row>
    <row r="29" spans="1:9" x14ac:dyDescent="0.25">
      <c r="A29" s="10" t="s">
        <v>454</v>
      </c>
      <c r="B29" s="11">
        <v>44603</v>
      </c>
      <c r="C29" s="10" t="s">
        <v>453</v>
      </c>
      <c r="D29" s="10" t="s">
        <v>452</v>
      </c>
      <c r="E29" s="10" t="s">
        <v>49</v>
      </c>
      <c r="F29" s="10">
        <v>7444</v>
      </c>
      <c r="G29" s="12" t="s">
        <v>41</v>
      </c>
      <c r="H29" s="10" t="s">
        <v>42</v>
      </c>
      <c r="I29" s="11">
        <v>44619</v>
      </c>
    </row>
    <row r="30" spans="1:9" x14ac:dyDescent="0.25">
      <c r="A30" s="10" t="s">
        <v>451</v>
      </c>
      <c r="B30" s="11">
        <v>44605</v>
      </c>
      <c r="C30" s="10" t="s">
        <v>378</v>
      </c>
      <c r="D30" s="10" t="s">
        <v>450</v>
      </c>
      <c r="E30" s="10" t="s">
        <v>521</v>
      </c>
      <c r="F30" s="10">
        <v>5469</v>
      </c>
      <c r="G30" s="12" t="s">
        <v>34</v>
      </c>
      <c r="H30" s="10" t="s">
        <v>33</v>
      </c>
      <c r="I30" s="11">
        <v>44610</v>
      </c>
    </row>
    <row r="31" spans="1:9" x14ac:dyDescent="0.25">
      <c r="A31" s="10" t="s">
        <v>449</v>
      </c>
      <c r="B31" s="11">
        <v>44606</v>
      </c>
      <c r="C31" s="10" t="s">
        <v>448</v>
      </c>
      <c r="D31" s="10" t="s">
        <v>447</v>
      </c>
      <c r="E31" s="10" t="s">
        <v>37</v>
      </c>
      <c r="F31" s="10">
        <v>7227</v>
      </c>
      <c r="G31" s="12" t="s">
        <v>41</v>
      </c>
      <c r="H31" s="10" t="s">
        <v>42</v>
      </c>
      <c r="I31" s="11">
        <v>44629</v>
      </c>
    </row>
    <row r="32" spans="1:9" x14ac:dyDescent="0.25">
      <c r="A32" s="10" t="s">
        <v>446</v>
      </c>
      <c r="B32" s="11">
        <v>44607</v>
      </c>
      <c r="C32" s="10" t="s">
        <v>55</v>
      </c>
      <c r="D32" s="10" t="s">
        <v>340</v>
      </c>
      <c r="E32" s="10" t="s">
        <v>35</v>
      </c>
      <c r="F32" s="10">
        <v>4468</v>
      </c>
      <c r="G32" s="12" t="s">
        <v>34</v>
      </c>
      <c r="H32" s="10" t="s">
        <v>33</v>
      </c>
      <c r="I32" s="11">
        <v>44620</v>
      </c>
    </row>
    <row r="33" spans="1:9" x14ac:dyDescent="0.25">
      <c r="A33" s="10" t="s">
        <v>445</v>
      </c>
      <c r="B33" s="11">
        <v>44609</v>
      </c>
      <c r="C33" s="10" t="s">
        <v>444</v>
      </c>
      <c r="D33" s="10" t="s">
        <v>73</v>
      </c>
      <c r="E33" s="10" t="s">
        <v>47</v>
      </c>
      <c r="F33" s="10">
        <v>9018</v>
      </c>
      <c r="G33" s="12" t="s">
        <v>41</v>
      </c>
      <c r="H33" s="10" t="s">
        <v>33</v>
      </c>
      <c r="I33" s="11">
        <v>44620</v>
      </c>
    </row>
    <row r="34" spans="1:9" x14ac:dyDescent="0.25">
      <c r="A34" s="10" t="s">
        <v>443</v>
      </c>
      <c r="B34" s="11">
        <v>44609</v>
      </c>
      <c r="C34" s="10" t="s">
        <v>442</v>
      </c>
      <c r="D34" s="10" t="s">
        <v>441</v>
      </c>
      <c r="E34" s="10" t="s">
        <v>45</v>
      </c>
      <c r="F34" s="10">
        <v>5600</v>
      </c>
      <c r="G34" s="12" t="s">
        <v>43</v>
      </c>
      <c r="H34" s="10" t="s">
        <v>42</v>
      </c>
      <c r="I34" s="11">
        <v>44613</v>
      </c>
    </row>
    <row r="35" spans="1:9" x14ac:dyDescent="0.25">
      <c r="A35" s="10" t="s">
        <v>440</v>
      </c>
      <c r="B35" s="11">
        <v>44610</v>
      </c>
      <c r="C35" s="10" t="s">
        <v>53</v>
      </c>
      <c r="D35" s="10" t="s">
        <v>439</v>
      </c>
      <c r="E35" s="10" t="s">
        <v>49</v>
      </c>
      <c r="F35" s="10">
        <v>4978</v>
      </c>
      <c r="G35" s="12" t="s">
        <v>46</v>
      </c>
      <c r="H35" s="10" t="s">
        <v>33</v>
      </c>
      <c r="I35" s="11">
        <v>44618</v>
      </c>
    </row>
    <row r="36" spans="1:9" x14ac:dyDescent="0.25">
      <c r="A36" s="10" t="s">
        <v>438</v>
      </c>
      <c r="B36" s="11">
        <v>44611</v>
      </c>
      <c r="C36" s="10" t="s">
        <v>437</v>
      </c>
      <c r="D36" s="10" t="s">
        <v>406</v>
      </c>
      <c r="E36" s="10" t="s">
        <v>45</v>
      </c>
      <c r="F36" s="10">
        <v>8041</v>
      </c>
      <c r="G36" s="12" t="s">
        <v>34</v>
      </c>
      <c r="H36" s="10" t="s">
        <v>40</v>
      </c>
      <c r="I36" s="11">
        <v>44630</v>
      </c>
    </row>
    <row r="37" spans="1:9" x14ac:dyDescent="0.25">
      <c r="A37" s="10" t="s">
        <v>436</v>
      </c>
      <c r="B37" s="11">
        <v>44612</v>
      </c>
      <c r="C37" s="10" t="s">
        <v>435</v>
      </c>
      <c r="D37" s="10" t="s">
        <v>434</v>
      </c>
      <c r="E37" s="10" t="s">
        <v>35</v>
      </c>
      <c r="F37" s="10">
        <v>9391</v>
      </c>
      <c r="G37" s="12" t="s">
        <v>46</v>
      </c>
      <c r="H37" s="10" t="s">
        <v>33</v>
      </c>
      <c r="I37" s="11">
        <v>44625</v>
      </c>
    </row>
    <row r="38" spans="1:9" x14ac:dyDescent="0.25">
      <c r="A38" s="10" t="s">
        <v>433</v>
      </c>
      <c r="B38" s="11">
        <v>44612</v>
      </c>
      <c r="C38" s="10" t="s">
        <v>432</v>
      </c>
      <c r="D38" s="10" t="s">
        <v>431</v>
      </c>
      <c r="E38" s="10" t="s">
        <v>37</v>
      </c>
      <c r="F38" s="10">
        <v>3198</v>
      </c>
      <c r="G38" s="12" t="s">
        <v>43</v>
      </c>
      <c r="H38" s="10" t="s">
        <v>33</v>
      </c>
      <c r="I38" s="11">
        <v>44640</v>
      </c>
    </row>
    <row r="39" spans="1:9" x14ac:dyDescent="0.25">
      <c r="A39" s="10" t="s">
        <v>430</v>
      </c>
      <c r="B39" s="11">
        <v>44612</v>
      </c>
      <c r="C39" s="10" t="s">
        <v>429</v>
      </c>
      <c r="D39" s="10" t="s">
        <v>428</v>
      </c>
      <c r="E39" s="10" t="s">
        <v>49</v>
      </c>
      <c r="F39" s="10">
        <v>3801</v>
      </c>
      <c r="G39" s="12" t="s">
        <v>36</v>
      </c>
      <c r="H39" s="10" t="s">
        <v>33</v>
      </c>
      <c r="I39" s="11">
        <v>44623</v>
      </c>
    </row>
    <row r="40" spans="1:9" x14ac:dyDescent="0.25">
      <c r="A40" s="10" t="s">
        <v>427</v>
      </c>
      <c r="B40" s="11">
        <v>44617</v>
      </c>
      <c r="C40" s="10" t="s">
        <v>381</v>
      </c>
      <c r="D40" s="10" t="s">
        <v>426</v>
      </c>
      <c r="E40" s="10" t="s">
        <v>45</v>
      </c>
      <c r="F40" s="10">
        <v>8582</v>
      </c>
      <c r="G40" s="12" t="s">
        <v>34</v>
      </c>
      <c r="H40" s="10" t="s">
        <v>40</v>
      </c>
      <c r="I40" s="11">
        <v>44620</v>
      </c>
    </row>
    <row r="41" spans="1:9" x14ac:dyDescent="0.25">
      <c r="A41" s="10" t="s">
        <v>425</v>
      </c>
      <c r="B41" s="11">
        <v>44622</v>
      </c>
      <c r="C41" s="10" t="s">
        <v>424</v>
      </c>
      <c r="D41" s="10" t="s">
        <v>423</v>
      </c>
      <c r="E41" s="10" t="s">
        <v>47</v>
      </c>
      <c r="F41" s="10">
        <v>5690</v>
      </c>
      <c r="G41" s="12" t="s">
        <v>43</v>
      </c>
      <c r="H41" s="10" t="s">
        <v>40</v>
      </c>
      <c r="I41" s="11">
        <v>44635</v>
      </c>
    </row>
    <row r="42" spans="1:9" x14ac:dyDescent="0.25">
      <c r="A42" s="10" t="s">
        <v>422</v>
      </c>
      <c r="B42" s="11">
        <v>44623</v>
      </c>
      <c r="C42" s="10" t="s">
        <v>421</v>
      </c>
      <c r="D42" s="10" t="s">
        <v>399</v>
      </c>
      <c r="E42" s="10" t="s">
        <v>37</v>
      </c>
      <c r="F42" s="10">
        <v>9751</v>
      </c>
      <c r="G42" s="12" t="s">
        <v>41</v>
      </c>
      <c r="H42" s="10" t="s">
        <v>33</v>
      </c>
      <c r="I42" s="11">
        <v>44644</v>
      </c>
    </row>
    <row r="43" spans="1:9" x14ac:dyDescent="0.25">
      <c r="A43" s="10" t="s">
        <v>420</v>
      </c>
      <c r="B43" s="11">
        <v>44624</v>
      </c>
      <c r="C43" s="10" t="s">
        <v>55</v>
      </c>
      <c r="D43" s="10" t="s">
        <v>71</v>
      </c>
      <c r="E43" s="10" t="s">
        <v>47</v>
      </c>
      <c r="F43" s="10">
        <v>4478</v>
      </c>
      <c r="G43" s="12" t="s">
        <v>43</v>
      </c>
      <c r="H43" s="10" t="s">
        <v>40</v>
      </c>
      <c r="I43" s="11">
        <v>44642</v>
      </c>
    </row>
    <row r="44" spans="1:9" x14ac:dyDescent="0.25">
      <c r="A44" s="10" t="s">
        <v>419</v>
      </c>
      <c r="B44" s="11">
        <v>44625</v>
      </c>
      <c r="C44" s="10" t="s">
        <v>155</v>
      </c>
      <c r="D44" s="10" t="s">
        <v>329</v>
      </c>
      <c r="E44" s="10" t="s">
        <v>521</v>
      </c>
      <c r="F44" s="10">
        <v>8874</v>
      </c>
      <c r="G44" s="12" t="s">
        <v>34</v>
      </c>
      <c r="H44" s="10" t="s">
        <v>33</v>
      </c>
      <c r="I44" s="11">
        <v>44646</v>
      </c>
    </row>
    <row r="45" spans="1:9" x14ac:dyDescent="0.25">
      <c r="A45" s="10" t="s">
        <v>418</v>
      </c>
      <c r="B45" s="11">
        <v>44628</v>
      </c>
      <c r="C45" s="10" t="s">
        <v>417</v>
      </c>
      <c r="D45" s="10" t="s">
        <v>416</v>
      </c>
      <c r="E45" s="10" t="s">
        <v>37</v>
      </c>
      <c r="F45" s="10">
        <v>6674</v>
      </c>
      <c r="G45" s="12" t="s">
        <v>46</v>
      </c>
      <c r="H45" s="10" t="s">
        <v>40</v>
      </c>
      <c r="I45" s="11">
        <v>44648</v>
      </c>
    </row>
    <row r="46" spans="1:9" x14ac:dyDescent="0.25">
      <c r="A46" s="10" t="s">
        <v>415</v>
      </c>
      <c r="B46" s="11">
        <v>44629</v>
      </c>
      <c r="C46" s="10" t="s">
        <v>414</v>
      </c>
      <c r="D46" s="10" t="s">
        <v>413</v>
      </c>
      <c r="E46" s="10" t="s">
        <v>45</v>
      </c>
      <c r="F46" s="10">
        <v>9589</v>
      </c>
      <c r="G46" s="12" t="s">
        <v>46</v>
      </c>
      <c r="H46" s="10" t="s">
        <v>33</v>
      </c>
      <c r="I46" s="11">
        <v>44634</v>
      </c>
    </row>
    <row r="47" spans="1:9" x14ac:dyDescent="0.25">
      <c r="A47" s="10" t="s">
        <v>412</v>
      </c>
      <c r="B47" s="11">
        <v>44630</v>
      </c>
      <c r="C47" s="10" t="s">
        <v>411</v>
      </c>
      <c r="D47" s="10" t="s">
        <v>410</v>
      </c>
      <c r="E47" s="10" t="s">
        <v>47</v>
      </c>
      <c r="F47" s="10">
        <v>3574</v>
      </c>
      <c r="G47" s="12" t="s">
        <v>46</v>
      </c>
      <c r="H47" s="10" t="s">
        <v>42</v>
      </c>
      <c r="I47" s="11">
        <v>44659</v>
      </c>
    </row>
    <row r="48" spans="1:9" x14ac:dyDescent="0.25">
      <c r="A48" s="10" t="s">
        <v>409</v>
      </c>
      <c r="B48" s="11">
        <v>44633</v>
      </c>
      <c r="C48" s="10" t="s">
        <v>408</v>
      </c>
      <c r="D48" s="10" t="s">
        <v>212</v>
      </c>
      <c r="E48" s="10" t="s">
        <v>35</v>
      </c>
      <c r="F48" s="10">
        <v>2853</v>
      </c>
      <c r="G48" s="12" t="s">
        <v>41</v>
      </c>
      <c r="H48" s="10" t="s">
        <v>33</v>
      </c>
      <c r="I48" s="11">
        <v>44641</v>
      </c>
    </row>
    <row r="49" spans="1:9" x14ac:dyDescent="0.25">
      <c r="A49" s="10" t="s">
        <v>407</v>
      </c>
      <c r="B49" s="11">
        <v>44634</v>
      </c>
      <c r="C49" s="10" t="s">
        <v>265</v>
      </c>
      <c r="D49" s="10" t="s">
        <v>406</v>
      </c>
      <c r="E49" s="10" t="s">
        <v>519</v>
      </c>
      <c r="F49" s="10">
        <v>1675</v>
      </c>
      <c r="G49" s="12" t="s">
        <v>43</v>
      </c>
      <c r="H49" s="10" t="s">
        <v>33</v>
      </c>
      <c r="I49" s="11">
        <v>44663</v>
      </c>
    </row>
    <row r="50" spans="1:9" x14ac:dyDescent="0.25">
      <c r="A50" s="10" t="s">
        <v>405</v>
      </c>
      <c r="B50" s="11">
        <v>44635</v>
      </c>
      <c r="C50" s="10" t="s">
        <v>404</v>
      </c>
      <c r="D50" s="10" t="s">
        <v>403</v>
      </c>
      <c r="E50" s="10" t="s">
        <v>45</v>
      </c>
      <c r="F50" s="10">
        <v>5423</v>
      </c>
      <c r="G50" s="12" t="s">
        <v>34</v>
      </c>
      <c r="H50" s="10" t="s">
        <v>40</v>
      </c>
      <c r="I50" s="11">
        <v>44656</v>
      </c>
    </row>
    <row r="51" spans="1:9" x14ac:dyDescent="0.25">
      <c r="A51" s="10" t="s">
        <v>402</v>
      </c>
      <c r="B51" s="11">
        <v>44636</v>
      </c>
      <c r="C51" s="10" t="s">
        <v>394</v>
      </c>
      <c r="D51" s="10" t="s">
        <v>401</v>
      </c>
      <c r="E51" s="10" t="s">
        <v>47</v>
      </c>
      <c r="F51" s="10">
        <v>4498</v>
      </c>
      <c r="G51" s="12" t="s">
        <v>41</v>
      </c>
      <c r="H51" s="10" t="s">
        <v>42</v>
      </c>
      <c r="I51" s="11">
        <v>44651</v>
      </c>
    </row>
    <row r="52" spans="1:9" x14ac:dyDescent="0.25">
      <c r="A52" s="10" t="s">
        <v>400</v>
      </c>
      <c r="B52" s="11">
        <v>44638</v>
      </c>
      <c r="C52" s="10" t="s">
        <v>223</v>
      </c>
      <c r="D52" s="10" t="s">
        <v>399</v>
      </c>
      <c r="E52" s="10" t="s">
        <v>37</v>
      </c>
      <c r="F52" s="10">
        <v>8586</v>
      </c>
      <c r="G52" s="12" t="s">
        <v>43</v>
      </c>
      <c r="H52" s="10" t="s">
        <v>33</v>
      </c>
      <c r="I52" s="11">
        <v>44656</v>
      </c>
    </row>
    <row r="53" spans="1:9" x14ac:dyDescent="0.25">
      <c r="A53" s="10" t="s">
        <v>398</v>
      </c>
      <c r="B53" s="11">
        <v>44642</v>
      </c>
      <c r="C53" s="10" t="s">
        <v>397</v>
      </c>
      <c r="D53" s="10" t="s">
        <v>396</v>
      </c>
      <c r="E53" s="10" t="s">
        <v>49</v>
      </c>
      <c r="F53" s="10">
        <v>6580</v>
      </c>
      <c r="G53" s="12" t="s">
        <v>46</v>
      </c>
      <c r="H53" s="10" t="s">
        <v>33</v>
      </c>
      <c r="I53" s="11">
        <v>44646</v>
      </c>
    </row>
    <row r="54" spans="1:9" x14ac:dyDescent="0.25">
      <c r="A54" s="10" t="s">
        <v>395</v>
      </c>
      <c r="B54" s="11">
        <v>44644</v>
      </c>
      <c r="C54" s="10" t="s">
        <v>394</v>
      </c>
      <c r="D54" s="10" t="s">
        <v>38</v>
      </c>
      <c r="E54" s="10" t="s">
        <v>47</v>
      </c>
      <c r="F54" s="10">
        <v>1992</v>
      </c>
      <c r="G54" s="12" t="s">
        <v>43</v>
      </c>
      <c r="H54" s="10" t="s">
        <v>33</v>
      </c>
      <c r="I54" s="11">
        <v>44645</v>
      </c>
    </row>
    <row r="55" spans="1:9" x14ac:dyDescent="0.25">
      <c r="A55" s="10" t="s">
        <v>393</v>
      </c>
      <c r="B55" s="11">
        <v>44644</v>
      </c>
      <c r="C55" s="10" t="s">
        <v>392</v>
      </c>
      <c r="D55" s="10" t="s">
        <v>205</v>
      </c>
      <c r="E55" s="10" t="s">
        <v>35</v>
      </c>
      <c r="F55" s="10">
        <v>2340</v>
      </c>
      <c r="G55" s="12" t="s">
        <v>36</v>
      </c>
      <c r="H55" s="10" t="s">
        <v>33</v>
      </c>
      <c r="I55" s="11">
        <v>44662</v>
      </c>
    </row>
    <row r="56" spans="1:9" x14ac:dyDescent="0.25">
      <c r="A56" s="10" t="s">
        <v>391</v>
      </c>
      <c r="B56" s="11">
        <v>44646</v>
      </c>
      <c r="C56" s="10" t="s">
        <v>390</v>
      </c>
      <c r="D56" s="10" t="s">
        <v>389</v>
      </c>
      <c r="E56" s="10" t="s">
        <v>519</v>
      </c>
      <c r="F56" s="10">
        <v>5173</v>
      </c>
      <c r="G56" s="12" t="s">
        <v>34</v>
      </c>
      <c r="H56" s="10" t="s">
        <v>42</v>
      </c>
      <c r="I56" s="11">
        <v>44668</v>
      </c>
    </row>
    <row r="57" spans="1:9" x14ac:dyDescent="0.25">
      <c r="A57" s="10" t="s">
        <v>391</v>
      </c>
      <c r="B57" s="11">
        <v>44646</v>
      </c>
      <c r="C57" s="10" t="s">
        <v>390</v>
      </c>
      <c r="D57" s="10" t="s">
        <v>389</v>
      </c>
      <c r="E57" s="10" t="s">
        <v>519</v>
      </c>
      <c r="F57" s="10">
        <v>5173</v>
      </c>
      <c r="G57" s="12" t="s">
        <v>34</v>
      </c>
      <c r="H57" s="10" t="s">
        <v>42</v>
      </c>
      <c r="I57" s="11">
        <v>44668</v>
      </c>
    </row>
    <row r="58" spans="1:9" x14ac:dyDescent="0.25">
      <c r="A58" s="10" t="s">
        <v>388</v>
      </c>
      <c r="B58" s="11">
        <v>44646</v>
      </c>
      <c r="C58" s="10" t="s">
        <v>356</v>
      </c>
      <c r="D58" s="10" t="s">
        <v>147</v>
      </c>
      <c r="E58" s="10" t="s">
        <v>49</v>
      </c>
      <c r="F58" s="10">
        <v>3850</v>
      </c>
      <c r="G58" s="12" t="s">
        <v>46</v>
      </c>
      <c r="H58" s="10" t="s">
        <v>40</v>
      </c>
      <c r="I58" s="11">
        <v>44663</v>
      </c>
    </row>
    <row r="59" spans="1:9" x14ac:dyDescent="0.25">
      <c r="A59" s="10" t="s">
        <v>387</v>
      </c>
      <c r="B59" s="11">
        <v>44648</v>
      </c>
      <c r="C59" s="10" t="s">
        <v>386</v>
      </c>
      <c r="D59" s="10" t="s">
        <v>385</v>
      </c>
      <c r="E59" s="10" t="s">
        <v>35</v>
      </c>
      <c r="F59" s="10">
        <v>7970</v>
      </c>
      <c r="G59" s="12" t="s">
        <v>43</v>
      </c>
      <c r="H59" s="10" t="s">
        <v>40</v>
      </c>
      <c r="I59" s="11">
        <v>44672</v>
      </c>
    </row>
    <row r="60" spans="1:9" x14ac:dyDescent="0.25">
      <c r="A60" s="10" t="s">
        <v>384</v>
      </c>
      <c r="B60" s="11">
        <v>44649</v>
      </c>
      <c r="C60" s="10" t="s">
        <v>240</v>
      </c>
      <c r="D60" s="10" t="s">
        <v>383</v>
      </c>
      <c r="E60" s="10" t="s">
        <v>37</v>
      </c>
      <c r="F60" s="10">
        <v>1577</v>
      </c>
      <c r="G60" s="12" t="s">
        <v>36</v>
      </c>
      <c r="H60" s="10" t="s">
        <v>33</v>
      </c>
      <c r="I60" s="11">
        <v>44660</v>
      </c>
    </row>
    <row r="61" spans="1:9" x14ac:dyDescent="0.25">
      <c r="A61" s="10" t="s">
        <v>382</v>
      </c>
      <c r="B61" s="11">
        <v>44650</v>
      </c>
      <c r="C61" s="10" t="s">
        <v>381</v>
      </c>
      <c r="D61" s="10" t="s">
        <v>380</v>
      </c>
      <c r="E61" s="10" t="s">
        <v>521</v>
      </c>
      <c r="F61" s="10">
        <v>6399</v>
      </c>
      <c r="G61" s="12" t="s">
        <v>41</v>
      </c>
      <c r="H61" s="10" t="s">
        <v>42</v>
      </c>
      <c r="I61" s="11">
        <v>44675</v>
      </c>
    </row>
    <row r="62" spans="1:9" x14ac:dyDescent="0.25">
      <c r="A62" s="10" t="s">
        <v>379</v>
      </c>
      <c r="B62" s="11">
        <v>44651</v>
      </c>
      <c r="C62" s="10" t="s">
        <v>378</v>
      </c>
      <c r="D62" s="10" t="s">
        <v>377</v>
      </c>
      <c r="E62" s="10" t="s">
        <v>45</v>
      </c>
      <c r="F62" s="10">
        <v>2044</v>
      </c>
      <c r="G62" s="12" t="s">
        <v>41</v>
      </c>
      <c r="H62" s="10" t="s">
        <v>40</v>
      </c>
      <c r="I62" s="11">
        <v>44669</v>
      </c>
    </row>
    <row r="63" spans="1:9" x14ac:dyDescent="0.25">
      <c r="A63" s="10" t="s">
        <v>376</v>
      </c>
      <c r="B63" s="11">
        <v>44655</v>
      </c>
      <c r="C63" s="10" t="s">
        <v>375</v>
      </c>
      <c r="D63" s="10" t="s">
        <v>374</v>
      </c>
      <c r="E63" s="10" t="s">
        <v>47</v>
      </c>
      <c r="F63" s="10">
        <v>4998</v>
      </c>
      <c r="G63" s="12" t="s">
        <v>43</v>
      </c>
      <c r="H63" s="10" t="s">
        <v>33</v>
      </c>
      <c r="I63" s="11">
        <v>44681</v>
      </c>
    </row>
    <row r="64" spans="1:9" x14ac:dyDescent="0.25">
      <c r="A64" s="10" t="s">
        <v>373</v>
      </c>
      <c r="B64" s="11">
        <v>44656</v>
      </c>
      <c r="C64" s="10" t="s">
        <v>372</v>
      </c>
      <c r="D64" s="10" t="s">
        <v>371</v>
      </c>
      <c r="E64" s="10" t="s">
        <v>35</v>
      </c>
      <c r="F64" s="10">
        <v>3696</v>
      </c>
      <c r="G64" s="12" t="s">
        <v>41</v>
      </c>
      <c r="H64" s="10" t="s">
        <v>42</v>
      </c>
      <c r="I64" s="11">
        <v>44666</v>
      </c>
    </row>
    <row r="65" spans="1:9" x14ac:dyDescent="0.25">
      <c r="A65" s="10" t="s">
        <v>370</v>
      </c>
      <c r="B65" s="11">
        <v>44658</v>
      </c>
      <c r="C65" s="10" t="s">
        <v>369</v>
      </c>
      <c r="D65" s="10" t="s">
        <v>368</v>
      </c>
      <c r="E65" s="10" t="s">
        <v>519</v>
      </c>
      <c r="F65" s="10">
        <v>8038</v>
      </c>
      <c r="G65" s="12" t="s">
        <v>46</v>
      </c>
      <c r="H65" s="10" t="s">
        <v>40</v>
      </c>
      <c r="I65" s="11">
        <v>44664</v>
      </c>
    </row>
    <row r="66" spans="1:9" x14ac:dyDescent="0.25">
      <c r="A66" s="10" t="s">
        <v>367</v>
      </c>
      <c r="B66" s="11">
        <v>44658</v>
      </c>
      <c r="C66" s="10" t="s">
        <v>69</v>
      </c>
      <c r="D66" s="10" t="s">
        <v>366</v>
      </c>
      <c r="E66" s="10" t="s">
        <v>521</v>
      </c>
      <c r="F66" s="10">
        <v>5821</v>
      </c>
      <c r="G66" s="12" t="s">
        <v>43</v>
      </c>
      <c r="H66" s="10" t="s">
        <v>42</v>
      </c>
      <c r="I66" s="11">
        <v>44666</v>
      </c>
    </row>
    <row r="67" spans="1:9" x14ac:dyDescent="0.25">
      <c r="A67" s="10" t="s">
        <v>365</v>
      </c>
      <c r="B67" s="11">
        <v>44666</v>
      </c>
      <c r="C67" s="10" t="s">
        <v>364</v>
      </c>
      <c r="D67" s="10" t="s">
        <v>65</v>
      </c>
      <c r="E67" s="10" t="s">
        <v>519</v>
      </c>
      <c r="F67" s="10">
        <v>6999</v>
      </c>
      <c r="G67" s="12" t="s">
        <v>34</v>
      </c>
      <c r="H67" s="10" t="s">
        <v>40</v>
      </c>
      <c r="I67" s="11">
        <v>44674</v>
      </c>
    </row>
    <row r="68" spans="1:9" x14ac:dyDescent="0.25">
      <c r="A68" s="10" t="s">
        <v>363</v>
      </c>
      <c r="B68" s="11">
        <v>44667</v>
      </c>
      <c r="C68" s="10" t="s">
        <v>362</v>
      </c>
      <c r="D68" s="10" t="s">
        <v>361</v>
      </c>
      <c r="E68" s="10" t="s">
        <v>521</v>
      </c>
      <c r="F68" s="10">
        <v>9260</v>
      </c>
      <c r="G68" s="12" t="s">
        <v>43</v>
      </c>
      <c r="H68" s="10" t="s">
        <v>40</v>
      </c>
      <c r="I68" s="11">
        <v>44691</v>
      </c>
    </row>
    <row r="69" spans="1:9" x14ac:dyDescent="0.25">
      <c r="A69" s="10" t="s">
        <v>360</v>
      </c>
      <c r="B69" s="11">
        <v>44668</v>
      </c>
      <c r="C69" s="10" t="s">
        <v>172</v>
      </c>
      <c r="D69" s="10" t="s">
        <v>359</v>
      </c>
      <c r="E69" s="10" t="s">
        <v>47</v>
      </c>
      <c r="F69" s="10">
        <v>3168</v>
      </c>
      <c r="G69" s="12" t="s">
        <v>41</v>
      </c>
      <c r="H69" s="10" t="s">
        <v>42</v>
      </c>
      <c r="I69" s="11">
        <v>44670</v>
      </c>
    </row>
    <row r="70" spans="1:9" x14ac:dyDescent="0.25">
      <c r="A70" s="10" t="s">
        <v>358</v>
      </c>
      <c r="B70" s="11">
        <v>44668</v>
      </c>
      <c r="C70" s="10" t="s">
        <v>260</v>
      </c>
      <c r="D70" s="10" t="s">
        <v>335</v>
      </c>
      <c r="E70" s="10" t="s">
        <v>37</v>
      </c>
      <c r="F70" s="10">
        <v>2955</v>
      </c>
      <c r="G70" s="12" t="s">
        <v>41</v>
      </c>
      <c r="H70" s="10" t="s">
        <v>40</v>
      </c>
      <c r="I70" s="11">
        <v>44698</v>
      </c>
    </row>
    <row r="71" spans="1:9" x14ac:dyDescent="0.25">
      <c r="A71" s="10" t="s">
        <v>357</v>
      </c>
      <c r="B71" s="11">
        <v>44676</v>
      </c>
      <c r="C71" s="10" t="s">
        <v>356</v>
      </c>
      <c r="D71" s="10" t="s">
        <v>355</v>
      </c>
      <c r="E71" s="10" t="s">
        <v>521</v>
      </c>
      <c r="F71" s="10">
        <v>3637</v>
      </c>
      <c r="G71" s="12" t="s">
        <v>43</v>
      </c>
      <c r="H71" s="10" t="s">
        <v>40</v>
      </c>
      <c r="I71" s="11">
        <v>44681</v>
      </c>
    </row>
    <row r="72" spans="1:9" x14ac:dyDescent="0.25">
      <c r="A72" s="10" t="s">
        <v>354</v>
      </c>
      <c r="B72" s="11">
        <v>44677</v>
      </c>
      <c r="C72" s="10" t="s">
        <v>89</v>
      </c>
      <c r="D72" s="10" t="s">
        <v>353</v>
      </c>
      <c r="E72" s="10" t="s">
        <v>35</v>
      </c>
      <c r="F72" s="10">
        <v>9955</v>
      </c>
      <c r="G72" s="12" t="s">
        <v>43</v>
      </c>
      <c r="H72" s="10" t="s">
        <v>33</v>
      </c>
      <c r="I72" s="11">
        <v>44683</v>
      </c>
    </row>
    <row r="73" spans="1:9" x14ac:dyDescent="0.25">
      <c r="A73" s="10" t="s">
        <v>352</v>
      </c>
      <c r="B73" s="11">
        <v>44679</v>
      </c>
      <c r="C73" s="10" t="s">
        <v>351</v>
      </c>
      <c r="D73" s="10" t="s">
        <v>350</v>
      </c>
      <c r="E73" s="10" t="s">
        <v>521</v>
      </c>
      <c r="F73" s="10">
        <v>6330</v>
      </c>
      <c r="G73" s="12" t="s">
        <v>43</v>
      </c>
      <c r="H73" s="10" t="s">
        <v>40</v>
      </c>
      <c r="I73" s="11">
        <v>44708</v>
      </c>
    </row>
    <row r="74" spans="1:9" x14ac:dyDescent="0.25">
      <c r="A74" s="10" t="s">
        <v>349</v>
      </c>
      <c r="B74" s="11">
        <v>44683</v>
      </c>
      <c r="C74" s="10" t="s">
        <v>348</v>
      </c>
      <c r="D74" s="10" t="s">
        <v>222</v>
      </c>
      <c r="E74" s="10" t="s">
        <v>35</v>
      </c>
      <c r="F74" s="10">
        <v>3488</v>
      </c>
      <c r="G74" s="12" t="s">
        <v>43</v>
      </c>
      <c r="H74" s="10" t="s">
        <v>33</v>
      </c>
      <c r="I74" s="11">
        <v>44709</v>
      </c>
    </row>
    <row r="75" spans="1:9" x14ac:dyDescent="0.25">
      <c r="A75" s="10" t="s">
        <v>347</v>
      </c>
      <c r="B75" s="11">
        <v>44683</v>
      </c>
      <c r="C75" s="10" t="s">
        <v>346</v>
      </c>
      <c r="D75" s="10" t="s">
        <v>345</v>
      </c>
      <c r="E75" s="10" t="s">
        <v>519</v>
      </c>
      <c r="F75" s="10">
        <v>7476</v>
      </c>
      <c r="G75" s="12" t="s">
        <v>41</v>
      </c>
      <c r="H75" s="10" t="s">
        <v>42</v>
      </c>
      <c r="I75" s="11">
        <v>44710</v>
      </c>
    </row>
    <row r="76" spans="1:9" x14ac:dyDescent="0.25">
      <c r="A76" s="10" t="s">
        <v>344</v>
      </c>
      <c r="B76" s="11">
        <v>44684</v>
      </c>
      <c r="C76" s="10" t="s">
        <v>343</v>
      </c>
      <c r="D76" s="10" t="s">
        <v>212</v>
      </c>
      <c r="E76" s="10" t="s">
        <v>37</v>
      </c>
      <c r="F76" s="10">
        <v>4504</v>
      </c>
      <c r="G76" s="12" t="s">
        <v>41</v>
      </c>
      <c r="H76" s="10" t="s">
        <v>40</v>
      </c>
      <c r="I76" s="11">
        <v>44697</v>
      </c>
    </row>
    <row r="77" spans="1:9" x14ac:dyDescent="0.25">
      <c r="A77" s="10" t="s">
        <v>342</v>
      </c>
      <c r="B77" s="11">
        <v>44684</v>
      </c>
      <c r="C77" s="10" t="s">
        <v>341</v>
      </c>
      <c r="D77" s="10" t="s">
        <v>340</v>
      </c>
      <c r="E77" s="10" t="s">
        <v>49</v>
      </c>
      <c r="F77" s="10">
        <v>8397</v>
      </c>
      <c r="G77" s="12" t="s">
        <v>41</v>
      </c>
      <c r="H77" s="10" t="s">
        <v>42</v>
      </c>
      <c r="I77" s="11">
        <v>44714</v>
      </c>
    </row>
    <row r="78" spans="1:9" x14ac:dyDescent="0.25">
      <c r="A78" s="10" t="s">
        <v>339</v>
      </c>
      <c r="B78" s="11">
        <v>44686</v>
      </c>
      <c r="C78" s="10" t="s">
        <v>338</v>
      </c>
      <c r="D78" s="10" t="s">
        <v>268</v>
      </c>
      <c r="E78" s="10" t="s">
        <v>45</v>
      </c>
      <c r="F78" s="10">
        <v>6494</v>
      </c>
      <c r="G78" s="12" t="s">
        <v>43</v>
      </c>
      <c r="H78" s="10" t="s">
        <v>33</v>
      </c>
      <c r="I78" s="11">
        <v>44694</v>
      </c>
    </row>
    <row r="79" spans="1:9" x14ac:dyDescent="0.25">
      <c r="A79" s="10" t="s">
        <v>337</v>
      </c>
      <c r="B79" s="11">
        <v>44686</v>
      </c>
      <c r="C79" s="10" t="s">
        <v>336</v>
      </c>
      <c r="D79" s="10" t="s">
        <v>335</v>
      </c>
      <c r="E79" s="10" t="s">
        <v>35</v>
      </c>
      <c r="F79" s="10">
        <v>7125</v>
      </c>
      <c r="G79" s="12" t="s">
        <v>46</v>
      </c>
      <c r="H79" s="10" t="s">
        <v>33</v>
      </c>
      <c r="I79" s="11">
        <v>44688</v>
      </c>
    </row>
    <row r="80" spans="1:9" x14ac:dyDescent="0.25">
      <c r="A80" s="10" t="s">
        <v>334</v>
      </c>
      <c r="B80" s="11">
        <v>44686</v>
      </c>
      <c r="C80" s="10" t="s">
        <v>333</v>
      </c>
      <c r="D80" s="10" t="s">
        <v>332</v>
      </c>
      <c r="E80" s="10" t="s">
        <v>49</v>
      </c>
      <c r="F80" s="10">
        <v>6925</v>
      </c>
      <c r="G80" s="12" t="s">
        <v>41</v>
      </c>
      <c r="H80" s="10" t="s">
        <v>42</v>
      </c>
      <c r="I80" s="11">
        <v>44691</v>
      </c>
    </row>
    <row r="81" spans="1:9" x14ac:dyDescent="0.25">
      <c r="A81" s="10" t="s">
        <v>331</v>
      </c>
      <c r="B81" s="11">
        <v>44688</v>
      </c>
      <c r="C81" s="10" t="s">
        <v>308</v>
      </c>
      <c r="D81" s="10" t="s">
        <v>228</v>
      </c>
      <c r="E81" s="10" t="s">
        <v>45</v>
      </c>
      <c r="F81" s="10">
        <v>1834</v>
      </c>
      <c r="G81" s="12" t="s">
        <v>46</v>
      </c>
      <c r="H81" s="10" t="s">
        <v>42</v>
      </c>
      <c r="I81" s="11">
        <v>44703</v>
      </c>
    </row>
    <row r="82" spans="1:9" x14ac:dyDescent="0.25">
      <c r="A82" s="10" t="s">
        <v>330</v>
      </c>
      <c r="B82" s="11">
        <v>44690</v>
      </c>
      <c r="C82" s="10" t="s">
        <v>275</v>
      </c>
      <c r="D82" s="10" t="s">
        <v>329</v>
      </c>
      <c r="E82" s="10" t="s">
        <v>519</v>
      </c>
      <c r="F82" s="10">
        <v>3345</v>
      </c>
      <c r="G82" s="12" t="s">
        <v>43</v>
      </c>
      <c r="H82" s="10" t="s">
        <v>42</v>
      </c>
      <c r="I82" s="11">
        <v>44701</v>
      </c>
    </row>
    <row r="83" spans="1:9" x14ac:dyDescent="0.25">
      <c r="A83" s="10" t="s">
        <v>328</v>
      </c>
      <c r="B83" s="11">
        <v>44690</v>
      </c>
      <c r="C83" s="10" t="s">
        <v>327</v>
      </c>
      <c r="D83" s="10" t="s">
        <v>326</v>
      </c>
      <c r="E83" s="10" t="s">
        <v>521</v>
      </c>
      <c r="F83" s="10">
        <v>2651</v>
      </c>
      <c r="G83" s="12" t="s">
        <v>43</v>
      </c>
      <c r="H83" s="10" t="s">
        <v>42</v>
      </c>
      <c r="I83" s="11">
        <v>44720</v>
      </c>
    </row>
    <row r="84" spans="1:9" x14ac:dyDescent="0.25">
      <c r="A84" s="10" t="s">
        <v>325</v>
      </c>
      <c r="B84" s="11">
        <v>44690</v>
      </c>
      <c r="C84" s="10" t="s">
        <v>324</v>
      </c>
      <c r="D84" s="10" t="s">
        <v>323</v>
      </c>
      <c r="E84" s="10" t="s">
        <v>45</v>
      </c>
      <c r="F84" s="10">
        <v>6903</v>
      </c>
      <c r="G84" s="12" t="s">
        <v>46</v>
      </c>
      <c r="H84" s="10" t="s">
        <v>40</v>
      </c>
      <c r="I84" s="11">
        <v>44720</v>
      </c>
    </row>
    <row r="85" spans="1:9" x14ac:dyDescent="0.25">
      <c r="A85" s="10" t="s">
        <v>322</v>
      </c>
      <c r="B85" s="11">
        <v>44695</v>
      </c>
      <c r="C85" s="10" t="s">
        <v>321</v>
      </c>
      <c r="D85" s="10" t="s">
        <v>200</v>
      </c>
      <c r="E85" s="10" t="s">
        <v>37</v>
      </c>
      <c r="F85" s="10">
        <v>9354</v>
      </c>
      <c r="G85" s="12" t="s">
        <v>41</v>
      </c>
      <c r="H85" s="10" t="s">
        <v>40</v>
      </c>
      <c r="I85" s="11">
        <v>44720</v>
      </c>
    </row>
    <row r="86" spans="1:9" x14ac:dyDescent="0.25">
      <c r="A86" s="10" t="s">
        <v>320</v>
      </c>
      <c r="B86" s="11">
        <v>44696</v>
      </c>
      <c r="C86" s="10" t="s">
        <v>208</v>
      </c>
      <c r="D86" s="10" t="s">
        <v>522</v>
      </c>
      <c r="E86" s="10" t="s">
        <v>47</v>
      </c>
      <c r="F86" s="10">
        <v>9834</v>
      </c>
      <c r="G86" s="12" t="s">
        <v>41</v>
      </c>
      <c r="H86" s="10" t="s">
        <v>40</v>
      </c>
      <c r="I86" s="11">
        <v>44702</v>
      </c>
    </row>
    <row r="87" spans="1:9" x14ac:dyDescent="0.25">
      <c r="A87" s="10" t="s">
        <v>319</v>
      </c>
      <c r="B87" s="11">
        <v>44697</v>
      </c>
      <c r="C87" s="10" t="s">
        <v>318</v>
      </c>
      <c r="D87" s="10" t="s">
        <v>73</v>
      </c>
      <c r="E87" s="10" t="s">
        <v>47</v>
      </c>
      <c r="F87" s="10">
        <v>5897</v>
      </c>
      <c r="G87" s="12" t="s">
        <v>43</v>
      </c>
      <c r="H87" s="10" t="s">
        <v>40</v>
      </c>
      <c r="I87" s="11">
        <v>44707</v>
      </c>
    </row>
    <row r="88" spans="1:9" x14ac:dyDescent="0.25">
      <c r="A88" s="10" t="s">
        <v>317</v>
      </c>
      <c r="B88" s="11">
        <v>44698</v>
      </c>
      <c r="C88" s="10" t="s">
        <v>316</v>
      </c>
      <c r="D88" s="10" t="s">
        <v>96</v>
      </c>
      <c r="E88" s="10" t="s">
        <v>521</v>
      </c>
      <c r="F88" s="10">
        <v>8203</v>
      </c>
      <c r="G88" s="12" t="s">
        <v>34</v>
      </c>
      <c r="H88" s="10" t="s">
        <v>40</v>
      </c>
      <c r="I88" s="11">
        <v>44708</v>
      </c>
    </row>
    <row r="89" spans="1:9" x14ac:dyDescent="0.25">
      <c r="A89" s="10" t="s">
        <v>315</v>
      </c>
      <c r="B89" s="11">
        <v>44699</v>
      </c>
      <c r="C89" s="10" t="s">
        <v>188</v>
      </c>
      <c r="D89" s="10" t="s">
        <v>314</v>
      </c>
      <c r="E89" s="10" t="s">
        <v>519</v>
      </c>
      <c r="F89" s="10">
        <v>9795</v>
      </c>
      <c r="G89" s="12" t="s">
        <v>36</v>
      </c>
      <c r="H89" s="10" t="s">
        <v>33</v>
      </c>
      <c r="I89" s="11">
        <v>44717</v>
      </c>
    </row>
    <row r="90" spans="1:9" x14ac:dyDescent="0.25">
      <c r="A90" s="10" t="s">
        <v>313</v>
      </c>
      <c r="B90" s="11">
        <v>44699</v>
      </c>
      <c r="C90" s="10" t="s">
        <v>223</v>
      </c>
      <c r="D90" s="10" t="s">
        <v>207</v>
      </c>
      <c r="E90" s="10" t="s">
        <v>37</v>
      </c>
      <c r="F90" s="10">
        <v>7464</v>
      </c>
      <c r="G90" s="12" t="s">
        <v>34</v>
      </c>
      <c r="H90" s="10" t="s">
        <v>42</v>
      </c>
      <c r="I90" s="11">
        <v>44726</v>
      </c>
    </row>
    <row r="91" spans="1:9" x14ac:dyDescent="0.25">
      <c r="A91" s="10" t="s">
        <v>312</v>
      </c>
      <c r="B91" s="11">
        <v>44701</v>
      </c>
      <c r="C91" s="10" t="s">
        <v>311</v>
      </c>
      <c r="D91" s="10" t="s">
        <v>310</v>
      </c>
      <c r="E91" s="10" t="s">
        <v>521</v>
      </c>
      <c r="F91" s="10">
        <v>1975</v>
      </c>
      <c r="G91" s="12" t="s">
        <v>34</v>
      </c>
      <c r="H91" s="10" t="s">
        <v>40</v>
      </c>
      <c r="I91" s="11">
        <v>44712</v>
      </c>
    </row>
    <row r="92" spans="1:9" x14ac:dyDescent="0.25">
      <c r="A92" s="10" t="s">
        <v>312</v>
      </c>
      <c r="B92" s="11">
        <v>44701</v>
      </c>
      <c r="C92" s="10" t="s">
        <v>311</v>
      </c>
      <c r="D92" s="10" t="s">
        <v>310</v>
      </c>
      <c r="E92" s="10" t="s">
        <v>521</v>
      </c>
      <c r="F92" s="10">
        <v>1975</v>
      </c>
      <c r="G92" s="12" t="s">
        <v>34</v>
      </c>
      <c r="H92" s="10" t="s">
        <v>40</v>
      </c>
      <c r="I92" s="11">
        <v>44712</v>
      </c>
    </row>
    <row r="93" spans="1:9" x14ac:dyDescent="0.25">
      <c r="A93" s="10" t="s">
        <v>309</v>
      </c>
      <c r="B93" s="11">
        <v>44704</v>
      </c>
      <c r="C93" s="10" t="s">
        <v>308</v>
      </c>
      <c r="D93" s="10" t="s">
        <v>307</v>
      </c>
      <c r="E93" s="10" t="s">
        <v>521</v>
      </c>
      <c r="F93" s="10">
        <v>3482</v>
      </c>
      <c r="G93" s="12" t="s">
        <v>46</v>
      </c>
      <c r="H93" s="10" t="s">
        <v>42</v>
      </c>
      <c r="I93" s="11">
        <v>44726</v>
      </c>
    </row>
    <row r="94" spans="1:9" x14ac:dyDescent="0.25">
      <c r="A94" s="10" t="s">
        <v>306</v>
      </c>
      <c r="B94" s="11">
        <v>44708</v>
      </c>
      <c r="C94" s="10" t="s">
        <v>523</v>
      </c>
      <c r="D94" s="10" t="s">
        <v>305</v>
      </c>
      <c r="E94" s="10" t="s">
        <v>519</v>
      </c>
      <c r="F94" s="10">
        <v>6211</v>
      </c>
      <c r="G94" s="12" t="s">
        <v>41</v>
      </c>
      <c r="H94" s="10" t="s">
        <v>42</v>
      </c>
      <c r="I94" s="11">
        <v>44717</v>
      </c>
    </row>
    <row r="95" spans="1:9" x14ac:dyDescent="0.25">
      <c r="A95" s="10" t="s">
        <v>304</v>
      </c>
      <c r="B95" s="11">
        <v>44709</v>
      </c>
      <c r="C95" s="10" t="s">
        <v>303</v>
      </c>
      <c r="D95" s="10" t="s">
        <v>302</v>
      </c>
      <c r="E95" s="10" t="s">
        <v>521</v>
      </c>
      <c r="F95" s="10">
        <v>6632</v>
      </c>
      <c r="G95" s="12" t="s">
        <v>43</v>
      </c>
      <c r="H95" s="10" t="s">
        <v>33</v>
      </c>
      <c r="I95" s="11">
        <v>44733</v>
      </c>
    </row>
    <row r="96" spans="1:9" x14ac:dyDescent="0.25">
      <c r="A96" s="10" t="s">
        <v>301</v>
      </c>
      <c r="B96" s="11">
        <v>44718</v>
      </c>
      <c r="C96" s="10" t="s">
        <v>300</v>
      </c>
      <c r="D96" s="10" t="s">
        <v>296</v>
      </c>
      <c r="E96" s="10" t="s">
        <v>45</v>
      </c>
      <c r="F96" s="10">
        <v>7384</v>
      </c>
      <c r="G96" s="12" t="s">
        <v>43</v>
      </c>
      <c r="H96" s="10" t="s">
        <v>42</v>
      </c>
      <c r="I96" s="11">
        <v>44739</v>
      </c>
    </row>
    <row r="97" spans="1:9" x14ac:dyDescent="0.25">
      <c r="A97" s="10" t="s">
        <v>299</v>
      </c>
      <c r="B97" s="11">
        <v>44718</v>
      </c>
      <c r="C97" s="10" t="s">
        <v>179</v>
      </c>
      <c r="D97" s="10" t="s">
        <v>298</v>
      </c>
      <c r="E97" s="10" t="s">
        <v>519</v>
      </c>
      <c r="F97" s="10">
        <v>6188</v>
      </c>
      <c r="G97" s="12" t="s">
        <v>43</v>
      </c>
      <c r="H97" s="10" t="s">
        <v>33</v>
      </c>
      <c r="I97" s="11">
        <v>44738</v>
      </c>
    </row>
    <row r="98" spans="1:9" x14ac:dyDescent="0.25">
      <c r="A98" s="10" t="s">
        <v>297</v>
      </c>
      <c r="B98" s="11">
        <v>44719</v>
      </c>
      <c r="C98" s="10" t="s">
        <v>220</v>
      </c>
      <c r="D98" s="10" t="s">
        <v>296</v>
      </c>
      <c r="E98" s="10" t="s">
        <v>49</v>
      </c>
      <c r="F98" s="10">
        <v>8618</v>
      </c>
      <c r="G98" s="12" t="s">
        <v>43</v>
      </c>
      <c r="H98" s="10" t="s">
        <v>33</v>
      </c>
      <c r="I98" s="11">
        <v>44756</v>
      </c>
    </row>
    <row r="99" spans="1:9" x14ac:dyDescent="0.25">
      <c r="A99" s="10" t="s">
        <v>295</v>
      </c>
      <c r="B99" s="11">
        <v>44720</v>
      </c>
      <c r="C99" s="10" t="s">
        <v>294</v>
      </c>
      <c r="D99" s="10" t="s">
        <v>293</v>
      </c>
      <c r="E99" s="10" t="s">
        <v>47</v>
      </c>
      <c r="F99" s="10">
        <v>1869</v>
      </c>
      <c r="G99" s="12" t="s">
        <v>43</v>
      </c>
      <c r="H99" s="10" t="s">
        <v>42</v>
      </c>
      <c r="I99" s="11">
        <v>44745</v>
      </c>
    </row>
    <row r="100" spans="1:9" x14ac:dyDescent="0.25">
      <c r="A100" s="10" t="s">
        <v>292</v>
      </c>
      <c r="B100" s="11">
        <v>44728</v>
      </c>
      <c r="C100" s="10" t="s">
        <v>291</v>
      </c>
      <c r="D100" s="10" t="s">
        <v>290</v>
      </c>
      <c r="E100" s="10" t="s">
        <v>35</v>
      </c>
      <c r="F100" s="10">
        <v>2434</v>
      </c>
      <c r="G100" s="12" t="s">
        <v>43</v>
      </c>
      <c r="H100" s="10" t="s">
        <v>33</v>
      </c>
      <c r="I100" s="11">
        <v>44747</v>
      </c>
    </row>
    <row r="101" spans="1:9" x14ac:dyDescent="0.25">
      <c r="A101" s="10" t="s">
        <v>289</v>
      </c>
      <c r="B101" s="11">
        <v>44729</v>
      </c>
      <c r="C101" s="10" t="s">
        <v>170</v>
      </c>
      <c r="D101" s="10" t="s">
        <v>288</v>
      </c>
      <c r="E101" s="10" t="s">
        <v>35</v>
      </c>
      <c r="F101" s="10">
        <v>2597</v>
      </c>
      <c r="G101" s="12" t="s">
        <v>43</v>
      </c>
      <c r="H101" s="10" t="s">
        <v>33</v>
      </c>
      <c r="I101" s="11">
        <v>44743</v>
      </c>
    </row>
    <row r="102" spans="1:9" x14ac:dyDescent="0.25">
      <c r="A102" s="10" t="s">
        <v>287</v>
      </c>
      <c r="B102" s="11">
        <v>44734</v>
      </c>
      <c r="C102" s="10" t="s">
        <v>286</v>
      </c>
      <c r="D102" s="10" t="s">
        <v>123</v>
      </c>
      <c r="E102" s="10" t="s">
        <v>37</v>
      </c>
      <c r="F102" s="10">
        <v>1739</v>
      </c>
      <c r="G102" s="12" t="s">
        <v>46</v>
      </c>
      <c r="H102" s="10" t="s">
        <v>42</v>
      </c>
      <c r="I102" s="11">
        <v>44736</v>
      </c>
    </row>
    <row r="103" spans="1:9" x14ac:dyDescent="0.25">
      <c r="A103" s="10" t="s">
        <v>285</v>
      </c>
      <c r="B103" s="11">
        <v>44735</v>
      </c>
      <c r="C103" s="10" t="s">
        <v>63</v>
      </c>
      <c r="D103" s="10" t="s">
        <v>284</v>
      </c>
      <c r="E103" s="10" t="s">
        <v>35</v>
      </c>
      <c r="F103" s="10">
        <v>3096</v>
      </c>
      <c r="G103" s="12" t="s">
        <v>36</v>
      </c>
      <c r="H103" s="10" t="s">
        <v>42</v>
      </c>
      <c r="I103" s="11">
        <v>44747</v>
      </c>
    </row>
    <row r="104" spans="1:9" x14ac:dyDescent="0.25">
      <c r="A104" s="10" t="s">
        <v>283</v>
      </c>
      <c r="B104" s="11">
        <v>44737</v>
      </c>
      <c r="C104" s="10" t="s">
        <v>282</v>
      </c>
      <c r="D104" s="10" t="s">
        <v>281</v>
      </c>
      <c r="E104" s="10" t="s">
        <v>519</v>
      </c>
      <c r="F104" s="10">
        <v>6738</v>
      </c>
      <c r="G104" s="12" t="s">
        <v>46</v>
      </c>
      <c r="H104" s="10" t="s">
        <v>33</v>
      </c>
      <c r="I104" s="11">
        <v>44739</v>
      </c>
    </row>
    <row r="105" spans="1:9" x14ac:dyDescent="0.25">
      <c r="A105" s="10" t="s">
        <v>280</v>
      </c>
      <c r="B105" s="11">
        <v>44738</v>
      </c>
      <c r="C105" s="10" t="s">
        <v>279</v>
      </c>
      <c r="D105" s="10" t="s">
        <v>278</v>
      </c>
      <c r="E105" s="10" t="s">
        <v>47</v>
      </c>
      <c r="F105" s="10">
        <v>9314</v>
      </c>
      <c r="G105" s="12" t="s">
        <v>36</v>
      </c>
      <c r="H105" s="10" t="s">
        <v>40</v>
      </c>
      <c r="I105" s="11">
        <v>44739</v>
      </c>
    </row>
    <row r="106" spans="1:9" x14ac:dyDescent="0.25">
      <c r="A106" s="10" t="s">
        <v>277</v>
      </c>
      <c r="B106" s="11">
        <v>44738</v>
      </c>
      <c r="C106" s="10" t="s">
        <v>276</v>
      </c>
      <c r="D106" s="10" t="s">
        <v>275</v>
      </c>
      <c r="E106" s="10" t="s">
        <v>47</v>
      </c>
      <c r="F106" s="10">
        <v>2428</v>
      </c>
      <c r="G106" s="12" t="s">
        <v>34</v>
      </c>
      <c r="H106" s="10" t="s">
        <v>42</v>
      </c>
      <c r="I106" s="11">
        <v>44739</v>
      </c>
    </row>
    <row r="107" spans="1:9" x14ac:dyDescent="0.25">
      <c r="A107" s="10" t="s">
        <v>274</v>
      </c>
      <c r="B107" s="11">
        <v>44740</v>
      </c>
      <c r="C107" s="10" t="s">
        <v>273</v>
      </c>
      <c r="D107" s="10" t="s">
        <v>272</v>
      </c>
      <c r="E107" s="10" t="s">
        <v>47</v>
      </c>
      <c r="F107" s="10">
        <v>3682</v>
      </c>
      <c r="G107" s="12" t="s">
        <v>46</v>
      </c>
      <c r="H107" s="10" t="s">
        <v>42</v>
      </c>
      <c r="I107" s="11">
        <v>44749</v>
      </c>
    </row>
    <row r="108" spans="1:9" x14ac:dyDescent="0.25">
      <c r="A108" s="10" t="s">
        <v>271</v>
      </c>
      <c r="B108" s="11">
        <v>44741</v>
      </c>
      <c r="C108" s="10" t="s">
        <v>270</v>
      </c>
      <c r="D108" s="10" t="s">
        <v>54</v>
      </c>
      <c r="E108" s="10" t="s">
        <v>49</v>
      </c>
      <c r="F108" s="10">
        <v>8686</v>
      </c>
      <c r="G108" s="12" t="s">
        <v>46</v>
      </c>
      <c r="H108" s="10" t="s">
        <v>40</v>
      </c>
      <c r="I108" s="11">
        <v>44742</v>
      </c>
    </row>
    <row r="109" spans="1:9" x14ac:dyDescent="0.25">
      <c r="A109" s="10" t="s">
        <v>269</v>
      </c>
      <c r="B109" s="11">
        <v>44742</v>
      </c>
      <c r="C109" s="10" t="s">
        <v>268</v>
      </c>
      <c r="D109" s="10" t="s">
        <v>267</v>
      </c>
      <c r="E109" s="10" t="s">
        <v>519</v>
      </c>
      <c r="F109" s="10">
        <v>9317</v>
      </c>
      <c r="G109" s="12" t="s">
        <v>46</v>
      </c>
      <c r="H109" s="10" t="s">
        <v>33</v>
      </c>
      <c r="I109" s="11">
        <v>44754</v>
      </c>
    </row>
    <row r="110" spans="1:9" x14ac:dyDescent="0.25">
      <c r="A110" s="10" t="s">
        <v>266</v>
      </c>
      <c r="B110" s="11">
        <v>44744</v>
      </c>
      <c r="C110" s="10" t="s">
        <v>265</v>
      </c>
      <c r="D110" s="10" t="s">
        <v>264</v>
      </c>
      <c r="E110" s="10" t="s">
        <v>521</v>
      </c>
      <c r="F110" s="10">
        <v>6226</v>
      </c>
      <c r="G110" s="12" t="s">
        <v>34</v>
      </c>
      <c r="H110" s="10" t="s">
        <v>42</v>
      </c>
      <c r="I110" s="11">
        <v>44756</v>
      </c>
    </row>
    <row r="111" spans="1:9" x14ac:dyDescent="0.25">
      <c r="A111" s="10" t="s">
        <v>266</v>
      </c>
      <c r="B111" s="11">
        <v>44744</v>
      </c>
      <c r="C111" s="10" t="s">
        <v>265</v>
      </c>
      <c r="D111" s="10" t="s">
        <v>264</v>
      </c>
      <c r="E111" s="10" t="s">
        <v>521</v>
      </c>
      <c r="F111" s="10">
        <v>6226</v>
      </c>
      <c r="G111" s="12" t="s">
        <v>34</v>
      </c>
      <c r="H111" s="10" t="s">
        <v>42</v>
      </c>
      <c r="I111" s="11">
        <v>44756</v>
      </c>
    </row>
    <row r="112" spans="1:9" x14ac:dyDescent="0.25">
      <c r="A112" s="10" t="s">
        <v>263</v>
      </c>
      <c r="B112" s="11">
        <v>44745</v>
      </c>
      <c r="C112" s="10" t="s">
        <v>262</v>
      </c>
      <c r="D112" s="10" t="s">
        <v>50</v>
      </c>
      <c r="E112" s="10" t="s">
        <v>47</v>
      </c>
      <c r="F112" s="10">
        <v>8039</v>
      </c>
      <c r="G112" s="12" t="s">
        <v>41</v>
      </c>
      <c r="H112" s="10" t="s">
        <v>33</v>
      </c>
      <c r="I112" s="11">
        <v>44749</v>
      </c>
    </row>
    <row r="113" spans="1:9" x14ac:dyDescent="0.25">
      <c r="A113" s="10" t="s">
        <v>261</v>
      </c>
      <c r="B113" s="11">
        <v>44747</v>
      </c>
      <c r="C113" s="10" t="s">
        <v>260</v>
      </c>
      <c r="D113" s="10" t="s">
        <v>259</v>
      </c>
      <c r="E113" s="10" t="s">
        <v>45</v>
      </c>
      <c r="F113" s="10">
        <v>9895</v>
      </c>
      <c r="G113" s="12" t="s">
        <v>43</v>
      </c>
      <c r="H113" s="10" t="s">
        <v>33</v>
      </c>
      <c r="I113" s="11">
        <v>44764</v>
      </c>
    </row>
    <row r="114" spans="1:9" x14ac:dyDescent="0.25">
      <c r="A114" s="10" t="s">
        <v>258</v>
      </c>
      <c r="B114" s="11">
        <v>44748</v>
      </c>
      <c r="C114" s="10" t="s">
        <v>222</v>
      </c>
      <c r="D114" s="10" t="s">
        <v>257</v>
      </c>
      <c r="E114" s="10" t="s">
        <v>45</v>
      </c>
      <c r="F114" s="10">
        <v>2910</v>
      </c>
      <c r="G114" s="12" t="s">
        <v>34</v>
      </c>
      <c r="H114" s="10" t="s">
        <v>40</v>
      </c>
      <c r="I114" s="11">
        <v>44756</v>
      </c>
    </row>
    <row r="115" spans="1:9" x14ac:dyDescent="0.25">
      <c r="A115" s="10" t="s">
        <v>256</v>
      </c>
      <c r="B115" s="11">
        <v>44750</v>
      </c>
      <c r="C115" s="10" t="s">
        <v>255</v>
      </c>
      <c r="D115" s="10" t="s">
        <v>254</v>
      </c>
      <c r="E115" s="10" t="s">
        <v>35</v>
      </c>
      <c r="F115" s="10">
        <v>4791</v>
      </c>
      <c r="G115" s="12" t="s">
        <v>36</v>
      </c>
      <c r="H115" s="10" t="s">
        <v>42</v>
      </c>
      <c r="I115" s="11">
        <v>44755</v>
      </c>
    </row>
    <row r="116" spans="1:9" x14ac:dyDescent="0.25">
      <c r="A116" s="10" t="s">
        <v>253</v>
      </c>
      <c r="B116" s="11">
        <v>44750</v>
      </c>
      <c r="C116" s="10" t="s">
        <v>66</v>
      </c>
      <c r="D116" s="10" t="s">
        <v>252</v>
      </c>
      <c r="E116" s="10" t="s">
        <v>45</v>
      </c>
      <c r="F116" s="10">
        <v>3777</v>
      </c>
      <c r="G116" s="12" t="s">
        <v>41</v>
      </c>
      <c r="H116" s="10" t="s">
        <v>42</v>
      </c>
      <c r="I116" s="11">
        <v>44752</v>
      </c>
    </row>
    <row r="117" spans="1:9" x14ac:dyDescent="0.25">
      <c r="A117" s="10" t="s">
        <v>251</v>
      </c>
      <c r="B117" s="11">
        <v>44751</v>
      </c>
      <c r="C117" s="10" t="s">
        <v>250</v>
      </c>
      <c r="D117" s="10" t="s">
        <v>249</v>
      </c>
      <c r="E117" s="10" t="s">
        <v>519</v>
      </c>
      <c r="F117" s="10">
        <v>2889</v>
      </c>
      <c r="G117" s="12" t="s">
        <v>41</v>
      </c>
      <c r="H117" s="10" t="s">
        <v>33</v>
      </c>
      <c r="I117" s="11">
        <v>44758</v>
      </c>
    </row>
    <row r="118" spans="1:9" x14ac:dyDescent="0.25">
      <c r="A118" s="10" t="s">
        <v>248</v>
      </c>
      <c r="B118" s="11">
        <v>44751</v>
      </c>
      <c r="C118" s="10" t="s">
        <v>524</v>
      </c>
      <c r="D118" s="10" t="s">
        <v>247</v>
      </c>
      <c r="E118" s="10" t="s">
        <v>521</v>
      </c>
      <c r="F118" s="10">
        <v>4634</v>
      </c>
      <c r="G118" s="12" t="s">
        <v>43</v>
      </c>
      <c r="H118" s="10" t="s">
        <v>40</v>
      </c>
      <c r="I118" s="11">
        <v>44760</v>
      </c>
    </row>
    <row r="119" spans="1:9" x14ac:dyDescent="0.25">
      <c r="A119" s="10" t="s">
        <v>246</v>
      </c>
      <c r="B119" s="11">
        <v>44755</v>
      </c>
      <c r="C119" s="10" t="s">
        <v>245</v>
      </c>
      <c r="D119" s="10" t="s">
        <v>103</v>
      </c>
      <c r="E119" s="10" t="s">
        <v>519</v>
      </c>
      <c r="F119" s="10">
        <v>2057</v>
      </c>
      <c r="G119" s="12" t="s">
        <v>41</v>
      </c>
      <c r="H119" s="10" t="s">
        <v>42</v>
      </c>
      <c r="I119" s="11">
        <v>44782</v>
      </c>
    </row>
    <row r="120" spans="1:9" x14ac:dyDescent="0.25">
      <c r="A120" s="10" t="s">
        <v>244</v>
      </c>
      <c r="B120" s="11">
        <v>44756</v>
      </c>
      <c r="C120" s="10" t="s">
        <v>243</v>
      </c>
      <c r="D120" s="10" t="s">
        <v>242</v>
      </c>
      <c r="E120" s="10" t="s">
        <v>35</v>
      </c>
      <c r="F120" s="10">
        <v>6237</v>
      </c>
      <c r="G120" s="12" t="s">
        <v>41</v>
      </c>
      <c r="H120" s="10" t="s">
        <v>40</v>
      </c>
      <c r="I120" s="11">
        <v>44772</v>
      </c>
    </row>
    <row r="121" spans="1:9" x14ac:dyDescent="0.25">
      <c r="A121" s="10" t="s">
        <v>241</v>
      </c>
      <c r="B121" s="11">
        <v>44757</v>
      </c>
      <c r="C121" s="10" t="s">
        <v>240</v>
      </c>
      <c r="D121" s="10" t="s">
        <v>154</v>
      </c>
      <c r="E121" s="10" t="s">
        <v>47</v>
      </c>
      <c r="F121" s="10">
        <v>8105</v>
      </c>
      <c r="G121" s="12" t="s">
        <v>36</v>
      </c>
      <c r="H121" s="10" t="s">
        <v>42</v>
      </c>
      <c r="I121" s="11">
        <v>44763</v>
      </c>
    </row>
    <row r="122" spans="1:9" x14ac:dyDescent="0.25">
      <c r="A122" s="10" t="s">
        <v>239</v>
      </c>
      <c r="B122" s="11">
        <v>44760</v>
      </c>
      <c r="C122" s="10" t="s">
        <v>152</v>
      </c>
      <c r="D122" s="10" t="s">
        <v>115</v>
      </c>
      <c r="E122" s="10" t="s">
        <v>49</v>
      </c>
      <c r="F122" s="10">
        <v>2236</v>
      </c>
      <c r="G122" s="12" t="s">
        <v>43</v>
      </c>
      <c r="H122" s="10" t="s">
        <v>40</v>
      </c>
      <c r="I122" s="11">
        <v>44780</v>
      </c>
    </row>
    <row r="123" spans="1:9" x14ac:dyDescent="0.25">
      <c r="A123" s="10" t="s">
        <v>238</v>
      </c>
      <c r="B123" s="11">
        <v>44763</v>
      </c>
      <c r="C123" s="10" t="s">
        <v>237</v>
      </c>
      <c r="D123" s="10" t="s">
        <v>236</v>
      </c>
      <c r="E123" s="10" t="s">
        <v>521</v>
      </c>
      <c r="F123" s="10">
        <v>1446</v>
      </c>
      <c r="G123" s="12" t="s">
        <v>41</v>
      </c>
      <c r="H123" s="10" t="s">
        <v>40</v>
      </c>
      <c r="I123" s="11">
        <v>44771</v>
      </c>
    </row>
    <row r="124" spans="1:9" x14ac:dyDescent="0.25">
      <c r="A124" s="10" t="s">
        <v>235</v>
      </c>
      <c r="B124" s="11">
        <v>44763</v>
      </c>
      <c r="C124" s="10" t="s">
        <v>234</v>
      </c>
      <c r="D124" s="10" t="s">
        <v>233</v>
      </c>
      <c r="E124" s="10" t="s">
        <v>45</v>
      </c>
      <c r="F124" s="10">
        <v>2695</v>
      </c>
      <c r="G124" s="12" t="s">
        <v>41</v>
      </c>
      <c r="H124" s="10" t="s">
        <v>33</v>
      </c>
      <c r="I124" s="11">
        <v>44765</v>
      </c>
    </row>
    <row r="125" spans="1:9" x14ac:dyDescent="0.25">
      <c r="A125" s="10" t="s">
        <v>232</v>
      </c>
      <c r="B125" s="11">
        <v>44764</v>
      </c>
      <c r="C125" s="10" t="s">
        <v>112</v>
      </c>
      <c r="D125" s="10" t="s">
        <v>231</v>
      </c>
      <c r="E125" s="10" t="s">
        <v>519</v>
      </c>
      <c r="F125" s="10">
        <v>7028</v>
      </c>
      <c r="G125" s="12" t="s">
        <v>46</v>
      </c>
      <c r="H125" s="10" t="s">
        <v>33</v>
      </c>
      <c r="I125" s="11">
        <v>44772</v>
      </c>
    </row>
    <row r="126" spans="1:9" x14ac:dyDescent="0.25">
      <c r="A126" s="10" t="s">
        <v>230</v>
      </c>
      <c r="B126" s="11">
        <v>44767</v>
      </c>
      <c r="C126" s="10" t="s">
        <v>229</v>
      </c>
      <c r="D126" s="10" t="s">
        <v>228</v>
      </c>
      <c r="E126" s="10" t="s">
        <v>47</v>
      </c>
      <c r="F126" s="10">
        <v>1337</v>
      </c>
      <c r="G126" s="12" t="s">
        <v>34</v>
      </c>
      <c r="H126" s="10" t="s">
        <v>42</v>
      </c>
      <c r="I126" s="11">
        <v>44778</v>
      </c>
    </row>
    <row r="127" spans="1:9" x14ac:dyDescent="0.25">
      <c r="A127" s="10" t="s">
        <v>227</v>
      </c>
      <c r="B127" s="11">
        <v>44767</v>
      </c>
      <c r="C127" s="10" t="s">
        <v>226</v>
      </c>
      <c r="D127" s="10" t="s">
        <v>225</v>
      </c>
      <c r="E127" s="10" t="s">
        <v>37</v>
      </c>
      <c r="F127" s="10">
        <v>1871</v>
      </c>
      <c r="G127" s="12" t="s">
        <v>46</v>
      </c>
      <c r="H127" s="10" t="s">
        <v>42</v>
      </c>
      <c r="I127" s="11">
        <v>44773</v>
      </c>
    </row>
    <row r="128" spans="1:9" x14ac:dyDescent="0.25">
      <c r="A128" s="10" t="s">
        <v>224</v>
      </c>
      <c r="B128" s="11">
        <v>44770</v>
      </c>
      <c r="C128" s="10" t="s">
        <v>223</v>
      </c>
      <c r="D128" s="10" t="s">
        <v>222</v>
      </c>
      <c r="E128" s="10" t="s">
        <v>519</v>
      </c>
      <c r="F128" s="10">
        <v>5030</v>
      </c>
      <c r="G128" s="12" t="s">
        <v>41</v>
      </c>
      <c r="H128" s="10" t="s">
        <v>40</v>
      </c>
      <c r="I128" s="11">
        <v>44800</v>
      </c>
    </row>
    <row r="129" spans="1:9" x14ac:dyDescent="0.25">
      <c r="A129" s="10" t="s">
        <v>221</v>
      </c>
      <c r="B129" s="11">
        <v>44770</v>
      </c>
      <c r="C129" s="10" t="s">
        <v>220</v>
      </c>
      <c r="D129" s="10" t="s">
        <v>219</v>
      </c>
      <c r="E129" s="10" t="s">
        <v>37</v>
      </c>
      <c r="F129" s="10">
        <v>1611</v>
      </c>
      <c r="G129" s="12" t="s">
        <v>41</v>
      </c>
      <c r="H129" s="10" t="s">
        <v>33</v>
      </c>
      <c r="I129" s="11">
        <v>44774</v>
      </c>
    </row>
    <row r="130" spans="1:9" x14ac:dyDescent="0.25">
      <c r="A130" s="10" t="s">
        <v>218</v>
      </c>
      <c r="B130" s="11">
        <v>44771</v>
      </c>
      <c r="C130" s="10" t="s">
        <v>94</v>
      </c>
      <c r="D130" s="10" t="s">
        <v>217</v>
      </c>
      <c r="E130" s="10" t="s">
        <v>519</v>
      </c>
      <c r="F130" s="10">
        <v>5105</v>
      </c>
      <c r="G130" s="12" t="s">
        <v>41</v>
      </c>
      <c r="H130" s="10" t="s">
        <v>40</v>
      </c>
      <c r="I130" s="11">
        <v>44788</v>
      </c>
    </row>
    <row r="131" spans="1:9" x14ac:dyDescent="0.25">
      <c r="A131" s="10" t="s">
        <v>216</v>
      </c>
      <c r="B131" s="11">
        <v>44771</v>
      </c>
      <c r="C131" s="10" t="s">
        <v>215</v>
      </c>
      <c r="D131" s="10" t="s">
        <v>522</v>
      </c>
      <c r="E131" s="10" t="s">
        <v>521</v>
      </c>
      <c r="F131" s="10">
        <v>7894</v>
      </c>
      <c r="G131" s="12" t="s">
        <v>46</v>
      </c>
      <c r="H131" s="10" t="s">
        <v>33</v>
      </c>
      <c r="I131" s="11">
        <v>44800</v>
      </c>
    </row>
    <row r="132" spans="1:9" x14ac:dyDescent="0.25">
      <c r="A132" s="10" t="s">
        <v>214</v>
      </c>
      <c r="B132" s="11">
        <v>44771</v>
      </c>
      <c r="C132" s="10" t="s">
        <v>213</v>
      </c>
      <c r="D132" s="10" t="s">
        <v>212</v>
      </c>
      <c r="E132" s="10" t="s">
        <v>37</v>
      </c>
      <c r="F132" s="10">
        <v>7047</v>
      </c>
      <c r="G132" s="12" t="s">
        <v>46</v>
      </c>
      <c r="H132" s="10" t="s">
        <v>42</v>
      </c>
      <c r="I132" s="11">
        <v>44780</v>
      </c>
    </row>
    <row r="133" spans="1:9" x14ac:dyDescent="0.25">
      <c r="A133" s="10" t="s">
        <v>211</v>
      </c>
      <c r="B133" s="11">
        <v>44772</v>
      </c>
      <c r="C133" s="10" t="s">
        <v>210</v>
      </c>
      <c r="D133" s="10" t="s">
        <v>50</v>
      </c>
      <c r="E133" s="10" t="s">
        <v>45</v>
      </c>
      <c r="F133" s="10">
        <v>4447</v>
      </c>
      <c r="G133" s="12" t="s">
        <v>43</v>
      </c>
      <c r="H133" s="10" t="s">
        <v>42</v>
      </c>
      <c r="I133" s="11">
        <v>44785</v>
      </c>
    </row>
    <row r="134" spans="1:9" x14ac:dyDescent="0.25">
      <c r="A134" s="10" t="s">
        <v>209</v>
      </c>
      <c r="B134" s="11">
        <v>44774</v>
      </c>
      <c r="C134" s="10" t="s">
        <v>208</v>
      </c>
      <c r="D134" s="10" t="s">
        <v>207</v>
      </c>
      <c r="E134" s="10" t="s">
        <v>45</v>
      </c>
      <c r="F134" s="10">
        <v>9337</v>
      </c>
      <c r="G134" s="12" t="s">
        <v>36</v>
      </c>
      <c r="H134" s="10" t="s">
        <v>33</v>
      </c>
      <c r="I134" s="11">
        <v>44797</v>
      </c>
    </row>
    <row r="135" spans="1:9" x14ac:dyDescent="0.25">
      <c r="A135" s="10" t="s">
        <v>206</v>
      </c>
      <c r="B135" s="11">
        <v>44781</v>
      </c>
      <c r="C135" s="10" t="s">
        <v>45</v>
      </c>
      <c r="D135" s="10" t="s">
        <v>205</v>
      </c>
      <c r="E135" s="10" t="s">
        <v>37</v>
      </c>
      <c r="F135" s="10">
        <v>3443</v>
      </c>
      <c r="G135" s="12" t="s">
        <v>36</v>
      </c>
      <c r="H135" s="10" t="s">
        <v>42</v>
      </c>
      <c r="I135" s="11">
        <v>44782</v>
      </c>
    </row>
    <row r="136" spans="1:9" x14ac:dyDescent="0.25">
      <c r="A136" s="10" t="s">
        <v>204</v>
      </c>
      <c r="B136" s="11">
        <v>44781</v>
      </c>
      <c r="C136" s="10" t="s">
        <v>74</v>
      </c>
      <c r="D136" s="10" t="s">
        <v>203</v>
      </c>
      <c r="E136" s="10" t="s">
        <v>47</v>
      </c>
      <c r="F136" s="10">
        <v>2349</v>
      </c>
      <c r="G136" s="12" t="s">
        <v>36</v>
      </c>
      <c r="H136" s="10" t="s">
        <v>42</v>
      </c>
      <c r="I136" s="11">
        <v>44783</v>
      </c>
    </row>
    <row r="137" spans="1:9" x14ac:dyDescent="0.25">
      <c r="A137" s="10" t="s">
        <v>202</v>
      </c>
      <c r="B137" s="11">
        <v>44783</v>
      </c>
      <c r="C137" s="10" t="s">
        <v>201</v>
      </c>
      <c r="D137" s="10" t="s">
        <v>200</v>
      </c>
      <c r="E137" s="10" t="s">
        <v>35</v>
      </c>
      <c r="F137" s="10">
        <v>2686</v>
      </c>
      <c r="G137" s="12" t="s">
        <v>41</v>
      </c>
      <c r="H137" s="10" t="s">
        <v>33</v>
      </c>
      <c r="I137" s="11">
        <v>44786</v>
      </c>
    </row>
    <row r="138" spans="1:9" x14ac:dyDescent="0.25">
      <c r="A138" s="10" t="s">
        <v>199</v>
      </c>
      <c r="B138" s="11">
        <v>44784</v>
      </c>
      <c r="C138" s="10" t="s">
        <v>51</v>
      </c>
      <c r="D138" s="10" t="s">
        <v>103</v>
      </c>
      <c r="E138" s="10" t="s">
        <v>35</v>
      </c>
      <c r="F138" s="10">
        <v>9949</v>
      </c>
      <c r="G138" s="12" t="s">
        <v>46</v>
      </c>
      <c r="H138" s="10" t="s">
        <v>33</v>
      </c>
      <c r="I138" s="11">
        <v>44810</v>
      </c>
    </row>
    <row r="139" spans="1:9" x14ac:dyDescent="0.25">
      <c r="A139" s="10" t="s">
        <v>198</v>
      </c>
      <c r="B139" s="11">
        <v>44784</v>
      </c>
      <c r="C139" s="10" t="s">
        <v>197</v>
      </c>
      <c r="D139" s="10" t="s">
        <v>96</v>
      </c>
      <c r="E139" s="10" t="s">
        <v>519</v>
      </c>
      <c r="F139" s="10">
        <v>5770</v>
      </c>
      <c r="G139" s="12" t="s">
        <v>46</v>
      </c>
      <c r="H139" s="10" t="s">
        <v>33</v>
      </c>
      <c r="I139" s="11">
        <v>44804</v>
      </c>
    </row>
    <row r="140" spans="1:9" x14ac:dyDescent="0.25">
      <c r="A140" s="10" t="s">
        <v>196</v>
      </c>
      <c r="B140" s="11">
        <v>44785</v>
      </c>
      <c r="C140" s="10" t="s">
        <v>195</v>
      </c>
      <c r="D140" s="10" t="s">
        <v>184</v>
      </c>
      <c r="E140" s="10" t="s">
        <v>49</v>
      </c>
      <c r="F140" s="10">
        <v>9595</v>
      </c>
      <c r="G140" s="12" t="s">
        <v>34</v>
      </c>
      <c r="H140" s="10" t="s">
        <v>42</v>
      </c>
      <c r="I140" s="11">
        <v>44807</v>
      </c>
    </row>
    <row r="141" spans="1:9" x14ac:dyDescent="0.25">
      <c r="A141" s="10" t="s">
        <v>194</v>
      </c>
      <c r="B141" s="11">
        <v>44786</v>
      </c>
      <c r="C141" s="10" t="s">
        <v>74</v>
      </c>
      <c r="D141" s="10" t="s">
        <v>193</v>
      </c>
      <c r="E141" s="10" t="s">
        <v>47</v>
      </c>
      <c r="F141" s="10">
        <v>5131</v>
      </c>
      <c r="G141" s="12" t="s">
        <v>46</v>
      </c>
      <c r="H141" s="10" t="s">
        <v>42</v>
      </c>
      <c r="I141" s="11">
        <v>44787</v>
      </c>
    </row>
    <row r="142" spans="1:9" x14ac:dyDescent="0.25">
      <c r="A142" s="10" t="s">
        <v>192</v>
      </c>
      <c r="B142" s="11">
        <v>44793</v>
      </c>
      <c r="C142" s="10" t="s">
        <v>191</v>
      </c>
      <c r="D142" s="10" t="s">
        <v>190</v>
      </c>
      <c r="E142" s="10" t="s">
        <v>521</v>
      </c>
      <c r="F142" s="10">
        <v>3769</v>
      </c>
      <c r="G142" s="12" t="s">
        <v>41</v>
      </c>
      <c r="H142" s="10" t="s">
        <v>42</v>
      </c>
      <c r="I142" s="11">
        <v>44812</v>
      </c>
    </row>
    <row r="143" spans="1:9" x14ac:dyDescent="0.25">
      <c r="A143" s="10" t="s">
        <v>189</v>
      </c>
      <c r="B143" s="11">
        <v>44794</v>
      </c>
      <c r="C143" s="10" t="s">
        <v>188</v>
      </c>
      <c r="D143" s="10" t="s">
        <v>187</v>
      </c>
      <c r="E143" s="10" t="s">
        <v>35</v>
      </c>
      <c r="F143" s="10">
        <v>1314</v>
      </c>
      <c r="G143" s="12" t="s">
        <v>43</v>
      </c>
      <c r="H143" s="10" t="s">
        <v>40</v>
      </c>
      <c r="I143" s="11">
        <v>44809</v>
      </c>
    </row>
    <row r="144" spans="1:9" x14ac:dyDescent="0.25">
      <c r="A144" s="10" t="s">
        <v>186</v>
      </c>
      <c r="B144" s="11">
        <v>44797</v>
      </c>
      <c r="C144" s="10" t="s">
        <v>185</v>
      </c>
      <c r="D144" s="10" t="s">
        <v>184</v>
      </c>
      <c r="E144" s="10" t="s">
        <v>45</v>
      </c>
      <c r="F144" s="10">
        <v>8496</v>
      </c>
      <c r="G144" s="12" t="s">
        <v>43</v>
      </c>
      <c r="H144" s="10" t="s">
        <v>40</v>
      </c>
      <c r="I144" s="11">
        <v>44820</v>
      </c>
    </row>
    <row r="145" spans="1:9" x14ac:dyDescent="0.25">
      <c r="A145" s="10" t="s">
        <v>183</v>
      </c>
      <c r="B145" s="11">
        <v>44798</v>
      </c>
      <c r="C145" s="10" t="s">
        <v>182</v>
      </c>
      <c r="D145" s="10" t="s">
        <v>181</v>
      </c>
      <c r="E145" s="10" t="s">
        <v>35</v>
      </c>
      <c r="F145" s="10">
        <v>4385</v>
      </c>
      <c r="G145" s="12" t="s">
        <v>43</v>
      </c>
      <c r="H145" s="10" t="s">
        <v>40</v>
      </c>
      <c r="I145" s="11">
        <v>44823</v>
      </c>
    </row>
    <row r="146" spans="1:9" x14ac:dyDescent="0.25">
      <c r="A146" s="10" t="s">
        <v>180</v>
      </c>
      <c r="B146" s="11">
        <v>44799</v>
      </c>
      <c r="C146" s="10" t="s">
        <v>179</v>
      </c>
      <c r="D146" s="10" t="s">
        <v>109</v>
      </c>
      <c r="E146" s="10" t="s">
        <v>521</v>
      </c>
      <c r="F146" s="10">
        <v>1475</v>
      </c>
      <c r="G146" s="12" t="s">
        <v>46</v>
      </c>
      <c r="H146" s="10" t="s">
        <v>33</v>
      </c>
      <c r="I146" s="11">
        <v>44828</v>
      </c>
    </row>
    <row r="147" spans="1:9" x14ac:dyDescent="0.25">
      <c r="A147" s="10" t="s">
        <v>178</v>
      </c>
      <c r="B147" s="11">
        <v>44800</v>
      </c>
      <c r="C147" s="10" t="s">
        <v>177</v>
      </c>
      <c r="D147" s="10" t="s">
        <v>176</v>
      </c>
      <c r="E147" s="10" t="s">
        <v>35</v>
      </c>
      <c r="F147" s="10">
        <v>8230</v>
      </c>
      <c r="G147" s="12" t="s">
        <v>43</v>
      </c>
      <c r="H147" s="10" t="s">
        <v>40</v>
      </c>
      <c r="I147" s="11">
        <v>44824</v>
      </c>
    </row>
    <row r="148" spans="1:9" x14ac:dyDescent="0.25">
      <c r="A148" s="10" t="s">
        <v>175</v>
      </c>
      <c r="B148" s="11">
        <v>44801</v>
      </c>
      <c r="C148" s="10" t="s">
        <v>86</v>
      </c>
      <c r="D148" s="10" t="s">
        <v>174</v>
      </c>
      <c r="E148" s="10" t="s">
        <v>45</v>
      </c>
      <c r="F148" s="10">
        <v>7148</v>
      </c>
      <c r="G148" s="12" t="s">
        <v>43</v>
      </c>
      <c r="H148" s="10" t="s">
        <v>40</v>
      </c>
      <c r="I148" s="11">
        <v>44825</v>
      </c>
    </row>
    <row r="149" spans="1:9" x14ac:dyDescent="0.25">
      <c r="A149" s="10" t="s">
        <v>173</v>
      </c>
      <c r="B149" s="11">
        <v>44804</v>
      </c>
      <c r="C149" s="10" t="s">
        <v>172</v>
      </c>
      <c r="D149" s="10" t="s">
        <v>59</v>
      </c>
      <c r="E149" s="10" t="s">
        <v>521</v>
      </c>
      <c r="F149" s="10">
        <v>8294</v>
      </c>
      <c r="G149" s="12" t="s">
        <v>41</v>
      </c>
      <c r="H149" s="10" t="s">
        <v>42</v>
      </c>
      <c r="I149" s="11">
        <v>44819</v>
      </c>
    </row>
    <row r="150" spans="1:9" x14ac:dyDescent="0.25">
      <c r="A150" s="10" t="s">
        <v>171</v>
      </c>
      <c r="B150" s="11">
        <v>44804</v>
      </c>
      <c r="C150" s="10" t="s">
        <v>170</v>
      </c>
      <c r="D150" s="10" t="s">
        <v>169</v>
      </c>
      <c r="E150" s="10" t="s">
        <v>521</v>
      </c>
      <c r="F150" s="10">
        <v>4805</v>
      </c>
      <c r="G150" s="12" t="s">
        <v>34</v>
      </c>
      <c r="H150" s="10" t="s">
        <v>33</v>
      </c>
      <c r="I150" s="11">
        <v>44805</v>
      </c>
    </row>
    <row r="151" spans="1:9" x14ac:dyDescent="0.25">
      <c r="A151" s="10" t="s">
        <v>168</v>
      </c>
      <c r="B151" s="11">
        <v>44804</v>
      </c>
      <c r="C151" s="10" t="s">
        <v>167</v>
      </c>
      <c r="D151" s="10" t="s">
        <v>166</v>
      </c>
      <c r="E151" s="10" t="s">
        <v>519</v>
      </c>
      <c r="F151" s="10">
        <v>8405</v>
      </c>
      <c r="G151" s="12" t="s">
        <v>36</v>
      </c>
      <c r="H151" s="10" t="s">
        <v>42</v>
      </c>
      <c r="I151" s="11">
        <v>44807</v>
      </c>
    </row>
    <row r="152" spans="1:9" x14ac:dyDescent="0.25">
      <c r="A152" s="10" t="s">
        <v>165</v>
      </c>
      <c r="B152" s="11">
        <v>44805</v>
      </c>
      <c r="C152" s="10" t="s">
        <v>164</v>
      </c>
      <c r="D152" s="10" t="s">
        <v>163</v>
      </c>
      <c r="E152" s="10" t="s">
        <v>35</v>
      </c>
      <c r="F152" s="10">
        <v>7719</v>
      </c>
      <c r="G152" s="12" t="s">
        <v>43</v>
      </c>
      <c r="H152" s="10" t="s">
        <v>40</v>
      </c>
      <c r="I152" s="11">
        <v>44819</v>
      </c>
    </row>
    <row r="153" spans="1:9" x14ac:dyDescent="0.25">
      <c r="A153" s="10" t="s">
        <v>162</v>
      </c>
      <c r="B153" s="11">
        <v>44808</v>
      </c>
      <c r="C153" s="10" t="s">
        <v>161</v>
      </c>
      <c r="D153" s="10" t="s">
        <v>59</v>
      </c>
      <c r="E153" s="10" t="s">
        <v>45</v>
      </c>
      <c r="F153" s="10">
        <v>6363</v>
      </c>
      <c r="G153" s="12" t="s">
        <v>36</v>
      </c>
      <c r="H153" s="10" t="s">
        <v>42</v>
      </c>
      <c r="I153" s="11">
        <v>44811</v>
      </c>
    </row>
    <row r="154" spans="1:9" x14ac:dyDescent="0.25">
      <c r="A154" s="10" t="s">
        <v>160</v>
      </c>
      <c r="B154" s="11">
        <v>44809</v>
      </c>
      <c r="C154" s="10" t="s">
        <v>159</v>
      </c>
      <c r="D154" s="10" t="s">
        <v>158</v>
      </c>
      <c r="E154" s="10" t="s">
        <v>37</v>
      </c>
      <c r="F154" s="10">
        <v>7109</v>
      </c>
      <c r="G154" s="12" t="s">
        <v>36</v>
      </c>
      <c r="H154" s="10" t="s">
        <v>33</v>
      </c>
      <c r="I154" s="11">
        <v>44822</v>
      </c>
    </row>
    <row r="155" spans="1:9" x14ac:dyDescent="0.25">
      <c r="A155" s="10" t="s">
        <v>160</v>
      </c>
      <c r="B155" s="11">
        <v>44809</v>
      </c>
      <c r="C155" s="10" t="s">
        <v>159</v>
      </c>
      <c r="D155" s="10" t="s">
        <v>158</v>
      </c>
      <c r="E155" s="10" t="s">
        <v>37</v>
      </c>
      <c r="F155" s="10">
        <v>7109</v>
      </c>
      <c r="G155" s="12" t="s">
        <v>36</v>
      </c>
      <c r="H155" s="10" t="s">
        <v>33</v>
      </c>
      <c r="I155" s="11">
        <v>44822</v>
      </c>
    </row>
    <row r="156" spans="1:9" x14ac:dyDescent="0.25">
      <c r="A156" s="10" t="s">
        <v>157</v>
      </c>
      <c r="B156" s="11">
        <v>44809</v>
      </c>
      <c r="C156" s="10" t="s">
        <v>130</v>
      </c>
      <c r="D156" s="10" t="s">
        <v>54</v>
      </c>
      <c r="E156" s="10" t="s">
        <v>521</v>
      </c>
      <c r="F156" s="10">
        <v>1238</v>
      </c>
      <c r="G156" s="12" t="s">
        <v>36</v>
      </c>
      <c r="H156" s="10" t="s">
        <v>33</v>
      </c>
      <c r="I156" s="11">
        <v>44835</v>
      </c>
    </row>
    <row r="157" spans="1:9" x14ac:dyDescent="0.25">
      <c r="A157" s="10" t="s">
        <v>156</v>
      </c>
      <c r="B157" s="11">
        <v>44810</v>
      </c>
      <c r="C157" s="10" t="s">
        <v>155</v>
      </c>
      <c r="D157" s="10" t="s">
        <v>154</v>
      </c>
      <c r="E157" s="10" t="s">
        <v>519</v>
      </c>
      <c r="F157" s="10">
        <v>6628</v>
      </c>
      <c r="G157" s="12" t="s">
        <v>41</v>
      </c>
      <c r="H157" s="10" t="s">
        <v>33</v>
      </c>
      <c r="I157" s="11">
        <v>44824</v>
      </c>
    </row>
    <row r="158" spans="1:9" x14ac:dyDescent="0.25">
      <c r="A158" s="10" t="s">
        <v>153</v>
      </c>
      <c r="B158" s="11">
        <v>44811</v>
      </c>
      <c r="C158" s="10" t="s">
        <v>152</v>
      </c>
      <c r="D158" s="10" t="s">
        <v>151</v>
      </c>
      <c r="E158" s="10" t="s">
        <v>521</v>
      </c>
      <c r="F158" s="10">
        <v>2215</v>
      </c>
      <c r="G158" s="12" t="s">
        <v>43</v>
      </c>
      <c r="H158" s="10" t="s">
        <v>40</v>
      </c>
      <c r="I158" s="11">
        <v>44826</v>
      </c>
    </row>
    <row r="159" spans="1:9" x14ac:dyDescent="0.25">
      <c r="A159" s="10" t="s">
        <v>150</v>
      </c>
      <c r="B159" s="11">
        <v>44820</v>
      </c>
      <c r="C159" s="10" t="s">
        <v>83</v>
      </c>
      <c r="D159" s="10" t="s">
        <v>129</v>
      </c>
      <c r="E159" s="10" t="s">
        <v>521</v>
      </c>
      <c r="F159" s="10">
        <v>2101</v>
      </c>
      <c r="G159" s="12" t="s">
        <v>46</v>
      </c>
      <c r="H159" s="10" t="s">
        <v>40</v>
      </c>
      <c r="I159" s="11">
        <v>44825</v>
      </c>
    </row>
    <row r="160" spans="1:9" x14ac:dyDescent="0.25">
      <c r="A160" s="10" t="s">
        <v>149</v>
      </c>
      <c r="B160" s="11">
        <v>44821</v>
      </c>
      <c r="C160" s="10" t="s">
        <v>148</v>
      </c>
      <c r="D160" s="10" t="s">
        <v>147</v>
      </c>
      <c r="E160" s="10" t="s">
        <v>45</v>
      </c>
      <c r="F160" s="10">
        <v>4046</v>
      </c>
      <c r="G160" s="12" t="s">
        <v>36</v>
      </c>
      <c r="H160" s="10" t="s">
        <v>33</v>
      </c>
      <c r="I160" s="11">
        <v>44848</v>
      </c>
    </row>
    <row r="161" spans="1:9" x14ac:dyDescent="0.25">
      <c r="A161" s="10" t="s">
        <v>146</v>
      </c>
      <c r="B161" s="11">
        <v>44821</v>
      </c>
      <c r="C161" s="10" t="s">
        <v>89</v>
      </c>
      <c r="D161" s="10" t="s">
        <v>145</v>
      </c>
      <c r="E161" s="10" t="s">
        <v>521</v>
      </c>
      <c r="F161" s="10">
        <v>2254</v>
      </c>
      <c r="G161" s="12" t="s">
        <v>43</v>
      </c>
      <c r="H161" s="10" t="s">
        <v>40</v>
      </c>
      <c r="I161" s="11">
        <v>44840</v>
      </c>
    </row>
    <row r="162" spans="1:9" x14ac:dyDescent="0.25">
      <c r="A162" s="10" t="s">
        <v>144</v>
      </c>
      <c r="B162" s="11">
        <v>44822</v>
      </c>
      <c r="C162" s="10" t="s">
        <v>94</v>
      </c>
      <c r="D162" s="10" t="s">
        <v>143</v>
      </c>
      <c r="E162" s="10" t="s">
        <v>49</v>
      </c>
      <c r="F162" s="10">
        <v>8278</v>
      </c>
      <c r="G162" s="12" t="s">
        <v>41</v>
      </c>
      <c r="H162" s="10" t="s">
        <v>33</v>
      </c>
      <c r="I162" s="11">
        <v>44823</v>
      </c>
    </row>
    <row r="163" spans="1:9" x14ac:dyDescent="0.25">
      <c r="A163" s="10" t="s">
        <v>142</v>
      </c>
      <c r="B163" s="11">
        <v>44824</v>
      </c>
      <c r="C163" s="10" t="s">
        <v>141</v>
      </c>
      <c r="D163" s="10" t="s">
        <v>65</v>
      </c>
      <c r="E163" s="10" t="s">
        <v>47</v>
      </c>
      <c r="F163" s="10">
        <v>1189</v>
      </c>
      <c r="G163" s="12" t="s">
        <v>46</v>
      </c>
      <c r="H163" s="10" t="s">
        <v>40</v>
      </c>
      <c r="I163" s="11">
        <v>44829</v>
      </c>
    </row>
    <row r="164" spans="1:9" x14ac:dyDescent="0.25">
      <c r="A164" s="10" t="s">
        <v>140</v>
      </c>
      <c r="B164" s="11">
        <v>44827</v>
      </c>
      <c r="C164" s="10" t="s">
        <v>124</v>
      </c>
      <c r="D164" s="10" t="s">
        <v>54</v>
      </c>
      <c r="E164" s="10" t="s">
        <v>45</v>
      </c>
      <c r="F164" s="10">
        <v>6165</v>
      </c>
      <c r="G164" s="12" t="s">
        <v>41</v>
      </c>
      <c r="H164" s="10" t="s">
        <v>42</v>
      </c>
      <c r="I164" s="11">
        <v>44847</v>
      </c>
    </row>
    <row r="165" spans="1:9" x14ac:dyDescent="0.25">
      <c r="A165" s="10" t="s">
        <v>139</v>
      </c>
      <c r="B165" s="11">
        <v>44827</v>
      </c>
      <c r="C165" s="10" t="s">
        <v>138</v>
      </c>
      <c r="D165" s="10" t="s">
        <v>44</v>
      </c>
      <c r="E165" s="10" t="s">
        <v>47</v>
      </c>
      <c r="F165" s="10">
        <v>6712</v>
      </c>
      <c r="G165" s="12" t="s">
        <v>46</v>
      </c>
      <c r="H165" s="10" t="s">
        <v>33</v>
      </c>
      <c r="I165" s="11">
        <v>44853</v>
      </c>
    </row>
    <row r="166" spans="1:9" x14ac:dyDescent="0.25">
      <c r="A166" s="10" t="s">
        <v>137</v>
      </c>
      <c r="B166" s="11">
        <v>44831</v>
      </c>
      <c r="C166" s="10" t="s">
        <v>136</v>
      </c>
      <c r="D166" s="10" t="s">
        <v>135</v>
      </c>
      <c r="E166" s="10" t="s">
        <v>521</v>
      </c>
      <c r="F166" s="10">
        <v>3409</v>
      </c>
      <c r="G166" s="12" t="s">
        <v>34</v>
      </c>
      <c r="H166" s="10" t="s">
        <v>40</v>
      </c>
      <c r="I166" s="11">
        <v>44839</v>
      </c>
    </row>
    <row r="167" spans="1:9" x14ac:dyDescent="0.25">
      <c r="A167" s="10" t="s">
        <v>134</v>
      </c>
      <c r="B167" s="11">
        <v>44834</v>
      </c>
      <c r="C167" s="10" t="s">
        <v>520</v>
      </c>
      <c r="D167" s="10" t="s">
        <v>52</v>
      </c>
      <c r="E167" s="10" t="s">
        <v>47</v>
      </c>
      <c r="F167" s="10">
        <v>1848</v>
      </c>
      <c r="G167" s="12" t="s">
        <v>41</v>
      </c>
      <c r="H167" s="10" t="s">
        <v>40</v>
      </c>
      <c r="I167" s="11">
        <v>44861</v>
      </c>
    </row>
    <row r="168" spans="1:9" x14ac:dyDescent="0.25">
      <c r="A168" s="10" t="s">
        <v>133</v>
      </c>
      <c r="B168" s="11">
        <v>44834</v>
      </c>
      <c r="C168" s="10" t="s">
        <v>132</v>
      </c>
      <c r="D168" s="10" t="s">
        <v>39</v>
      </c>
      <c r="E168" s="10" t="s">
        <v>49</v>
      </c>
      <c r="F168" s="10">
        <v>1419</v>
      </c>
      <c r="G168" s="12" t="s">
        <v>43</v>
      </c>
      <c r="H168" s="10" t="s">
        <v>42</v>
      </c>
      <c r="I168" s="11">
        <v>44835</v>
      </c>
    </row>
    <row r="169" spans="1:9" x14ac:dyDescent="0.25">
      <c r="A169" s="10" t="s">
        <v>131</v>
      </c>
      <c r="B169" s="11">
        <v>44835</v>
      </c>
      <c r="C169" s="10" t="s">
        <v>130</v>
      </c>
      <c r="D169" s="10" t="s">
        <v>129</v>
      </c>
      <c r="E169" s="10" t="s">
        <v>521</v>
      </c>
      <c r="F169" s="10">
        <v>1398</v>
      </c>
      <c r="G169" s="12" t="s">
        <v>34</v>
      </c>
      <c r="H169" s="10" t="s">
        <v>42</v>
      </c>
      <c r="I169" s="11">
        <v>44839</v>
      </c>
    </row>
    <row r="170" spans="1:9" x14ac:dyDescent="0.25">
      <c r="A170" s="10" t="s">
        <v>128</v>
      </c>
      <c r="B170" s="11">
        <v>44838</v>
      </c>
      <c r="C170" s="10" t="s">
        <v>127</v>
      </c>
      <c r="D170" s="10" t="s">
        <v>126</v>
      </c>
      <c r="E170" s="10" t="s">
        <v>37</v>
      </c>
      <c r="F170" s="10">
        <v>6053</v>
      </c>
      <c r="G170" s="12" t="s">
        <v>34</v>
      </c>
      <c r="H170" s="10" t="s">
        <v>33</v>
      </c>
      <c r="I170" s="11">
        <v>44846</v>
      </c>
    </row>
    <row r="171" spans="1:9" x14ac:dyDescent="0.25">
      <c r="A171" s="10" t="s">
        <v>125</v>
      </c>
      <c r="B171" s="11">
        <v>44840</v>
      </c>
      <c r="C171" s="10" t="s">
        <v>124</v>
      </c>
      <c r="D171" s="10" t="s">
        <v>123</v>
      </c>
      <c r="E171" s="10" t="s">
        <v>47</v>
      </c>
      <c r="F171" s="10">
        <v>2749</v>
      </c>
      <c r="G171" s="12" t="s">
        <v>41</v>
      </c>
      <c r="H171" s="10" t="s">
        <v>40</v>
      </c>
      <c r="I171" s="11">
        <v>44863</v>
      </c>
    </row>
    <row r="172" spans="1:9" x14ac:dyDescent="0.25">
      <c r="A172" s="10" t="s">
        <v>122</v>
      </c>
      <c r="B172" s="11">
        <v>44843</v>
      </c>
      <c r="C172" s="10" t="s">
        <v>121</v>
      </c>
      <c r="D172" s="10" t="s">
        <v>120</v>
      </c>
      <c r="E172" s="10" t="s">
        <v>35</v>
      </c>
      <c r="F172" s="10">
        <v>8760</v>
      </c>
      <c r="G172" s="12" t="s">
        <v>36</v>
      </c>
      <c r="H172" s="10" t="s">
        <v>42</v>
      </c>
      <c r="I172" s="11">
        <v>44855</v>
      </c>
    </row>
    <row r="173" spans="1:9" x14ac:dyDescent="0.25">
      <c r="A173" s="10" t="s">
        <v>119</v>
      </c>
      <c r="B173" s="11">
        <v>44846</v>
      </c>
      <c r="C173" s="10" t="s">
        <v>118</v>
      </c>
      <c r="D173" s="10" t="s">
        <v>117</v>
      </c>
      <c r="E173" s="10" t="s">
        <v>519</v>
      </c>
      <c r="F173" s="10">
        <v>1731</v>
      </c>
      <c r="G173" s="12" t="s">
        <v>46</v>
      </c>
      <c r="H173" s="10" t="s">
        <v>42</v>
      </c>
      <c r="I173" s="11">
        <v>44848</v>
      </c>
    </row>
    <row r="174" spans="1:9" x14ac:dyDescent="0.25">
      <c r="A174" s="10" t="s">
        <v>116</v>
      </c>
      <c r="B174" s="11">
        <v>44853</v>
      </c>
      <c r="C174" s="10" t="s">
        <v>115</v>
      </c>
      <c r="D174" s="10" t="s">
        <v>114</v>
      </c>
      <c r="E174" s="10" t="s">
        <v>49</v>
      </c>
      <c r="F174" s="10">
        <v>3500</v>
      </c>
      <c r="G174" s="12" t="s">
        <v>36</v>
      </c>
      <c r="H174" s="10" t="s">
        <v>33</v>
      </c>
      <c r="I174" s="11">
        <v>44856</v>
      </c>
    </row>
    <row r="175" spans="1:9" x14ac:dyDescent="0.25">
      <c r="A175" s="10" t="s">
        <v>113</v>
      </c>
      <c r="B175" s="11">
        <v>44858</v>
      </c>
      <c r="C175" s="10" t="s">
        <v>112</v>
      </c>
      <c r="D175" s="10" t="s">
        <v>44</v>
      </c>
      <c r="E175" s="10" t="s">
        <v>47</v>
      </c>
      <c r="F175" s="10">
        <v>6855</v>
      </c>
      <c r="G175" s="12" t="s">
        <v>34</v>
      </c>
      <c r="H175" s="10" t="s">
        <v>33</v>
      </c>
      <c r="I175" s="11">
        <v>44869</v>
      </c>
    </row>
    <row r="176" spans="1:9" x14ac:dyDescent="0.25">
      <c r="A176" s="10" t="s">
        <v>111</v>
      </c>
      <c r="B176" s="11">
        <v>44860</v>
      </c>
      <c r="C176" s="10" t="s">
        <v>110</v>
      </c>
      <c r="D176" s="10" t="s">
        <v>109</v>
      </c>
      <c r="E176" s="10" t="s">
        <v>521</v>
      </c>
      <c r="F176" s="10">
        <v>6968</v>
      </c>
      <c r="G176" s="12" t="s">
        <v>46</v>
      </c>
      <c r="H176" s="10" t="s">
        <v>33</v>
      </c>
      <c r="I176" s="11">
        <v>44863</v>
      </c>
    </row>
    <row r="177" spans="1:9" x14ac:dyDescent="0.25">
      <c r="A177" s="10" t="s">
        <v>108</v>
      </c>
      <c r="B177" s="11">
        <v>44861</v>
      </c>
      <c r="C177" s="10" t="s">
        <v>107</v>
      </c>
      <c r="D177" s="10" t="s">
        <v>106</v>
      </c>
      <c r="E177" s="10" t="s">
        <v>519</v>
      </c>
      <c r="F177" s="10">
        <v>9292</v>
      </c>
      <c r="G177" s="12" t="s">
        <v>41</v>
      </c>
      <c r="H177" s="10" t="s">
        <v>42</v>
      </c>
      <c r="I177" s="11">
        <v>44868</v>
      </c>
    </row>
    <row r="178" spans="1:9" x14ac:dyDescent="0.25">
      <c r="A178" s="10" t="s">
        <v>105</v>
      </c>
      <c r="B178" s="11">
        <v>44862</v>
      </c>
      <c r="C178" s="10" t="s">
        <v>104</v>
      </c>
      <c r="D178" s="10" t="s">
        <v>103</v>
      </c>
      <c r="E178" s="10" t="s">
        <v>37</v>
      </c>
      <c r="F178" s="10">
        <v>7156</v>
      </c>
      <c r="G178" s="12" t="s">
        <v>46</v>
      </c>
      <c r="H178" s="10" t="s">
        <v>40</v>
      </c>
      <c r="I178" s="11">
        <v>44889</v>
      </c>
    </row>
    <row r="179" spans="1:9" x14ac:dyDescent="0.25">
      <c r="A179" s="10" t="s">
        <v>102</v>
      </c>
      <c r="B179" s="11">
        <v>44866</v>
      </c>
      <c r="C179" s="10" t="s">
        <v>53</v>
      </c>
      <c r="D179" s="10" t="s">
        <v>101</v>
      </c>
      <c r="E179" s="10" t="s">
        <v>47</v>
      </c>
      <c r="F179" s="10">
        <v>9542</v>
      </c>
      <c r="G179" s="12" t="s">
        <v>36</v>
      </c>
      <c r="H179" s="10" t="s">
        <v>33</v>
      </c>
      <c r="I179" s="11">
        <v>44896</v>
      </c>
    </row>
    <row r="180" spans="1:9" x14ac:dyDescent="0.25">
      <c r="A180" s="10" t="s">
        <v>100</v>
      </c>
      <c r="B180" s="11">
        <v>44867</v>
      </c>
      <c r="C180" s="10" t="s">
        <v>99</v>
      </c>
      <c r="D180" s="10" t="s">
        <v>98</v>
      </c>
      <c r="E180" s="10" t="s">
        <v>45</v>
      </c>
      <c r="F180" s="10">
        <v>9896</v>
      </c>
      <c r="G180" s="12" t="s">
        <v>43</v>
      </c>
      <c r="H180" s="10" t="s">
        <v>42</v>
      </c>
      <c r="I180" s="11">
        <v>44885</v>
      </c>
    </row>
    <row r="181" spans="1:9" x14ac:dyDescent="0.25">
      <c r="A181" s="10" t="s">
        <v>97</v>
      </c>
      <c r="B181" s="11">
        <v>44871</v>
      </c>
      <c r="C181" s="10" t="s">
        <v>63</v>
      </c>
      <c r="D181" s="10" t="s">
        <v>96</v>
      </c>
      <c r="E181" s="10" t="s">
        <v>45</v>
      </c>
      <c r="F181" s="10">
        <v>3212</v>
      </c>
      <c r="G181" s="12" t="s">
        <v>43</v>
      </c>
      <c r="H181" s="10" t="s">
        <v>33</v>
      </c>
      <c r="I181" s="11">
        <v>44896</v>
      </c>
    </row>
    <row r="182" spans="1:9" x14ac:dyDescent="0.25">
      <c r="A182" s="10" t="s">
        <v>95</v>
      </c>
      <c r="B182" s="11">
        <v>44873</v>
      </c>
      <c r="C182" s="10" t="s">
        <v>94</v>
      </c>
      <c r="D182" s="10" t="s">
        <v>48</v>
      </c>
      <c r="E182" s="10" t="s">
        <v>45</v>
      </c>
      <c r="F182" s="10">
        <v>4667</v>
      </c>
      <c r="G182" s="12" t="s">
        <v>41</v>
      </c>
      <c r="H182" s="10" t="s">
        <v>42</v>
      </c>
      <c r="I182" s="11">
        <v>44874</v>
      </c>
    </row>
    <row r="183" spans="1:9" x14ac:dyDescent="0.25">
      <c r="A183" s="10" t="s">
        <v>93</v>
      </c>
      <c r="B183" s="11">
        <v>44873</v>
      </c>
      <c r="C183" s="10" t="s">
        <v>92</v>
      </c>
      <c r="D183" s="10" t="s">
        <v>91</v>
      </c>
      <c r="E183" s="10" t="s">
        <v>37</v>
      </c>
      <c r="F183" s="10">
        <v>7112</v>
      </c>
      <c r="G183" s="12" t="s">
        <v>34</v>
      </c>
      <c r="H183" s="10" t="s">
        <v>33</v>
      </c>
      <c r="I183" s="11">
        <v>44896</v>
      </c>
    </row>
    <row r="184" spans="1:9" x14ac:dyDescent="0.25">
      <c r="A184" s="10" t="s">
        <v>90</v>
      </c>
      <c r="B184" s="11">
        <v>44876</v>
      </c>
      <c r="C184" s="10" t="s">
        <v>89</v>
      </c>
      <c r="D184" s="10" t="s">
        <v>88</v>
      </c>
      <c r="E184" s="10" t="s">
        <v>47</v>
      </c>
      <c r="F184" s="10">
        <v>2845</v>
      </c>
      <c r="G184" s="12" t="s">
        <v>36</v>
      </c>
      <c r="H184" s="10" t="s">
        <v>42</v>
      </c>
      <c r="I184" s="11">
        <v>44897</v>
      </c>
    </row>
    <row r="185" spans="1:9" x14ac:dyDescent="0.25">
      <c r="A185" s="10" t="s">
        <v>87</v>
      </c>
      <c r="B185" s="11">
        <v>44877</v>
      </c>
      <c r="C185" s="10" t="s">
        <v>86</v>
      </c>
      <c r="D185" s="10" t="s">
        <v>85</v>
      </c>
      <c r="E185" s="10" t="s">
        <v>49</v>
      </c>
      <c r="F185" s="10">
        <v>1539</v>
      </c>
      <c r="G185" s="12" t="s">
        <v>46</v>
      </c>
      <c r="H185" s="10" t="s">
        <v>42</v>
      </c>
      <c r="I185" s="11">
        <v>44907</v>
      </c>
    </row>
    <row r="186" spans="1:9" x14ac:dyDescent="0.25">
      <c r="A186" s="10" t="s">
        <v>84</v>
      </c>
      <c r="B186" s="11">
        <v>44877</v>
      </c>
      <c r="C186" s="10" t="s">
        <v>83</v>
      </c>
      <c r="D186" s="10" t="s">
        <v>82</v>
      </c>
      <c r="E186" s="10" t="s">
        <v>49</v>
      </c>
      <c r="F186" s="10">
        <v>5570</v>
      </c>
      <c r="G186" s="12" t="s">
        <v>34</v>
      </c>
      <c r="H186" s="10" t="s">
        <v>42</v>
      </c>
      <c r="I186" s="11">
        <v>44899</v>
      </c>
    </row>
    <row r="187" spans="1:9" x14ac:dyDescent="0.25">
      <c r="A187" s="10" t="s">
        <v>81</v>
      </c>
      <c r="B187" s="11">
        <v>44886</v>
      </c>
      <c r="C187" s="10" t="s">
        <v>80</v>
      </c>
      <c r="D187" s="10" t="s">
        <v>79</v>
      </c>
      <c r="E187" s="10" t="s">
        <v>49</v>
      </c>
      <c r="F187" s="10">
        <v>1622</v>
      </c>
      <c r="G187" s="12" t="s">
        <v>46</v>
      </c>
      <c r="H187" s="10" t="s">
        <v>42</v>
      </c>
      <c r="I187" s="11">
        <v>44897</v>
      </c>
    </row>
    <row r="188" spans="1:9" x14ac:dyDescent="0.25">
      <c r="A188" s="10" t="s">
        <v>78</v>
      </c>
      <c r="B188" s="11">
        <v>44887</v>
      </c>
      <c r="C188" s="10" t="s">
        <v>77</v>
      </c>
      <c r="D188" s="10" t="s">
        <v>76</v>
      </c>
      <c r="E188" s="10" t="s">
        <v>49</v>
      </c>
      <c r="F188" s="10">
        <v>5374</v>
      </c>
      <c r="G188" s="12" t="s">
        <v>46</v>
      </c>
      <c r="H188" s="10" t="s">
        <v>33</v>
      </c>
      <c r="I188" s="11">
        <v>44912</v>
      </c>
    </row>
    <row r="189" spans="1:9" x14ac:dyDescent="0.25">
      <c r="A189" s="10" t="s">
        <v>75</v>
      </c>
      <c r="B189" s="11">
        <v>44888</v>
      </c>
      <c r="C189" s="10" t="s">
        <v>74</v>
      </c>
      <c r="D189" s="10" t="s">
        <v>73</v>
      </c>
      <c r="E189" s="10" t="s">
        <v>519</v>
      </c>
      <c r="F189" s="10">
        <v>4346</v>
      </c>
      <c r="G189" s="12" t="s">
        <v>41</v>
      </c>
      <c r="H189" s="10" t="s">
        <v>33</v>
      </c>
      <c r="I189" s="11">
        <v>44896</v>
      </c>
    </row>
    <row r="190" spans="1:9" x14ac:dyDescent="0.25">
      <c r="A190" s="10" t="s">
        <v>72</v>
      </c>
      <c r="B190" s="11">
        <v>44889</v>
      </c>
      <c r="C190" s="10" t="s">
        <v>55</v>
      </c>
      <c r="D190" s="10" t="s">
        <v>71</v>
      </c>
      <c r="E190" s="10" t="s">
        <v>35</v>
      </c>
      <c r="F190" s="10">
        <v>5057</v>
      </c>
      <c r="G190" s="12" t="s">
        <v>34</v>
      </c>
      <c r="H190" s="10" t="s">
        <v>40</v>
      </c>
      <c r="I190" s="11">
        <v>44894</v>
      </c>
    </row>
    <row r="191" spans="1:9" x14ac:dyDescent="0.25">
      <c r="A191" s="10" t="s">
        <v>70</v>
      </c>
      <c r="B191" s="11">
        <v>44892</v>
      </c>
      <c r="C191" s="10" t="s">
        <v>69</v>
      </c>
      <c r="D191" s="10" t="s">
        <v>68</v>
      </c>
      <c r="E191" s="10" t="s">
        <v>35</v>
      </c>
      <c r="F191" s="10">
        <v>1713</v>
      </c>
      <c r="G191" s="12" t="s">
        <v>36</v>
      </c>
      <c r="H191" s="10" t="s">
        <v>42</v>
      </c>
      <c r="I191" s="11">
        <v>44909</v>
      </c>
    </row>
    <row r="192" spans="1:9" x14ac:dyDescent="0.25">
      <c r="A192" s="10" t="s">
        <v>67</v>
      </c>
      <c r="B192" s="11">
        <v>44892</v>
      </c>
      <c r="C192" s="10" t="s">
        <v>66</v>
      </c>
      <c r="D192" s="10" t="s">
        <v>65</v>
      </c>
      <c r="E192" s="10" t="s">
        <v>49</v>
      </c>
      <c r="F192" s="10">
        <v>1441</v>
      </c>
      <c r="G192" s="12" t="s">
        <v>43</v>
      </c>
      <c r="H192" s="10" t="s">
        <v>40</v>
      </c>
      <c r="I192" s="11">
        <v>44918</v>
      </c>
    </row>
    <row r="193" spans="1:9" x14ac:dyDescent="0.25">
      <c r="A193" s="10" t="s">
        <v>64</v>
      </c>
      <c r="B193" s="11">
        <v>44892</v>
      </c>
      <c r="C193" s="10" t="s">
        <v>63</v>
      </c>
      <c r="D193" s="10" t="s">
        <v>62</v>
      </c>
      <c r="E193" s="10" t="s">
        <v>45</v>
      </c>
      <c r="F193" s="10">
        <v>9246</v>
      </c>
      <c r="G193" s="12" t="s">
        <v>34</v>
      </c>
      <c r="H193" s="10" t="s">
        <v>42</v>
      </c>
      <c r="I193" s="11">
        <v>44902</v>
      </c>
    </row>
    <row r="194" spans="1:9" x14ac:dyDescent="0.25">
      <c r="A194" s="10" t="s">
        <v>61</v>
      </c>
      <c r="B194" s="11">
        <v>44894</v>
      </c>
      <c r="C194" s="10" t="s">
        <v>60</v>
      </c>
      <c r="D194" s="10" t="s">
        <v>59</v>
      </c>
      <c r="E194" s="10" t="s">
        <v>49</v>
      </c>
      <c r="F194" s="10">
        <v>2169</v>
      </c>
      <c r="G194" s="12" t="s">
        <v>46</v>
      </c>
      <c r="H194" s="10" t="s">
        <v>33</v>
      </c>
      <c r="I194" s="11">
        <v>44907</v>
      </c>
    </row>
    <row r="195" spans="1:9" x14ac:dyDescent="0.25">
      <c r="A195" s="10" t="s">
        <v>58</v>
      </c>
      <c r="B195" s="11">
        <v>44895</v>
      </c>
      <c r="C195" s="10" t="s">
        <v>57</v>
      </c>
      <c r="D195" s="10" t="s">
        <v>56</v>
      </c>
      <c r="E195" s="10" t="s">
        <v>45</v>
      </c>
      <c r="F195" s="10">
        <v>4724</v>
      </c>
      <c r="G195" s="12" t="s">
        <v>41</v>
      </c>
      <c r="H195" s="10" t="s">
        <v>40</v>
      </c>
      <c r="I195" s="11">
        <v>44896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667-51EF-448B-8D6D-FD07E7B4645F}">
  <dimension ref="A1:I195"/>
  <sheetViews>
    <sheetView topLeftCell="A5" workbookViewId="0">
      <pane xSplit="1" ySplit="1" topLeftCell="B146" activePane="bottomRight" state="frozen"/>
      <selection activeCell="A5" sqref="A5"/>
      <selection pane="topRight" activeCell="B5" sqref="B5"/>
      <selection pane="bottomLeft" activeCell="A6" sqref="A6"/>
      <selection pane="bottomRight" activeCell="C162" sqref="A1:XFD1048576"/>
    </sheetView>
  </sheetViews>
  <sheetFormatPr defaultRowHeight="15" x14ac:dyDescent="0.25"/>
  <cols>
    <col min="1" max="1" width="15.75" style="10" customWidth="1"/>
    <col min="2" max="2" width="12.5" style="10" customWidth="1"/>
    <col min="3" max="3" width="11.25" style="10" customWidth="1"/>
    <col min="4" max="4" width="11" style="10" customWidth="1"/>
    <col min="5" max="5" width="13.625" style="10" customWidth="1"/>
    <col min="6" max="6" width="12.375" style="10" customWidth="1"/>
    <col min="7" max="7" width="21.5" style="10" customWidth="1"/>
    <col min="8" max="8" width="9.875" style="10" customWidth="1"/>
    <col min="9" max="9" width="14.5" style="10" customWidth="1"/>
    <col min="10" max="10" width="9.75" style="10" customWidth="1"/>
    <col min="11" max="16384" width="9" style="10"/>
  </cols>
  <sheetData>
    <row r="1" spans="1:9" ht="33.75" x14ac:dyDescent="0.5">
      <c r="A1" s="13" t="s">
        <v>517</v>
      </c>
    </row>
    <row r="3" spans="1:9" x14ac:dyDescent="0.25">
      <c r="A3" s="10" t="s">
        <v>516</v>
      </c>
      <c r="B3" s="12">
        <v>30</v>
      </c>
      <c r="C3" s="10" t="s">
        <v>515</v>
      </c>
    </row>
    <row r="5" spans="1:9" x14ac:dyDescent="0.25">
      <c r="A5" s="10" t="s">
        <v>514</v>
      </c>
      <c r="B5" s="10" t="s">
        <v>513</v>
      </c>
      <c r="C5" s="10" t="s">
        <v>512</v>
      </c>
      <c r="D5" s="10" t="s">
        <v>511</v>
      </c>
      <c r="E5" s="10" t="s">
        <v>510</v>
      </c>
      <c r="F5" s="10" t="s">
        <v>509</v>
      </c>
      <c r="G5" s="12" t="s">
        <v>508</v>
      </c>
      <c r="H5" s="10" t="s">
        <v>507</v>
      </c>
      <c r="I5" s="10" t="s">
        <v>506</v>
      </c>
    </row>
    <row r="6" spans="1:9" x14ac:dyDescent="0.25">
      <c r="A6" s="10" t="s">
        <v>505</v>
      </c>
      <c r="B6" s="11">
        <v>44562</v>
      </c>
      <c r="C6" s="10" t="s">
        <v>504</v>
      </c>
      <c r="D6" s="10" t="s">
        <v>203</v>
      </c>
      <c r="E6" s="10" t="s">
        <v>45</v>
      </c>
      <c r="F6" s="10">
        <v>3141</v>
      </c>
      <c r="G6" s="12" t="s">
        <v>46</v>
      </c>
      <c r="H6" s="10" t="s">
        <v>42</v>
      </c>
      <c r="I6" s="11">
        <v>44598</v>
      </c>
    </row>
    <row r="7" spans="1:9" x14ac:dyDescent="0.25">
      <c r="A7" s="10" t="s">
        <v>503</v>
      </c>
      <c r="B7" s="11">
        <v>44562</v>
      </c>
      <c r="C7" s="10" t="s">
        <v>502</v>
      </c>
      <c r="D7" s="10" t="s">
        <v>501</v>
      </c>
      <c r="E7" s="10" t="s">
        <v>519</v>
      </c>
      <c r="F7" s="10">
        <v>5995</v>
      </c>
      <c r="G7" s="12" t="s">
        <v>46</v>
      </c>
      <c r="H7" s="10" t="s">
        <v>42</v>
      </c>
      <c r="I7" s="11">
        <v>44580</v>
      </c>
    </row>
    <row r="8" spans="1:9" x14ac:dyDescent="0.25">
      <c r="A8" s="10" t="s">
        <v>500</v>
      </c>
      <c r="B8" s="11">
        <v>44568</v>
      </c>
      <c r="C8" s="10" t="s">
        <v>499</v>
      </c>
      <c r="D8" s="10" t="s">
        <v>498</v>
      </c>
      <c r="E8" s="10" t="s">
        <v>519</v>
      </c>
      <c r="F8" s="10">
        <v>9380</v>
      </c>
      <c r="G8" s="12" t="s">
        <v>36</v>
      </c>
      <c r="H8" s="10" t="s">
        <v>40</v>
      </c>
      <c r="I8" s="11">
        <v>44585</v>
      </c>
    </row>
    <row r="9" spans="1:9" x14ac:dyDescent="0.25">
      <c r="A9" s="10" t="s">
        <v>497</v>
      </c>
      <c r="B9" s="11">
        <v>44571</v>
      </c>
      <c r="C9" s="10" t="s">
        <v>215</v>
      </c>
      <c r="D9" s="10" t="s">
        <v>123</v>
      </c>
      <c r="E9" s="10" t="s">
        <v>35</v>
      </c>
      <c r="F9" s="10">
        <v>9590</v>
      </c>
      <c r="G9" s="12" t="s">
        <v>41</v>
      </c>
      <c r="H9" s="10" t="s">
        <v>33</v>
      </c>
      <c r="I9" s="11">
        <v>44588</v>
      </c>
    </row>
    <row r="10" spans="1:9" x14ac:dyDescent="0.25">
      <c r="A10" s="10" t="s">
        <v>496</v>
      </c>
      <c r="B10" s="11">
        <v>44572</v>
      </c>
      <c r="C10" s="10" t="s">
        <v>495</v>
      </c>
      <c r="D10" s="10" t="s">
        <v>494</v>
      </c>
      <c r="E10" s="10" t="s">
        <v>521</v>
      </c>
      <c r="F10" s="10">
        <v>5070</v>
      </c>
      <c r="G10" s="12" t="s">
        <v>41</v>
      </c>
      <c r="H10" s="10" t="s">
        <v>33</v>
      </c>
      <c r="I10" s="11">
        <v>44579</v>
      </c>
    </row>
    <row r="11" spans="1:9" x14ac:dyDescent="0.25">
      <c r="A11" s="10" t="s">
        <v>493</v>
      </c>
      <c r="B11" s="11">
        <v>44574</v>
      </c>
      <c r="C11" s="10" t="s">
        <v>492</v>
      </c>
      <c r="D11" s="10" t="s">
        <v>491</v>
      </c>
      <c r="E11" s="10" t="s">
        <v>49</v>
      </c>
      <c r="F11" s="10">
        <v>5891</v>
      </c>
      <c r="G11" s="12" t="s">
        <v>46</v>
      </c>
      <c r="H11" s="10" t="s">
        <v>40</v>
      </c>
      <c r="I11" s="11">
        <v>44579</v>
      </c>
    </row>
    <row r="12" spans="1:9" x14ac:dyDescent="0.25">
      <c r="A12" s="10" t="s">
        <v>490</v>
      </c>
      <c r="B12" s="11">
        <v>44574</v>
      </c>
      <c r="C12" s="10" t="s">
        <v>435</v>
      </c>
      <c r="D12" s="10" t="s">
        <v>50</v>
      </c>
      <c r="E12" s="10" t="s">
        <v>521</v>
      </c>
      <c r="F12" s="10">
        <v>1251</v>
      </c>
      <c r="G12" s="12" t="s">
        <v>34</v>
      </c>
      <c r="H12" s="10" t="s">
        <v>40</v>
      </c>
      <c r="I12" s="11">
        <v>44598</v>
      </c>
    </row>
    <row r="13" spans="1:9" x14ac:dyDescent="0.25">
      <c r="A13" s="10" t="s">
        <v>489</v>
      </c>
      <c r="B13" s="11">
        <v>44574</v>
      </c>
      <c r="C13" s="10" t="s">
        <v>488</v>
      </c>
      <c r="D13" s="10" t="s">
        <v>487</v>
      </c>
      <c r="E13" s="10" t="s">
        <v>519</v>
      </c>
      <c r="F13" s="10">
        <v>6735</v>
      </c>
      <c r="G13" s="12" t="s">
        <v>41</v>
      </c>
      <c r="H13" s="10" t="s">
        <v>33</v>
      </c>
      <c r="I13" s="11">
        <v>44588</v>
      </c>
    </row>
    <row r="14" spans="1:9" x14ac:dyDescent="0.25">
      <c r="A14" s="10" t="s">
        <v>486</v>
      </c>
      <c r="B14" s="11">
        <v>44575</v>
      </c>
      <c r="C14" s="10" t="s">
        <v>485</v>
      </c>
      <c r="D14" s="10" t="s">
        <v>176</v>
      </c>
      <c r="E14" s="10" t="s">
        <v>521</v>
      </c>
      <c r="F14" s="10">
        <v>6235</v>
      </c>
      <c r="G14" s="12" t="s">
        <v>43</v>
      </c>
      <c r="H14" s="10" t="s">
        <v>40</v>
      </c>
      <c r="I14" s="11">
        <v>44594</v>
      </c>
    </row>
    <row r="15" spans="1:9" x14ac:dyDescent="0.25">
      <c r="A15" s="10" t="s">
        <v>484</v>
      </c>
      <c r="B15" s="11">
        <v>44576</v>
      </c>
      <c r="C15" s="10" t="s">
        <v>170</v>
      </c>
      <c r="D15" s="10" t="s">
        <v>483</v>
      </c>
      <c r="E15" s="10" t="s">
        <v>521</v>
      </c>
      <c r="F15" s="10">
        <v>7426</v>
      </c>
      <c r="G15" s="12" t="s">
        <v>34</v>
      </c>
      <c r="H15" s="10" t="s">
        <v>33</v>
      </c>
      <c r="I15" s="11">
        <v>44587</v>
      </c>
    </row>
    <row r="16" spans="1:9" x14ac:dyDescent="0.25">
      <c r="A16" s="10" t="s">
        <v>482</v>
      </c>
      <c r="B16" s="11">
        <v>44577</v>
      </c>
      <c r="C16" s="10" t="s">
        <v>481</v>
      </c>
      <c r="D16" s="10" t="s">
        <v>480</v>
      </c>
      <c r="E16" s="10" t="s">
        <v>37</v>
      </c>
      <c r="F16" s="10">
        <v>6405</v>
      </c>
      <c r="G16" s="12" t="s">
        <v>36</v>
      </c>
      <c r="H16" s="10" t="s">
        <v>33</v>
      </c>
      <c r="I16" s="11">
        <v>44601</v>
      </c>
    </row>
    <row r="17" spans="1:9" x14ac:dyDescent="0.25">
      <c r="A17" s="10" t="s">
        <v>479</v>
      </c>
      <c r="B17" s="11">
        <v>44578</v>
      </c>
      <c r="C17" s="10" t="s">
        <v>478</v>
      </c>
      <c r="D17" s="10" t="s">
        <v>88</v>
      </c>
      <c r="E17" s="10" t="s">
        <v>49</v>
      </c>
      <c r="F17" s="10">
        <v>3708</v>
      </c>
      <c r="G17" s="12" t="s">
        <v>36</v>
      </c>
      <c r="H17" s="10" t="s">
        <v>42</v>
      </c>
      <c r="I17" s="11">
        <v>44605</v>
      </c>
    </row>
    <row r="18" spans="1:9" x14ac:dyDescent="0.25">
      <c r="A18" s="10" t="s">
        <v>477</v>
      </c>
      <c r="B18" s="11">
        <v>44579</v>
      </c>
      <c r="C18" s="10" t="s">
        <v>327</v>
      </c>
      <c r="D18" s="10" t="s">
        <v>254</v>
      </c>
      <c r="E18" s="10" t="s">
        <v>47</v>
      </c>
      <c r="F18" s="10">
        <v>7453</v>
      </c>
      <c r="G18" s="12" t="s">
        <v>36</v>
      </c>
      <c r="H18" s="10" t="s">
        <v>33</v>
      </c>
      <c r="I18" s="11">
        <v>44604</v>
      </c>
    </row>
    <row r="19" spans="1:9" x14ac:dyDescent="0.25">
      <c r="A19" s="10" t="s">
        <v>476</v>
      </c>
      <c r="B19" s="11">
        <v>44587</v>
      </c>
      <c r="C19" s="10" t="s">
        <v>475</v>
      </c>
      <c r="D19" s="10" t="s">
        <v>474</v>
      </c>
      <c r="E19" s="10" t="s">
        <v>37</v>
      </c>
      <c r="F19" s="10">
        <v>1756</v>
      </c>
      <c r="G19" s="12" t="s">
        <v>34</v>
      </c>
      <c r="H19" s="10" t="s">
        <v>40</v>
      </c>
      <c r="I19" s="11">
        <v>44617</v>
      </c>
    </row>
    <row r="20" spans="1:9" x14ac:dyDescent="0.25">
      <c r="A20" s="10" t="s">
        <v>473</v>
      </c>
      <c r="B20" s="11">
        <v>44596</v>
      </c>
      <c r="C20" s="10" t="s">
        <v>472</v>
      </c>
      <c r="D20" s="10" t="s">
        <v>56</v>
      </c>
      <c r="E20" s="10" t="s">
        <v>47</v>
      </c>
      <c r="F20" s="10">
        <v>2971</v>
      </c>
      <c r="G20" s="12" t="s">
        <v>43</v>
      </c>
      <c r="H20" s="10" t="s">
        <v>33</v>
      </c>
      <c r="I20" s="11">
        <v>44612</v>
      </c>
    </row>
    <row r="21" spans="1:9" x14ac:dyDescent="0.25">
      <c r="A21" s="10" t="s">
        <v>471</v>
      </c>
      <c r="B21" s="11">
        <v>44596</v>
      </c>
      <c r="C21" s="10" t="s">
        <v>470</v>
      </c>
      <c r="D21" s="10" t="s">
        <v>109</v>
      </c>
      <c r="E21" s="10" t="s">
        <v>45</v>
      </c>
      <c r="F21" s="10">
        <v>1214</v>
      </c>
      <c r="G21" s="12" t="s">
        <v>36</v>
      </c>
      <c r="H21" s="10" t="s">
        <v>33</v>
      </c>
      <c r="I21" s="11">
        <v>44606</v>
      </c>
    </row>
    <row r="22" spans="1:9" x14ac:dyDescent="0.25">
      <c r="A22" s="10" t="s">
        <v>469</v>
      </c>
      <c r="B22" s="11">
        <v>44596</v>
      </c>
      <c r="C22" s="10" t="s">
        <v>468</v>
      </c>
      <c r="D22" s="10" t="s">
        <v>267</v>
      </c>
      <c r="E22" s="10" t="s">
        <v>521</v>
      </c>
      <c r="F22" s="10">
        <v>9454</v>
      </c>
      <c r="G22" s="12" t="s">
        <v>41</v>
      </c>
      <c r="H22" s="10" t="s">
        <v>42</v>
      </c>
      <c r="I22" s="11">
        <v>44609</v>
      </c>
    </row>
    <row r="23" spans="1:9" x14ac:dyDescent="0.25">
      <c r="A23" s="10" t="s">
        <v>467</v>
      </c>
      <c r="B23" s="11">
        <v>44596</v>
      </c>
      <c r="C23" s="10" t="s">
        <v>130</v>
      </c>
      <c r="D23" s="10" t="s">
        <v>466</v>
      </c>
      <c r="E23" s="10" t="s">
        <v>47</v>
      </c>
      <c r="F23" s="10">
        <v>1850</v>
      </c>
      <c r="G23" s="12" t="s">
        <v>41</v>
      </c>
      <c r="H23" s="10" t="s">
        <v>33</v>
      </c>
      <c r="I23" s="11">
        <v>44604</v>
      </c>
    </row>
    <row r="24" spans="1:9" x14ac:dyDescent="0.25">
      <c r="A24" s="10" t="s">
        <v>465</v>
      </c>
      <c r="B24" s="11">
        <v>44599</v>
      </c>
      <c r="C24" s="10" t="s">
        <v>464</v>
      </c>
      <c r="D24" s="10" t="s">
        <v>463</v>
      </c>
      <c r="E24" s="10" t="s">
        <v>49</v>
      </c>
      <c r="F24" s="10">
        <v>4317</v>
      </c>
      <c r="G24" s="12" t="s">
        <v>36</v>
      </c>
      <c r="H24" s="10" t="s">
        <v>42</v>
      </c>
      <c r="I24" s="11">
        <v>44626</v>
      </c>
    </row>
    <row r="25" spans="1:9" x14ac:dyDescent="0.25">
      <c r="A25" s="10" t="s">
        <v>462</v>
      </c>
      <c r="B25" s="11">
        <v>44601</v>
      </c>
      <c r="C25" s="10" t="s">
        <v>461</v>
      </c>
      <c r="D25" s="10" t="s">
        <v>460</v>
      </c>
      <c r="E25" s="10" t="s">
        <v>521</v>
      </c>
      <c r="F25" s="10">
        <v>6724</v>
      </c>
      <c r="G25" s="12" t="s">
        <v>46</v>
      </c>
      <c r="H25" s="10" t="s">
        <v>40</v>
      </c>
      <c r="I25" s="11">
        <v>44620</v>
      </c>
    </row>
    <row r="26" spans="1:9" x14ac:dyDescent="0.25">
      <c r="A26" s="10" t="s">
        <v>459</v>
      </c>
      <c r="B26" s="11">
        <v>44602</v>
      </c>
      <c r="C26" s="10" t="s">
        <v>458</v>
      </c>
      <c r="D26" s="10" t="s">
        <v>457</v>
      </c>
      <c r="E26" s="10" t="s">
        <v>521</v>
      </c>
      <c r="F26" s="10">
        <v>4549</v>
      </c>
      <c r="G26" s="12" t="s">
        <v>34</v>
      </c>
      <c r="H26" s="10" t="s">
        <v>33</v>
      </c>
      <c r="I26" s="11">
        <v>44615</v>
      </c>
    </row>
    <row r="27" spans="1:9" x14ac:dyDescent="0.25">
      <c r="A27" s="10" t="s">
        <v>456</v>
      </c>
      <c r="B27" s="11">
        <v>44602</v>
      </c>
      <c r="C27" s="10" t="s">
        <v>121</v>
      </c>
      <c r="D27" s="10" t="s">
        <v>455</v>
      </c>
      <c r="E27" s="10" t="s">
        <v>45</v>
      </c>
      <c r="F27" s="10">
        <v>8950</v>
      </c>
      <c r="G27" s="12" t="s">
        <v>36</v>
      </c>
      <c r="H27" s="10" t="s">
        <v>33</v>
      </c>
      <c r="I27" s="11">
        <v>44604</v>
      </c>
    </row>
    <row r="28" spans="1:9" x14ac:dyDescent="0.25">
      <c r="A28" s="10" t="s">
        <v>454</v>
      </c>
      <c r="B28" s="11">
        <v>44603</v>
      </c>
      <c r="C28" s="10" t="s">
        <v>453</v>
      </c>
      <c r="D28" s="10" t="s">
        <v>452</v>
      </c>
      <c r="E28" s="10" t="s">
        <v>49</v>
      </c>
      <c r="F28" s="10">
        <v>7444</v>
      </c>
      <c r="G28" s="12" t="s">
        <v>41</v>
      </c>
      <c r="H28" s="10" t="s">
        <v>42</v>
      </c>
      <c r="I28" s="11">
        <v>44619</v>
      </c>
    </row>
    <row r="29" spans="1:9" x14ac:dyDescent="0.25">
      <c r="A29" s="10" t="s">
        <v>451</v>
      </c>
      <c r="B29" s="11">
        <v>44605</v>
      </c>
      <c r="C29" s="10" t="s">
        <v>378</v>
      </c>
      <c r="D29" s="10" t="s">
        <v>450</v>
      </c>
      <c r="E29" s="10" t="s">
        <v>521</v>
      </c>
      <c r="F29" s="10">
        <v>5469</v>
      </c>
      <c r="G29" s="12" t="s">
        <v>34</v>
      </c>
      <c r="H29" s="10" t="s">
        <v>33</v>
      </c>
      <c r="I29" s="11">
        <v>44610</v>
      </c>
    </row>
    <row r="30" spans="1:9" x14ac:dyDescent="0.25">
      <c r="A30" s="10" t="s">
        <v>449</v>
      </c>
      <c r="B30" s="11">
        <v>44606</v>
      </c>
      <c r="C30" s="10" t="s">
        <v>448</v>
      </c>
      <c r="D30" s="10" t="s">
        <v>447</v>
      </c>
      <c r="E30" s="10" t="s">
        <v>37</v>
      </c>
      <c r="F30" s="10">
        <v>7227</v>
      </c>
      <c r="G30" s="12" t="s">
        <v>41</v>
      </c>
      <c r="H30" s="10" t="s">
        <v>42</v>
      </c>
      <c r="I30" s="11">
        <v>44629</v>
      </c>
    </row>
    <row r="31" spans="1:9" x14ac:dyDescent="0.25">
      <c r="A31" s="10" t="s">
        <v>446</v>
      </c>
      <c r="B31" s="11">
        <v>44607</v>
      </c>
      <c r="C31" s="10" t="s">
        <v>55</v>
      </c>
      <c r="D31" s="10" t="s">
        <v>340</v>
      </c>
      <c r="E31" s="10" t="s">
        <v>35</v>
      </c>
      <c r="F31" s="10">
        <v>4468</v>
      </c>
      <c r="G31" s="12" t="s">
        <v>34</v>
      </c>
      <c r="H31" s="10" t="s">
        <v>33</v>
      </c>
      <c r="I31" s="11">
        <v>44620</v>
      </c>
    </row>
    <row r="32" spans="1:9" x14ac:dyDescent="0.25">
      <c r="A32" s="10" t="s">
        <v>445</v>
      </c>
      <c r="B32" s="11">
        <v>44609</v>
      </c>
      <c r="C32" s="10" t="s">
        <v>444</v>
      </c>
      <c r="D32" s="10" t="s">
        <v>73</v>
      </c>
      <c r="E32" s="10" t="s">
        <v>47</v>
      </c>
      <c r="F32" s="10">
        <v>9018</v>
      </c>
      <c r="G32" s="12" t="s">
        <v>41</v>
      </c>
      <c r="H32" s="10" t="s">
        <v>33</v>
      </c>
      <c r="I32" s="11">
        <v>44620</v>
      </c>
    </row>
    <row r="33" spans="1:9" x14ac:dyDescent="0.25">
      <c r="A33" s="10" t="s">
        <v>443</v>
      </c>
      <c r="B33" s="11">
        <v>44609</v>
      </c>
      <c r="C33" s="10" t="s">
        <v>442</v>
      </c>
      <c r="D33" s="10" t="s">
        <v>441</v>
      </c>
      <c r="E33" s="10" t="s">
        <v>45</v>
      </c>
      <c r="F33" s="10">
        <v>5600</v>
      </c>
      <c r="G33" s="12" t="s">
        <v>43</v>
      </c>
      <c r="H33" s="10" t="s">
        <v>42</v>
      </c>
      <c r="I33" s="11">
        <v>44613</v>
      </c>
    </row>
    <row r="34" spans="1:9" x14ac:dyDescent="0.25">
      <c r="A34" s="10" t="s">
        <v>440</v>
      </c>
      <c r="B34" s="11">
        <v>44610</v>
      </c>
      <c r="C34" s="10" t="s">
        <v>53</v>
      </c>
      <c r="D34" s="10" t="s">
        <v>439</v>
      </c>
      <c r="E34" s="10" t="s">
        <v>49</v>
      </c>
      <c r="F34" s="10">
        <v>4978</v>
      </c>
      <c r="G34" s="12" t="s">
        <v>46</v>
      </c>
      <c r="H34" s="10" t="s">
        <v>33</v>
      </c>
      <c r="I34" s="11">
        <v>44618</v>
      </c>
    </row>
    <row r="35" spans="1:9" x14ac:dyDescent="0.25">
      <c r="A35" s="10" t="s">
        <v>438</v>
      </c>
      <c r="B35" s="11">
        <v>44611</v>
      </c>
      <c r="C35" s="10" t="s">
        <v>437</v>
      </c>
      <c r="D35" s="10" t="s">
        <v>406</v>
      </c>
      <c r="E35" s="10" t="s">
        <v>45</v>
      </c>
      <c r="F35" s="10">
        <v>8041</v>
      </c>
      <c r="G35" s="12" t="s">
        <v>34</v>
      </c>
      <c r="H35" s="10" t="s">
        <v>40</v>
      </c>
      <c r="I35" s="11">
        <v>44630</v>
      </c>
    </row>
    <row r="36" spans="1:9" x14ac:dyDescent="0.25">
      <c r="A36" s="10" t="s">
        <v>436</v>
      </c>
      <c r="B36" s="11">
        <v>44612</v>
      </c>
      <c r="C36" s="10" t="s">
        <v>435</v>
      </c>
      <c r="D36" s="10" t="s">
        <v>434</v>
      </c>
      <c r="E36" s="10" t="s">
        <v>35</v>
      </c>
      <c r="F36" s="10">
        <v>9391</v>
      </c>
      <c r="G36" s="12" t="s">
        <v>46</v>
      </c>
      <c r="H36" s="10" t="s">
        <v>33</v>
      </c>
      <c r="I36" s="11">
        <v>44625</v>
      </c>
    </row>
    <row r="37" spans="1:9" x14ac:dyDescent="0.25">
      <c r="A37" s="10" t="s">
        <v>433</v>
      </c>
      <c r="B37" s="11">
        <v>44612</v>
      </c>
      <c r="C37" s="10" t="s">
        <v>432</v>
      </c>
      <c r="D37" s="10" t="s">
        <v>431</v>
      </c>
      <c r="E37" s="10" t="s">
        <v>37</v>
      </c>
      <c r="F37" s="10">
        <v>3198</v>
      </c>
      <c r="G37" s="12" t="s">
        <v>43</v>
      </c>
      <c r="H37" s="10" t="s">
        <v>33</v>
      </c>
      <c r="I37" s="11">
        <v>44640</v>
      </c>
    </row>
    <row r="38" spans="1:9" x14ac:dyDescent="0.25">
      <c r="A38" s="10" t="s">
        <v>430</v>
      </c>
      <c r="B38" s="11">
        <v>44612</v>
      </c>
      <c r="C38" s="10" t="s">
        <v>429</v>
      </c>
      <c r="D38" s="10" t="s">
        <v>428</v>
      </c>
      <c r="E38" s="10" t="s">
        <v>49</v>
      </c>
      <c r="F38" s="10">
        <v>3801</v>
      </c>
      <c r="G38" s="12" t="s">
        <v>36</v>
      </c>
      <c r="H38" s="10" t="s">
        <v>33</v>
      </c>
      <c r="I38" s="11">
        <v>44623</v>
      </c>
    </row>
    <row r="39" spans="1:9" x14ac:dyDescent="0.25">
      <c r="A39" s="10" t="s">
        <v>427</v>
      </c>
      <c r="B39" s="11">
        <v>44617</v>
      </c>
      <c r="C39" s="10" t="s">
        <v>381</v>
      </c>
      <c r="D39" s="10" t="s">
        <v>426</v>
      </c>
      <c r="E39" s="10" t="s">
        <v>45</v>
      </c>
      <c r="F39" s="10">
        <v>8582</v>
      </c>
      <c r="G39" s="12" t="s">
        <v>34</v>
      </c>
      <c r="H39" s="10" t="s">
        <v>40</v>
      </c>
      <c r="I39" s="11">
        <v>44620</v>
      </c>
    </row>
    <row r="40" spans="1:9" x14ac:dyDescent="0.25">
      <c r="A40" s="10" t="s">
        <v>425</v>
      </c>
      <c r="B40" s="11">
        <v>44622</v>
      </c>
      <c r="C40" s="10" t="s">
        <v>424</v>
      </c>
      <c r="D40" s="10" t="s">
        <v>423</v>
      </c>
      <c r="E40" s="10" t="s">
        <v>47</v>
      </c>
      <c r="F40" s="10">
        <v>5690</v>
      </c>
      <c r="G40" s="12" t="s">
        <v>43</v>
      </c>
      <c r="H40" s="10" t="s">
        <v>40</v>
      </c>
      <c r="I40" s="11">
        <v>44635</v>
      </c>
    </row>
    <row r="41" spans="1:9" x14ac:dyDescent="0.25">
      <c r="A41" s="10" t="s">
        <v>422</v>
      </c>
      <c r="B41" s="11">
        <v>44623</v>
      </c>
      <c r="C41" s="10" t="s">
        <v>421</v>
      </c>
      <c r="D41" s="10" t="s">
        <v>399</v>
      </c>
      <c r="E41" s="10" t="s">
        <v>37</v>
      </c>
      <c r="F41" s="10">
        <v>9751</v>
      </c>
      <c r="G41" s="12" t="s">
        <v>41</v>
      </c>
      <c r="H41" s="10" t="s">
        <v>33</v>
      </c>
      <c r="I41" s="11">
        <v>44644</v>
      </c>
    </row>
    <row r="42" spans="1:9" x14ac:dyDescent="0.25">
      <c r="A42" s="10" t="s">
        <v>420</v>
      </c>
      <c r="B42" s="11">
        <v>44624</v>
      </c>
      <c r="C42" s="10" t="s">
        <v>55</v>
      </c>
      <c r="D42" s="10" t="s">
        <v>71</v>
      </c>
      <c r="E42" s="10" t="s">
        <v>47</v>
      </c>
      <c r="F42" s="10">
        <v>4478</v>
      </c>
      <c r="G42" s="12" t="s">
        <v>43</v>
      </c>
      <c r="H42" s="10" t="s">
        <v>40</v>
      </c>
      <c r="I42" s="11">
        <v>44642</v>
      </c>
    </row>
    <row r="43" spans="1:9" x14ac:dyDescent="0.25">
      <c r="A43" s="10" t="s">
        <v>419</v>
      </c>
      <c r="B43" s="11">
        <v>44625</v>
      </c>
      <c r="C43" s="10" t="s">
        <v>155</v>
      </c>
      <c r="D43" s="10" t="s">
        <v>329</v>
      </c>
      <c r="E43" s="10" t="s">
        <v>521</v>
      </c>
      <c r="F43" s="10">
        <v>8874</v>
      </c>
      <c r="G43" s="12" t="s">
        <v>34</v>
      </c>
      <c r="H43" s="10" t="s">
        <v>33</v>
      </c>
      <c r="I43" s="11">
        <v>44646</v>
      </c>
    </row>
    <row r="44" spans="1:9" x14ac:dyDescent="0.25">
      <c r="A44" s="10" t="s">
        <v>418</v>
      </c>
      <c r="B44" s="11">
        <v>44628</v>
      </c>
      <c r="C44" s="10" t="s">
        <v>417</v>
      </c>
      <c r="D44" s="10" t="s">
        <v>416</v>
      </c>
      <c r="E44" s="10" t="s">
        <v>37</v>
      </c>
      <c r="F44" s="10">
        <v>6674</v>
      </c>
      <c r="G44" s="12" t="s">
        <v>46</v>
      </c>
      <c r="H44" s="10" t="s">
        <v>40</v>
      </c>
      <c r="I44" s="11">
        <v>44648</v>
      </c>
    </row>
    <row r="45" spans="1:9" x14ac:dyDescent="0.25">
      <c r="A45" s="10" t="s">
        <v>415</v>
      </c>
      <c r="B45" s="11">
        <v>44629</v>
      </c>
      <c r="C45" s="10" t="s">
        <v>414</v>
      </c>
      <c r="D45" s="10" t="s">
        <v>413</v>
      </c>
      <c r="E45" s="10" t="s">
        <v>45</v>
      </c>
      <c r="F45" s="10">
        <v>9589</v>
      </c>
      <c r="G45" s="12" t="s">
        <v>46</v>
      </c>
      <c r="H45" s="10" t="s">
        <v>33</v>
      </c>
      <c r="I45" s="11">
        <v>44634</v>
      </c>
    </row>
    <row r="46" spans="1:9" x14ac:dyDescent="0.25">
      <c r="A46" s="10" t="s">
        <v>412</v>
      </c>
      <c r="B46" s="11">
        <v>44630</v>
      </c>
      <c r="C46" s="10" t="s">
        <v>411</v>
      </c>
      <c r="D46" s="10" t="s">
        <v>410</v>
      </c>
      <c r="E46" s="10" t="s">
        <v>47</v>
      </c>
      <c r="F46" s="10">
        <v>3574</v>
      </c>
      <c r="G46" s="12" t="s">
        <v>46</v>
      </c>
      <c r="H46" s="10" t="s">
        <v>42</v>
      </c>
      <c r="I46" s="11">
        <v>44659</v>
      </c>
    </row>
    <row r="47" spans="1:9" x14ac:dyDescent="0.25">
      <c r="A47" s="10" t="s">
        <v>409</v>
      </c>
      <c r="B47" s="11">
        <v>44633</v>
      </c>
      <c r="C47" s="10" t="s">
        <v>408</v>
      </c>
      <c r="D47" s="10" t="s">
        <v>212</v>
      </c>
      <c r="E47" s="10" t="s">
        <v>35</v>
      </c>
      <c r="F47" s="10">
        <v>2853</v>
      </c>
      <c r="G47" s="12" t="s">
        <v>41</v>
      </c>
      <c r="H47" s="10" t="s">
        <v>33</v>
      </c>
      <c r="I47" s="11">
        <v>44641</v>
      </c>
    </row>
    <row r="48" spans="1:9" x14ac:dyDescent="0.25">
      <c r="A48" s="10" t="s">
        <v>407</v>
      </c>
      <c r="B48" s="11">
        <v>44634</v>
      </c>
      <c r="C48" s="10" t="s">
        <v>265</v>
      </c>
      <c r="D48" s="10" t="s">
        <v>406</v>
      </c>
      <c r="E48" s="10" t="s">
        <v>519</v>
      </c>
      <c r="F48" s="10">
        <v>1675</v>
      </c>
      <c r="G48" s="12" t="s">
        <v>43</v>
      </c>
      <c r="H48" s="10" t="s">
        <v>33</v>
      </c>
      <c r="I48" s="11">
        <v>44663</v>
      </c>
    </row>
    <row r="49" spans="1:9" x14ac:dyDescent="0.25">
      <c r="A49" s="10" t="s">
        <v>405</v>
      </c>
      <c r="B49" s="11">
        <v>44635</v>
      </c>
      <c r="C49" s="10" t="s">
        <v>404</v>
      </c>
      <c r="D49" s="10" t="s">
        <v>403</v>
      </c>
      <c r="E49" s="10" t="s">
        <v>45</v>
      </c>
      <c r="F49" s="10">
        <v>5423</v>
      </c>
      <c r="G49" s="12" t="s">
        <v>34</v>
      </c>
      <c r="H49" s="10" t="s">
        <v>40</v>
      </c>
      <c r="I49" s="11">
        <v>44656</v>
      </c>
    </row>
    <row r="50" spans="1:9" x14ac:dyDescent="0.25">
      <c r="A50" s="10" t="s">
        <v>402</v>
      </c>
      <c r="B50" s="11">
        <v>44636</v>
      </c>
      <c r="C50" s="10" t="s">
        <v>394</v>
      </c>
      <c r="D50" s="10" t="s">
        <v>401</v>
      </c>
      <c r="E50" s="10" t="s">
        <v>47</v>
      </c>
      <c r="F50" s="10">
        <v>4498</v>
      </c>
      <c r="G50" s="12" t="s">
        <v>41</v>
      </c>
      <c r="H50" s="10" t="s">
        <v>42</v>
      </c>
      <c r="I50" s="11">
        <v>44651</v>
      </c>
    </row>
    <row r="51" spans="1:9" x14ac:dyDescent="0.25">
      <c r="A51" s="10" t="s">
        <v>400</v>
      </c>
      <c r="B51" s="11">
        <v>44638</v>
      </c>
      <c r="C51" s="10" t="s">
        <v>223</v>
      </c>
      <c r="D51" s="10" t="s">
        <v>399</v>
      </c>
      <c r="E51" s="10" t="s">
        <v>37</v>
      </c>
      <c r="F51" s="10">
        <v>8586</v>
      </c>
      <c r="G51" s="12" t="s">
        <v>43</v>
      </c>
      <c r="H51" s="10" t="s">
        <v>33</v>
      </c>
      <c r="I51" s="11">
        <v>44656</v>
      </c>
    </row>
    <row r="52" spans="1:9" x14ac:dyDescent="0.25">
      <c r="A52" s="10" t="s">
        <v>398</v>
      </c>
      <c r="B52" s="11">
        <v>44642</v>
      </c>
      <c r="C52" s="10" t="s">
        <v>397</v>
      </c>
      <c r="D52" s="10" t="s">
        <v>396</v>
      </c>
      <c r="E52" s="10" t="s">
        <v>49</v>
      </c>
      <c r="F52" s="10">
        <v>6580</v>
      </c>
      <c r="G52" s="12" t="s">
        <v>46</v>
      </c>
      <c r="H52" s="10" t="s">
        <v>33</v>
      </c>
      <c r="I52" s="11">
        <v>44646</v>
      </c>
    </row>
    <row r="53" spans="1:9" x14ac:dyDescent="0.25">
      <c r="A53" s="10" t="s">
        <v>395</v>
      </c>
      <c r="B53" s="11">
        <v>44644</v>
      </c>
      <c r="C53" s="10" t="s">
        <v>394</v>
      </c>
      <c r="D53" s="10" t="s">
        <v>38</v>
      </c>
      <c r="E53" s="10" t="s">
        <v>47</v>
      </c>
      <c r="F53" s="10">
        <v>1992</v>
      </c>
      <c r="G53" s="12" t="s">
        <v>43</v>
      </c>
      <c r="H53" s="10" t="s">
        <v>33</v>
      </c>
      <c r="I53" s="11">
        <v>44645</v>
      </c>
    </row>
    <row r="54" spans="1:9" x14ac:dyDescent="0.25">
      <c r="A54" s="10" t="s">
        <v>393</v>
      </c>
      <c r="B54" s="11">
        <v>44644</v>
      </c>
      <c r="C54" s="10" t="s">
        <v>392</v>
      </c>
      <c r="D54" s="10" t="s">
        <v>205</v>
      </c>
      <c r="E54" s="10" t="s">
        <v>35</v>
      </c>
      <c r="F54" s="10">
        <v>2340</v>
      </c>
      <c r="G54" s="12" t="s">
        <v>36</v>
      </c>
      <c r="H54" s="10" t="s">
        <v>33</v>
      </c>
      <c r="I54" s="11">
        <v>44662</v>
      </c>
    </row>
    <row r="55" spans="1:9" x14ac:dyDescent="0.25">
      <c r="A55" s="10" t="s">
        <v>391</v>
      </c>
      <c r="B55" s="11">
        <v>44646</v>
      </c>
      <c r="C55" s="10" t="s">
        <v>390</v>
      </c>
      <c r="D55" s="10" t="s">
        <v>389</v>
      </c>
      <c r="E55" s="10" t="s">
        <v>519</v>
      </c>
      <c r="F55" s="10">
        <v>5173</v>
      </c>
      <c r="G55" s="12" t="s">
        <v>34</v>
      </c>
      <c r="H55" s="10" t="s">
        <v>42</v>
      </c>
      <c r="I55" s="11">
        <v>44668</v>
      </c>
    </row>
    <row r="56" spans="1:9" x14ac:dyDescent="0.25">
      <c r="A56" s="10" t="s">
        <v>388</v>
      </c>
      <c r="B56" s="11">
        <v>44646</v>
      </c>
      <c r="C56" s="10" t="s">
        <v>356</v>
      </c>
      <c r="D56" s="10" t="s">
        <v>147</v>
      </c>
      <c r="E56" s="10" t="s">
        <v>49</v>
      </c>
      <c r="F56" s="10">
        <v>3850</v>
      </c>
      <c r="G56" s="12" t="s">
        <v>46</v>
      </c>
      <c r="H56" s="10" t="s">
        <v>40</v>
      </c>
      <c r="I56" s="11">
        <v>44663</v>
      </c>
    </row>
    <row r="57" spans="1:9" x14ac:dyDescent="0.25">
      <c r="A57" s="10" t="s">
        <v>387</v>
      </c>
      <c r="B57" s="11">
        <v>44648</v>
      </c>
      <c r="C57" s="10" t="s">
        <v>386</v>
      </c>
      <c r="D57" s="10" t="s">
        <v>385</v>
      </c>
      <c r="E57" s="10" t="s">
        <v>35</v>
      </c>
      <c r="F57" s="10">
        <v>7970</v>
      </c>
      <c r="G57" s="12" t="s">
        <v>43</v>
      </c>
      <c r="H57" s="10" t="s">
        <v>40</v>
      </c>
      <c r="I57" s="11">
        <v>44672</v>
      </c>
    </row>
    <row r="58" spans="1:9" x14ac:dyDescent="0.25">
      <c r="A58" s="10" t="s">
        <v>384</v>
      </c>
      <c r="B58" s="11">
        <v>44649</v>
      </c>
      <c r="C58" s="10" t="s">
        <v>240</v>
      </c>
      <c r="D58" s="10" t="s">
        <v>383</v>
      </c>
      <c r="E58" s="10" t="s">
        <v>37</v>
      </c>
      <c r="F58" s="10">
        <v>1577</v>
      </c>
      <c r="G58" s="12" t="s">
        <v>36</v>
      </c>
      <c r="H58" s="10" t="s">
        <v>33</v>
      </c>
      <c r="I58" s="11">
        <v>44660</v>
      </c>
    </row>
    <row r="59" spans="1:9" x14ac:dyDescent="0.25">
      <c r="A59" s="10" t="s">
        <v>382</v>
      </c>
      <c r="B59" s="11">
        <v>44650</v>
      </c>
      <c r="C59" s="10" t="s">
        <v>381</v>
      </c>
      <c r="D59" s="10" t="s">
        <v>380</v>
      </c>
      <c r="E59" s="10" t="s">
        <v>521</v>
      </c>
      <c r="F59" s="10">
        <v>6399</v>
      </c>
      <c r="G59" s="12" t="s">
        <v>41</v>
      </c>
      <c r="H59" s="10" t="s">
        <v>42</v>
      </c>
      <c r="I59" s="11">
        <v>44675</v>
      </c>
    </row>
    <row r="60" spans="1:9" x14ac:dyDescent="0.25">
      <c r="A60" s="10" t="s">
        <v>379</v>
      </c>
      <c r="B60" s="11">
        <v>44651</v>
      </c>
      <c r="C60" s="10" t="s">
        <v>378</v>
      </c>
      <c r="D60" s="10" t="s">
        <v>377</v>
      </c>
      <c r="E60" s="10" t="s">
        <v>45</v>
      </c>
      <c r="F60" s="10">
        <v>2044</v>
      </c>
      <c r="G60" s="12" t="s">
        <v>41</v>
      </c>
      <c r="H60" s="10" t="s">
        <v>40</v>
      </c>
      <c r="I60" s="11">
        <v>44669</v>
      </c>
    </row>
    <row r="61" spans="1:9" x14ac:dyDescent="0.25">
      <c r="A61" s="10" t="s">
        <v>376</v>
      </c>
      <c r="B61" s="11">
        <v>44655</v>
      </c>
      <c r="C61" s="10" t="s">
        <v>375</v>
      </c>
      <c r="D61" s="10" t="s">
        <v>374</v>
      </c>
      <c r="E61" s="10" t="s">
        <v>47</v>
      </c>
      <c r="F61" s="10">
        <v>4998</v>
      </c>
      <c r="G61" s="12" t="s">
        <v>43</v>
      </c>
      <c r="H61" s="10" t="s">
        <v>33</v>
      </c>
      <c r="I61" s="11">
        <v>44681</v>
      </c>
    </row>
    <row r="62" spans="1:9" x14ac:dyDescent="0.25">
      <c r="A62" s="10" t="s">
        <v>373</v>
      </c>
      <c r="B62" s="11">
        <v>44656</v>
      </c>
      <c r="C62" s="10" t="s">
        <v>372</v>
      </c>
      <c r="D62" s="10" t="s">
        <v>371</v>
      </c>
      <c r="E62" s="10" t="s">
        <v>35</v>
      </c>
      <c r="F62" s="10">
        <v>3696</v>
      </c>
      <c r="G62" s="12" t="s">
        <v>41</v>
      </c>
      <c r="H62" s="10" t="s">
        <v>42</v>
      </c>
      <c r="I62" s="11">
        <v>44666</v>
      </c>
    </row>
    <row r="63" spans="1:9" x14ac:dyDescent="0.25">
      <c r="A63" s="10" t="s">
        <v>370</v>
      </c>
      <c r="B63" s="11">
        <v>44658</v>
      </c>
      <c r="C63" s="10" t="s">
        <v>369</v>
      </c>
      <c r="D63" s="10" t="s">
        <v>368</v>
      </c>
      <c r="E63" s="10" t="s">
        <v>519</v>
      </c>
      <c r="F63" s="10">
        <v>8038</v>
      </c>
      <c r="G63" s="12" t="s">
        <v>46</v>
      </c>
      <c r="H63" s="10" t="s">
        <v>40</v>
      </c>
      <c r="I63" s="11">
        <v>44664</v>
      </c>
    </row>
    <row r="64" spans="1:9" x14ac:dyDescent="0.25">
      <c r="A64" s="10" t="s">
        <v>367</v>
      </c>
      <c r="B64" s="11">
        <v>44658</v>
      </c>
      <c r="C64" s="10" t="s">
        <v>69</v>
      </c>
      <c r="D64" s="10" t="s">
        <v>366</v>
      </c>
      <c r="E64" s="10" t="s">
        <v>521</v>
      </c>
      <c r="F64" s="10">
        <v>5821</v>
      </c>
      <c r="G64" s="12" t="s">
        <v>43</v>
      </c>
      <c r="H64" s="10" t="s">
        <v>42</v>
      </c>
      <c r="I64" s="11">
        <v>44666</v>
      </c>
    </row>
    <row r="65" spans="1:9" x14ac:dyDescent="0.25">
      <c r="A65" s="10" t="s">
        <v>365</v>
      </c>
      <c r="B65" s="11">
        <v>44666</v>
      </c>
      <c r="C65" s="10" t="s">
        <v>364</v>
      </c>
      <c r="D65" s="10" t="s">
        <v>65</v>
      </c>
      <c r="E65" s="10" t="s">
        <v>519</v>
      </c>
      <c r="F65" s="10">
        <v>6999</v>
      </c>
      <c r="G65" s="12" t="s">
        <v>34</v>
      </c>
      <c r="H65" s="10" t="s">
        <v>40</v>
      </c>
      <c r="I65" s="11">
        <v>44674</v>
      </c>
    </row>
    <row r="66" spans="1:9" x14ac:dyDescent="0.25">
      <c r="A66" s="10" t="s">
        <v>363</v>
      </c>
      <c r="B66" s="11">
        <v>44667</v>
      </c>
      <c r="C66" s="10" t="s">
        <v>362</v>
      </c>
      <c r="D66" s="10" t="s">
        <v>361</v>
      </c>
      <c r="E66" s="10" t="s">
        <v>521</v>
      </c>
      <c r="F66" s="10">
        <v>9260</v>
      </c>
      <c r="G66" s="12" t="s">
        <v>43</v>
      </c>
      <c r="H66" s="10" t="s">
        <v>40</v>
      </c>
      <c r="I66" s="11">
        <v>44691</v>
      </c>
    </row>
    <row r="67" spans="1:9" x14ac:dyDescent="0.25">
      <c r="A67" s="10" t="s">
        <v>360</v>
      </c>
      <c r="B67" s="11">
        <v>44668</v>
      </c>
      <c r="C67" s="10" t="s">
        <v>172</v>
      </c>
      <c r="D67" s="10" t="s">
        <v>359</v>
      </c>
      <c r="E67" s="10" t="s">
        <v>47</v>
      </c>
      <c r="F67" s="10">
        <v>3168</v>
      </c>
      <c r="G67" s="12" t="s">
        <v>41</v>
      </c>
      <c r="H67" s="10" t="s">
        <v>42</v>
      </c>
      <c r="I67" s="11">
        <v>44670</v>
      </c>
    </row>
    <row r="68" spans="1:9" x14ac:dyDescent="0.25">
      <c r="A68" s="10" t="s">
        <v>358</v>
      </c>
      <c r="B68" s="11">
        <v>44668</v>
      </c>
      <c r="C68" s="10" t="s">
        <v>260</v>
      </c>
      <c r="D68" s="10" t="s">
        <v>335</v>
      </c>
      <c r="E68" s="10" t="s">
        <v>37</v>
      </c>
      <c r="F68" s="10">
        <v>2955</v>
      </c>
      <c r="G68" s="12" t="s">
        <v>41</v>
      </c>
      <c r="H68" s="10" t="s">
        <v>40</v>
      </c>
      <c r="I68" s="11">
        <v>44698</v>
      </c>
    </row>
    <row r="69" spans="1:9" x14ac:dyDescent="0.25">
      <c r="A69" s="10" t="s">
        <v>357</v>
      </c>
      <c r="B69" s="11">
        <v>44676</v>
      </c>
      <c r="C69" s="10" t="s">
        <v>356</v>
      </c>
      <c r="D69" s="10" t="s">
        <v>355</v>
      </c>
      <c r="E69" s="10" t="s">
        <v>521</v>
      </c>
      <c r="F69" s="10">
        <v>3637</v>
      </c>
      <c r="G69" s="12" t="s">
        <v>43</v>
      </c>
      <c r="H69" s="10" t="s">
        <v>40</v>
      </c>
      <c r="I69" s="11">
        <v>44681</v>
      </c>
    </row>
    <row r="70" spans="1:9" x14ac:dyDescent="0.25">
      <c r="A70" s="10" t="s">
        <v>354</v>
      </c>
      <c r="B70" s="11">
        <v>44677</v>
      </c>
      <c r="C70" s="10" t="s">
        <v>89</v>
      </c>
      <c r="D70" s="10" t="s">
        <v>353</v>
      </c>
      <c r="E70" s="10" t="s">
        <v>35</v>
      </c>
      <c r="F70" s="10">
        <v>9955</v>
      </c>
      <c r="G70" s="12" t="s">
        <v>43</v>
      </c>
      <c r="H70" s="10" t="s">
        <v>33</v>
      </c>
      <c r="I70" s="11">
        <v>44683</v>
      </c>
    </row>
    <row r="71" spans="1:9" x14ac:dyDescent="0.25">
      <c r="A71" s="10" t="s">
        <v>352</v>
      </c>
      <c r="B71" s="11">
        <v>44679</v>
      </c>
      <c r="C71" s="10" t="s">
        <v>351</v>
      </c>
      <c r="D71" s="10" t="s">
        <v>350</v>
      </c>
      <c r="E71" s="10" t="s">
        <v>521</v>
      </c>
      <c r="F71" s="10">
        <v>6330</v>
      </c>
      <c r="G71" s="12" t="s">
        <v>43</v>
      </c>
      <c r="H71" s="10" t="s">
        <v>40</v>
      </c>
      <c r="I71" s="11">
        <v>44708</v>
      </c>
    </row>
    <row r="72" spans="1:9" x14ac:dyDescent="0.25">
      <c r="A72" s="10" t="s">
        <v>349</v>
      </c>
      <c r="B72" s="11">
        <v>44683</v>
      </c>
      <c r="C72" s="10" t="s">
        <v>348</v>
      </c>
      <c r="D72" s="10" t="s">
        <v>222</v>
      </c>
      <c r="E72" s="10" t="s">
        <v>35</v>
      </c>
      <c r="F72" s="10">
        <v>3488</v>
      </c>
      <c r="G72" s="12" t="s">
        <v>43</v>
      </c>
      <c r="H72" s="10" t="s">
        <v>33</v>
      </c>
      <c r="I72" s="11">
        <v>44709</v>
      </c>
    </row>
    <row r="73" spans="1:9" x14ac:dyDescent="0.25">
      <c r="A73" s="10" t="s">
        <v>347</v>
      </c>
      <c r="B73" s="11">
        <v>44683</v>
      </c>
      <c r="C73" s="10" t="s">
        <v>346</v>
      </c>
      <c r="D73" s="10" t="s">
        <v>345</v>
      </c>
      <c r="E73" s="10" t="s">
        <v>519</v>
      </c>
      <c r="F73" s="10">
        <v>7476</v>
      </c>
      <c r="G73" s="12" t="s">
        <v>41</v>
      </c>
      <c r="H73" s="10" t="s">
        <v>42</v>
      </c>
      <c r="I73" s="11">
        <v>44710</v>
      </c>
    </row>
    <row r="74" spans="1:9" x14ac:dyDescent="0.25">
      <c r="A74" s="10" t="s">
        <v>344</v>
      </c>
      <c r="B74" s="11">
        <v>44684</v>
      </c>
      <c r="C74" s="10" t="s">
        <v>343</v>
      </c>
      <c r="D74" s="10" t="s">
        <v>212</v>
      </c>
      <c r="E74" s="10" t="s">
        <v>37</v>
      </c>
      <c r="F74" s="10">
        <v>4504</v>
      </c>
      <c r="G74" s="12" t="s">
        <v>41</v>
      </c>
      <c r="H74" s="10" t="s">
        <v>40</v>
      </c>
      <c r="I74" s="11">
        <v>44697</v>
      </c>
    </row>
    <row r="75" spans="1:9" x14ac:dyDescent="0.25">
      <c r="A75" s="10" t="s">
        <v>342</v>
      </c>
      <c r="B75" s="11">
        <v>44684</v>
      </c>
      <c r="C75" s="10" t="s">
        <v>341</v>
      </c>
      <c r="D75" s="10" t="s">
        <v>340</v>
      </c>
      <c r="E75" s="10" t="s">
        <v>49</v>
      </c>
      <c r="F75" s="10">
        <v>8397</v>
      </c>
      <c r="G75" s="12" t="s">
        <v>41</v>
      </c>
      <c r="H75" s="10" t="s">
        <v>42</v>
      </c>
      <c r="I75" s="11">
        <v>44714</v>
      </c>
    </row>
    <row r="76" spans="1:9" x14ac:dyDescent="0.25">
      <c r="A76" s="10" t="s">
        <v>339</v>
      </c>
      <c r="B76" s="11">
        <v>44686</v>
      </c>
      <c r="C76" s="10" t="s">
        <v>338</v>
      </c>
      <c r="D76" s="10" t="s">
        <v>268</v>
      </c>
      <c r="E76" s="10" t="s">
        <v>45</v>
      </c>
      <c r="F76" s="10">
        <v>6494</v>
      </c>
      <c r="G76" s="12" t="s">
        <v>43</v>
      </c>
      <c r="H76" s="10" t="s">
        <v>33</v>
      </c>
      <c r="I76" s="11">
        <v>44694</v>
      </c>
    </row>
    <row r="77" spans="1:9" x14ac:dyDescent="0.25">
      <c r="A77" s="10" t="s">
        <v>337</v>
      </c>
      <c r="B77" s="11">
        <v>44686</v>
      </c>
      <c r="C77" s="10" t="s">
        <v>336</v>
      </c>
      <c r="D77" s="10" t="s">
        <v>335</v>
      </c>
      <c r="E77" s="10" t="s">
        <v>35</v>
      </c>
      <c r="F77" s="10">
        <v>7125</v>
      </c>
      <c r="G77" s="12" t="s">
        <v>46</v>
      </c>
      <c r="H77" s="10" t="s">
        <v>33</v>
      </c>
      <c r="I77" s="11">
        <v>44688</v>
      </c>
    </row>
    <row r="78" spans="1:9" x14ac:dyDescent="0.25">
      <c r="A78" s="10" t="s">
        <v>334</v>
      </c>
      <c r="B78" s="11">
        <v>44686</v>
      </c>
      <c r="C78" s="10" t="s">
        <v>333</v>
      </c>
      <c r="D78" s="10" t="s">
        <v>332</v>
      </c>
      <c r="E78" s="10" t="s">
        <v>49</v>
      </c>
      <c r="F78" s="10">
        <v>6925</v>
      </c>
      <c r="G78" s="12" t="s">
        <v>41</v>
      </c>
      <c r="H78" s="10" t="s">
        <v>42</v>
      </c>
      <c r="I78" s="11">
        <v>44691</v>
      </c>
    </row>
    <row r="79" spans="1:9" x14ac:dyDescent="0.25">
      <c r="A79" s="10" t="s">
        <v>331</v>
      </c>
      <c r="B79" s="11">
        <v>44688</v>
      </c>
      <c r="C79" s="10" t="s">
        <v>308</v>
      </c>
      <c r="D79" s="10" t="s">
        <v>228</v>
      </c>
      <c r="E79" s="10" t="s">
        <v>45</v>
      </c>
      <c r="F79" s="10">
        <v>1834</v>
      </c>
      <c r="G79" s="12" t="s">
        <v>46</v>
      </c>
      <c r="H79" s="10" t="s">
        <v>42</v>
      </c>
      <c r="I79" s="11">
        <v>44703</v>
      </c>
    </row>
    <row r="80" spans="1:9" x14ac:dyDescent="0.25">
      <c r="A80" s="10" t="s">
        <v>330</v>
      </c>
      <c r="B80" s="11">
        <v>44690</v>
      </c>
      <c r="C80" s="10" t="s">
        <v>275</v>
      </c>
      <c r="D80" s="10" t="s">
        <v>329</v>
      </c>
      <c r="E80" s="10" t="s">
        <v>519</v>
      </c>
      <c r="F80" s="10">
        <v>3345</v>
      </c>
      <c r="G80" s="12" t="s">
        <v>43</v>
      </c>
      <c r="H80" s="10" t="s">
        <v>42</v>
      </c>
      <c r="I80" s="11">
        <v>44701</v>
      </c>
    </row>
    <row r="81" spans="1:9" x14ac:dyDescent="0.25">
      <c r="A81" s="10" t="s">
        <v>328</v>
      </c>
      <c r="B81" s="11">
        <v>44690</v>
      </c>
      <c r="C81" s="10" t="s">
        <v>327</v>
      </c>
      <c r="D81" s="10" t="s">
        <v>326</v>
      </c>
      <c r="E81" s="10" t="s">
        <v>521</v>
      </c>
      <c r="F81" s="10">
        <v>2651</v>
      </c>
      <c r="G81" s="12" t="s">
        <v>43</v>
      </c>
      <c r="H81" s="10" t="s">
        <v>42</v>
      </c>
      <c r="I81" s="11">
        <v>44720</v>
      </c>
    </row>
    <row r="82" spans="1:9" x14ac:dyDescent="0.25">
      <c r="A82" s="10" t="s">
        <v>325</v>
      </c>
      <c r="B82" s="11">
        <v>44690</v>
      </c>
      <c r="C82" s="10" t="s">
        <v>324</v>
      </c>
      <c r="D82" s="10" t="s">
        <v>323</v>
      </c>
      <c r="E82" s="10" t="s">
        <v>45</v>
      </c>
      <c r="F82" s="10">
        <v>6903</v>
      </c>
      <c r="G82" s="12" t="s">
        <v>46</v>
      </c>
      <c r="H82" s="10" t="s">
        <v>40</v>
      </c>
      <c r="I82" s="11">
        <v>44720</v>
      </c>
    </row>
    <row r="83" spans="1:9" x14ac:dyDescent="0.25">
      <c r="A83" s="10" t="s">
        <v>322</v>
      </c>
      <c r="B83" s="11">
        <v>44695</v>
      </c>
      <c r="C83" s="10" t="s">
        <v>321</v>
      </c>
      <c r="D83" s="10" t="s">
        <v>200</v>
      </c>
      <c r="E83" s="10" t="s">
        <v>37</v>
      </c>
      <c r="F83" s="10">
        <v>9354</v>
      </c>
      <c r="G83" s="12" t="s">
        <v>41</v>
      </c>
      <c r="H83" s="10" t="s">
        <v>40</v>
      </c>
      <c r="I83" s="11">
        <v>44720</v>
      </c>
    </row>
    <row r="84" spans="1:9" x14ac:dyDescent="0.25">
      <c r="A84" s="10" t="s">
        <v>320</v>
      </c>
      <c r="B84" s="11">
        <v>44696</v>
      </c>
      <c r="C84" s="10" t="s">
        <v>208</v>
      </c>
      <c r="D84" s="10" t="s">
        <v>522</v>
      </c>
      <c r="E84" s="10" t="s">
        <v>47</v>
      </c>
      <c r="F84" s="10">
        <v>9834</v>
      </c>
      <c r="G84" s="12" t="s">
        <v>41</v>
      </c>
      <c r="H84" s="10" t="s">
        <v>40</v>
      </c>
      <c r="I84" s="11">
        <v>44702</v>
      </c>
    </row>
    <row r="85" spans="1:9" x14ac:dyDescent="0.25">
      <c r="A85" s="10" t="s">
        <v>319</v>
      </c>
      <c r="B85" s="11">
        <v>44697</v>
      </c>
      <c r="C85" s="10" t="s">
        <v>318</v>
      </c>
      <c r="D85" s="10" t="s">
        <v>73</v>
      </c>
      <c r="E85" s="10" t="s">
        <v>47</v>
      </c>
      <c r="F85" s="10">
        <v>5897</v>
      </c>
      <c r="G85" s="12" t="s">
        <v>43</v>
      </c>
      <c r="H85" s="10" t="s">
        <v>40</v>
      </c>
      <c r="I85" s="11">
        <v>44707</v>
      </c>
    </row>
    <row r="86" spans="1:9" x14ac:dyDescent="0.25">
      <c r="A86" s="10" t="s">
        <v>317</v>
      </c>
      <c r="B86" s="11">
        <v>44698</v>
      </c>
      <c r="C86" s="10" t="s">
        <v>316</v>
      </c>
      <c r="D86" s="10" t="s">
        <v>96</v>
      </c>
      <c r="E86" s="10" t="s">
        <v>521</v>
      </c>
      <c r="F86" s="10">
        <v>8203</v>
      </c>
      <c r="G86" s="12" t="s">
        <v>34</v>
      </c>
      <c r="H86" s="10" t="s">
        <v>40</v>
      </c>
      <c r="I86" s="11">
        <v>44708</v>
      </c>
    </row>
    <row r="87" spans="1:9" x14ac:dyDescent="0.25">
      <c r="A87" s="10" t="s">
        <v>315</v>
      </c>
      <c r="B87" s="11">
        <v>44699</v>
      </c>
      <c r="C87" s="10" t="s">
        <v>188</v>
      </c>
      <c r="D87" s="10" t="s">
        <v>314</v>
      </c>
      <c r="E87" s="10" t="s">
        <v>519</v>
      </c>
      <c r="F87" s="10">
        <v>9795</v>
      </c>
      <c r="G87" s="12" t="s">
        <v>36</v>
      </c>
      <c r="H87" s="10" t="s">
        <v>33</v>
      </c>
      <c r="I87" s="11">
        <v>44717</v>
      </c>
    </row>
    <row r="88" spans="1:9" x14ac:dyDescent="0.25">
      <c r="A88" s="10" t="s">
        <v>313</v>
      </c>
      <c r="B88" s="11">
        <v>44699</v>
      </c>
      <c r="C88" s="10" t="s">
        <v>223</v>
      </c>
      <c r="D88" s="10" t="s">
        <v>207</v>
      </c>
      <c r="E88" s="10" t="s">
        <v>37</v>
      </c>
      <c r="F88" s="10">
        <v>7464</v>
      </c>
      <c r="G88" s="12" t="s">
        <v>34</v>
      </c>
      <c r="H88" s="10" t="s">
        <v>42</v>
      </c>
      <c r="I88" s="11">
        <v>44726</v>
      </c>
    </row>
    <row r="89" spans="1:9" x14ac:dyDescent="0.25">
      <c r="A89" s="10" t="s">
        <v>312</v>
      </c>
      <c r="B89" s="11">
        <v>44701</v>
      </c>
      <c r="C89" s="10" t="s">
        <v>311</v>
      </c>
      <c r="D89" s="10" t="s">
        <v>310</v>
      </c>
      <c r="E89" s="10" t="s">
        <v>521</v>
      </c>
      <c r="F89" s="10">
        <v>1975</v>
      </c>
      <c r="G89" s="12" t="s">
        <v>34</v>
      </c>
      <c r="H89" s="10" t="s">
        <v>40</v>
      </c>
      <c r="I89" s="11">
        <v>44712</v>
      </c>
    </row>
    <row r="90" spans="1:9" x14ac:dyDescent="0.25">
      <c r="A90" s="10" t="s">
        <v>309</v>
      </c>
      <c r="B90" s="11">
        <v>44704</v>
      </c>
      <c r="C90" s="10" t="s">
        <v>308</v>
      </c>
      <c r="D90" s="10" t="s">
        <v>307</v>
      </c>
      <c r="E90" s="10" t="s">
        <v>521</v>
      </c>
      <c r="F90" s="10">
        <v>3482</v>
      </c>
      <c r="G90" s="12" t="s">
        <v>46</v>
      </c>
      <c r="H90" s="10" t="s">
        <v>42</v>
      </c>
      <c r="I90" s="11">
        <v>44726</v>
      </c>
    </row>
    <row r="91" spans="1:9" x14ac:dyDescent="0.25">
      <c r="A91" s="10" t="s">
        <v>306</v>
      </c>
      <c r="B91" s="11">
        <v>44708</v>
      </c>
      <c r="C91" s="10" t="s">
        <v>523</v>
      </c>
      <c r="D91" s="10" t="s">
        <v>305</v>
      </c>
      <c r="E91" s="10" t="s">
        <v>519</v>
      </c>
      <c r="F91" s="10">
        <v>6211</v>
      </c>
      <c r="G91" s="12" t="s">
        <v>41</v>
      </c>
      <c r="H91" s="10" t="s">
        <v>42</v>
      </c>
      <c r="I91" s="11">
        <v>44717</v>
      </c>
    </row>
    <row r="92" spans="1:9" x14ac:dyDescent="0.25">
      <c r="A92" s="10" t="s">
        <v>304</v>
      </c>
      <c r="B92" s="11">
        <v>44709</v>
      </c>
      <c r="C92" s="10" t="s">
        <v>303</v>
      </c>
      <c r="D92" s="10" t="s">
        <v>302</v>
      </c>
      <c r="E92" s="10" t="s">
        <v>521</v>
      </c>
      <c r="F92" s="10">
        <v>6632</v>
      </c>
      <c r="G92" s="12" t="s">
        <v>43</v>
      </c>
      <c r="H92" s="10" t="s">
        <v>33</v>
      </c>
      <c r="I92" s="11">
        <v>44733</v>
      </c>
    </row>
    <row r="93" spans="1:9" x14ac:dyDescent="0.25">
      <c r="A93" s="10" t="s">
        <v>301</v>
      </c>
      <c r="B93" s="11">
        <v>44718</v>
      </c>
      <c r="C93" s="10" t="s">
        <v>300</v>
      </c>
      <c r="D93" s="10" t="s">
        <v>296</v>
      </c>
      <c r="E93" s="10" t="s">
        <v>45</v>
      </c>
      <c r="F93" s="10">
        <v>7384</v>
      </c>
      <c r="G93" s="12" t="s">
        <v>43</v>
      </c>
      <c r="H93" s="10" t="s">
        <v>42</v>
      </c>
      <c r="I93" s="11">
        <v>44739</v>
      </c>
    </row>
    <row r="94" spans="1:9" x14ac:dyDescent="0.25">
      <c r="A94" s="10" t="s">
        <v>299</v>
      </c>
      <c r="B94" s="11">
        <v>44718</v>
      </c>
      <c r="C94" s="10" t="s">
        <v>179</v>
      </c>
      <c r="D94" s="10" t="s">
        <v>298</v>
      </c>
      <c r="E94" s="10" t="s">
        <v>519</v>
      </c>
      <c r="F94" s="10">
        <v>6188</v>
      </c>
      <c r="G94" s="12" t="s">
        <v>43</v>
      </c>
      <c r="H94" s="10" t="s">
        <v>33</v>
      </c>
      <c r="I94" s="11">
        <v>44738</v>
      </c>
    </row>
    <row r="95" spans="1:9" x14ac:dyDescent="0.25">
      <c r="A95" s="10" t="s">
        <v>297</v>
      </c>
      <c r="B95" s="11">
        <v>44719</v>
      </c>
      <c r="C95" s="10" t="s">
        <v>220</v>
      </c>
      <c r="D95" s="10" t="s">
        <v>296</v>
      </c>
      <c r="E95" s="10" t="s">
        <v>49</v>
      </c>
      <c r="F95" s="10">
        <v>8618</v>
      </c>
      <c r="G95" s="12" t="s">
        <v>43</v>
      </c>
      <c r="H95" s="10" t="s">
        <v>33</v>
      </c>
      <c r="I95" s="11">
        <v>44756</v>
      </c>
    </row>
    <row r="96" spans="1:9" x14ac:dyDescent="0.25">
      <c r="A96" s="10" t="s">
        <v>295</v>
      </c>
      <c r="B96" s="11">
        <v>44720</v>
      </c>
      <c r="C96" s="10" t="s">
        <v>294</v>
      </c>
      <c r="D96" s="10" t="s">
        <v>293</v>
      </c>
      <c r="E96" s="10" t="s">
        <v>47</v>
      </c>
      <c r="F96" s="10">
        <v>1869</v>
      </c>
      <c r="G96" s="12" t="s">
        <v>43</v>
      </c>
      <c r="H96" s="10" t="s">
        <v>42</v>
      </c>
      <c r="I96" s="11">
        <v>44745</v>
      </c>
    </row>
    <row r="97" spans="1:9" x14ac:dyDescent="0.25">
      <c r="A97" s="10" t="s">
        <v>292</v>
      </c>
      <c r="B97" s="11">
        <v>44728</v>
      </c>
      <c r="C97" s="10" t="s">
        <v>291</v>
      </c>
      <c r="D97" s="10" t="s">
        <v>290</v>
      </c>
      <c r="E97" s="10" t="s">
        <v>35</v>
      </c>
      <c r="F97" s="10">
        <v>2434</v>
      </c>
      <c r="G97" s="12" t="s">
        <v>43</v>
      </c>
      <c r="H97" s="10" t="s">
        <v>33</v>
      </c>
      <c r="I97" s="11">
        <v>44747</v>
      </c>
    </row>
    <row r="98" spans="1:9" x14ac:dyDescent="0.25">
      <c r="A98" s="10" t="s">
        <v>289</v>
      </c>
      <c r="B98" s="11">
        <v>44729</v>
      </c>
      <c r="C98" s="10" t="s">
        <v>170</v>
      </c>
      <c r="D98" s="10" t="s">
        <v>288</v>
      </c>
      <c r="E98" s="10" t="s">
        <v>35</v>
      </c>
      <c r="F98" s="10">
        <v>2597</v>
      </c>
      <c r="G98" s="12" t="s">
        <v>43</v>
      </c>
      <c r="H98" s="10" t="s">
        <v>33</v>
      </c>
      <c r="I98" s="11">
        <v>44743</v>
      </c>
    </row>
    <row r="99" spans="1:9" x14ac:dyDescent="0.25">
      <c r="A99" s="10" t="s">
        <v>287</v>
      </c>
      <c r="B99" s="11">
        <v>44734</v>
      </c>
      <c r="C99" s="10" t="s">
        <v>286</v>
      </c>
      <c r="D99" s="10" t="s">
        <v>123</v>
      </c>
      <c r="E99" s="10" t="s">
        <v>37</v>
      </c>
      <c r="F99" s="10">
        <v>1739</v>
      </c>
      <c r="G99" s="12" t="s">
        <v>46</v>
      </c>
      <c r="H99" s="10" t="s">
        <v>42</v>
      </c>
      <c r="I99" s="11">
        <v>44736</v>
      </c>
    </row>
    <row r="100" spans="1:9" x14ac:dyDescent="0.25">
      <c r="A100" s="10" t="s">
        <v>285</v>
      </c>
      <c r="B100" s="11">
        <v>44735</v>
      </c>
      <c r="C100" s="10" t="s">
        <v>63</v>
      </c>
      <c r="D100" s="10" t="s">
        <v>284</v>
      </c>
      <c r="E100" s="10" t="s">
        <v>35</v>
      </c>
      <c r="F100" s="10">
        <v>3096</v>
      </c>
      <c r="G100" s="12" t="s">
        <v>36</v>
      </c>
      <c r="H100" s="10" t="s">
        <v>42</v>
      </c>
      <c r="I100" s="11">
        <v>44747</v>
      </c>
    </row>
    <row r="101" spans="1:9" x14ac:dyDescent="0.25">
      <c r="A101" s="10" t="s">
        <v>283</v>
      </c>
      <c r="B101" s="11">
        <v>44737</v>
      </c>
      <c r="C101" s="10" t="s">
        <v>282</v>
      </c>
      <c r="D101" s="10" t="s">
        <v>281</v>
      </c>
      <c r="E101" s="10" t="s">
        <v>519</v>
      </c>
      <c r="F101" s="10">
        <v>6738</v>
      </c>
      <c r="G101" s="12" t="s">
        <v>46</v>
      </c>
      <c r="H101" s="10" t="s">
        <v>33</v>
      </c>
      <c r="I101" s="11">
        <v>44739</v>
      </c>
    </row>
    <row r="102" spans="1:9" x14ac:dyDescent="0.25">
      <c r="A102" s="10" t="s">
        <v>280</v>
      </c>
      <c r="B102" s="11">
        <v>44738</v>
      </c>
      <c r="C102" s="10" t="s">
        <v>279</v>
      </c>
      <c r="D102" s="10" t="s">
        <v>278</v>
      </c>
      <c r="E102" s="10" t="s">
        <v>47</v>
      </c>
      <c r="F102" s="10">
        <v>9314</v>
      </c>
      <c r="G102" s="12" t="s">
        <v>36</v>
      </c>
      <c r="H102" s="10" t="s">
        <v>40</v>
      </c>
      <c r="I102" s="11">
        <v>44739</v>
      </c>
    </row>
    <row r="103" spans="1:9" x14ac:dyDescent="0.25">
      <c r="A103" s="10" t="s">
        <v>277</v>
      </c>
      <c r="B103" s="11">
        <v>44738</v>
      </c>
      <c r="C103" s="10" t="s">
        <v>276</v>
      </c>
      <c r="D103" s="10" t="s">
        <v>275</v>
      </c>
      <c r="E103" s="10" t="s">
        <v>47</v>
      </c>
      <c r="F103" s="10">
        <v>2428</v>
      </c>
      <c r="G103" s="12" t="s">
        <v>34</v>
      </c>
      <c r="H103" s="10" t="s">
        <v>42</v>
      </c>
      <c r="I103" s="11">
        <v>44739</v>
      </c>
    </row>
    <row r="104" spans="1:9" x14ac:dyDescent="0.25">
      <c r="A104" s="10" t="s">
        <v>274</v>
      </c>
      <c r="B104" s="11">
        <v>44740</v>
      </c>
      <c r="C104" s="10" t="s">
        <v>273</v>
      </c>
      <c r="D104" s="10" t="s">
        <v>272</v>
      </c>
      <c r="E104" s="10" t="s">
        <v>47</v>
      </c>
      <c r="F104" s="10">
        <v>3682</v>
      </c>
      <c r="G104" s="12" t="s">
        <v>46</v>
      </c>
      <c r="H104" s="10" t="s">
        <v>42</v>
      </c>
      <c r="I104" s="11">
        <v>44749</v>
      </c>
    </row>
    <row r="105" spans="1:9" x14ac:dyDescent="0.25">
      <c r="A105" s="10" t="s">
        <v>271</v>
      </c>
      <c r="B105" s="11">
        <v>44741</v>
      </c>
      <c r="C105" s="10" t="s">
        <v>270</v>
      </c>
      <c r="D105" s="10" t="s">
        <v>54</v>
      </c>
      <c r="E105" s="10" t="s">
        <v>49</v>
      </c>
      <c r="F105" s="10">
        <v>8686</v>
      </c>
      <c r="G105" s="12" t="s">
        <v>46</v>
      </c>
      <c r="H105" s="10" t="s">
        <v>40</v>
      </c>
      <c r="I105" s="11">
        <v>44742</v>
      </c>
    </row>
    <row r="106" spans="1:9" x14ac:dyDescent="0.25">
      <c r="A106" s="10" t="s">
        <v>269</v>
      </c>
      <c r="B106" s="11">
        <v>44742</v>
      </c>
      <c r="C106" s="10" t="s">
        <v>268</v>
      </c>
      <c r="D106" s="10" t="s">
        <v>267</v>
      </c>
      <c r="E106" s="10" t="s">
        <v>519</v>
      </c>
      <c r="F106" s="10">
        <v>9317</v>
      </c>
      <c r="G106" s="12" t="s">
        <v>46</v>
      </c>
      <c r="H106" s="10" t="s">
        <v>33</v>
      </c>
      <c r="I106" s="11">
        <v>44754</v>
      </c>
    </row>
    <row r="107" spans="1:9" x14ac:dyDescent="0.25">
      <c r="A107" s="10" t="s">
        <v>266</v>
      </c>
      <c r="B107" s="11">
        <v>44744</v>
      </c>
      <c r="C107" s="10" t="s">
        <v>265</v>
      </c>
      <c r="D107" s="10" t="s">
        <v>264</v>
      </c>
      <c r="E107" s="10" t="s">
        <v>521</v>
      </c>
      <c r="F107" s="10">
        <v>6226</v>
      </c>
      <c r="G107" s="12" t="s">
        <v>34</v>
      </c>
      <c r="H107" s="10" t="s">
        <v>42</v>
      </c>
      <c r="I107" s="11">
        <v>44756</v>
      </c>
    </row>
    <row r="108" spans="1:9" x14ac:dyDescent="0.25">
      <c r="A108" s="10" t="s">
        <v>263</v>
      </c>
      <c r="B108" s="11">
        <v>44745</v>
      </c>
      <c r="C108" s="10" t="s">
        <v>262</v>
      </c>
      <c r="D108" s="10" t="s">
        <v>50</v>
      </c>
      <c r="E108" s="10" t="s">
        <v>47</v>
      </c>
      <c r="F108" s="10">
        <v>8039</v>
      </c>
      <c r="G108" s="12" t="s">
        <v>41</v>
      </c>
      <c r="H108" s="10" t="s">
        <v>33</v>
      </c>
      <c r="I108" s="11">
        <v>44749</v>
      </c>
    </row>
    <row r="109" spans="1:9" x14ac:dyDescent="0.25">
      <c r="A109" s="10" t="s">
        <v>261</v>
      </c>
      <c r="B109" s="11">
        <v>44747</v>
      </c>
      <c r="C109" s="10" t="s">
        <v>260</v>
      </c>
      <c r="D109" s="10" t="s">
        <v>259</v>
      </c>
      <c r="E109" s="10" t="s">
        <v>45</v>
      </c>
      <c r="F109" s="10">
        <v>9895</v>
      </c>
      <c r="G109" s="12" t="s">
        <v>43</v>
      </c>
      <c r="H109" s="10" t="s">
        <v>33</v>
      </c>
      <c r="I109" s="11">
        <v>44764</v>
      </c>
    </row>
    <row r="110" spans="1:9" x14ac:dyDescent="0.25">
      <c r="A110" s="10" t="s">
        <v>258</v>
      </c>
      <c r="B110" s="11">
        <v>44748</v>
      </c>
      <c r="C110" s="10" t="s">
        <v>222</v>
      </c>
      <c r="D110" s="10" t="s">
        <v>257</v>
      </c>
      <c r="E110" s="10" t="s">
        <v>45</v>
      </c>
      <c r="F110" s="10">
        <v>2910</v>
      </c>
      <c r="G110" s="12" t="s">
        <v>34</v>
      </c>
      <c r="H110" s="10" t="s">
        <v>40</v>
      </c>
      <c r="I110" s="11">
        <v>44756</v>
      </c>
    </row>
    <row r="111" spans="1:9" x14ac:dyDescent="0.25">
      <c r="A111" s="10" t="s">
        <v>256</v>
      </c>
      <c r="B111" s="11">
        <v>44750</v>
      </c>
      <c r="C111" s="10" t="s">
        <v>255</v>
      </c>
      <c r="D111" s="10" t="s">
        <v>254</v>
      </c>
      <c r="E111" s="10" t="s">
        <v>35</v>
      </c>
      <c r="F111" s="10">
        <v>4791</v>
      </c>
      <c r="G111" s="12" t="s">
        <v>36</v>
      </c>
      <c r="H111" s="10" t="s">
        <v>42</v>
      </c>
      <c r="I111" s="11">
        <v>44755</v>
      </c>
    </row>
    <row r="112" spans="1:9" x14ac:dyDescent="0.25">
      <c r="A112" s="10" t="s">
        <v>253</v>
      </c>
      <c r="B112" s="11">
        <v>44750</v>
      </c>
      <c r="C112" s="10" t="s">
        <v>66</v>
      </c>
      <c r="D112" s="10" t="s">
        <v>252</v>
      </c>
      <c r="E112" s="10" t="s">
        <v>45</v>
      </c>
      <c r="F112" s="10">
        <v>3777</v>
      </c>
      <c r="G112" s="12" t="s">
        <v>41</v>
      </c>
      <c r="H112" s="10" t="s">
        <v>42</v>
      </c>
      <c r="I112" s="11">
        <v>44752</v>
      </c>
    </row>
    <row r="113" spans="1:9" x14ac:dyDescent="0.25">
      <c r="A113" s="10" t="s">
        <v>251</v>
      </c>
      <c r="B113" s="11">
        <v>44751</v>
      </c>
      <c r="C113" s="10" t="s">
        <v>250</v>
      </c>
      <c r="D113" s="10" t="s">
        <v>249</v>
      </c>
      <c r="E113" s="10" t="s">
        <v>519</v>
      </c>
      <c r="F113" s="10">
        <v>2889</v>
      </c>
      <c r="G113" s="12" t="s">
        <v>41</v>
      </c>
      <c r="H113" s="10" t="s">
        <v>33</v>
      </c>
      <c r="I113" s="11">
        <v>44758</v>
      </c>
    </row>
    <row r="114" spans="1:9" x14ac:dyDescent="0.25">
      <c r="A114" s="10" t="s">
        <v>248</v>
      </c>
      <c r="B114" s="11">
        <v>44751</v>
      </c>
      <c r="C114" s="10" t="s">
        <v>524</v>
      </c>
      <c r="D114" s="10" t="s">
        <v>247</v>
      </c>
      <c r="E114" s="10" t="s">
        <v>521</v>
      </c>
      <c r="F114" s="10">
        <v>4634</v>
      </c>
      <c r="G114" s="12" t="s">
        <v>43</v>
      </c>
      <c r="H114" s="10" t="s">
        <v>40</v>
      </c>
      <c r="I114" s="11">
        <v>44760</v>
      </c>
    </row>
    <row r="115" spans="1:9" x14ac:dyDescent="0.25">
      <c r="A115" s="10" t="s">
        <v>246</v>
      </c>
      <c r="B115" s="11">
        <v>44755</v>
      </c>
      <c r="C115" s="10" t="s">
        <v>245</v>
      </c>
      <c r="D115" s="10" t="s">
        <v>103</v>
      </c>
      <c r="E115" s="10" t="s">
        <v>519</v>
      </c>
      <c r="F115" s="10">
        <v>2057</v>
      </c>
      <c r="G115" s="12" t="s">
        <v>41</v>
      </c>
      <c r="H115" s="10" t="s">
        <v>42</v>
      </c>
      <c r="I115" s="11">
        <v>44782</v>
      </c>
    </row>
    <row r="116" spans="1:9" x14ac:dyDescent="0.25">
      <c r="A116" s="10" t="s">
        <v>244</v>
      </c>
      <c r="B116" s="11">
        <v>44756</v>
      </c>
      <c r="C116" s="10" t="s">
        <v>243</v>
      </c>
      <c r="D116" s="10" t="s">
        <v>242</v>
      </c>
      <c r="E116" s="10" t="s">
        <v>35</v>
      </c>
      <c r="F116" s="10">
        <v>6237</v>
      </c>
      <c r="G116" s="12" t="s">
        <v>41</v>
      </c>
      <c r="H116" s="10" t="s">
        <v>40</v>
      </c>
      <c r="I116" s="11">
        <v>44772</v>
      </c>
    </row>
    <row r="117" spans="1:9" x14ac:dyDescent="0.25">
      <c r="A117" s="10" t="s">
        <v>241</v>
      </c>
      <c r="B117" s="11">
        <v>44757</v>
      </c>
      <c r="C117" s="10" t="s">
        <v>240</v>
      </c>
      <c r="D117" s="10" t="s">
        <v>154</v>
      </c>
      <c r="E117" s="10" t="s">
        <v>47</v>
      </c>
      <c r="F117" s="10">
        <v>8105</v>
      </c>
      <c r="G117" s="12" t="s">
        <v>36</v>
      </c>
      <c r="H117" s="10" t="s">
        <v>42</v>
      </c>
      <c r="I117" s="11">
        <v>44763</v>
      </c>
    </row>
    <row r="118" spans="1:9" x14ac:dyDescent="0.25">
      <c r="A118" s="10" t="s">
        <v>239</v>
      </c>
      <c r="B118" s="11">
        <v>44760</v>
      </c>
      <c r="C118" s="10" t="s">
        <v>152</v>
      </c>
      <c r="D118" s="10" t="s">
        <v>115</v>
      </c>
      <c r="E118" s="10" t="s">
        <v>49</v>
      </c>
      <c r="F118" s="10">
        <v>2236</v>
      </c>
      <c r="G118" s="12" t="s">
        <v>43</v>
      </c>
      <c r="H118" s="10" t="s">
        <v>40</v>
      </c>
      <c r="I118" s="11">
        <v>44780</v>
      </c>
    </row>
    <row r="119" spans="1:9" x14ac:dyDescent="0.25">
      <c r="A119" s="10" t="s">
        <v>238</v>
      </c>
      <c r="B119" s="11">
        <v>44763</v>
      </c>
      <c r="C119" s="10" t="s">
        <v>237</v>
      </c>
      <c r="D119" s="10" t="s">
        <v>236</v>
      </c>
      <c r="E119" s="10" t="s">
        <v>521</v>
      </c>
      <c r="F119" s="10">
        <v>1446</v>
      </c>
      <c r="G119" s="12" t="s">
        <v>41</v>
      </c>
      <c r="H119" s="10" t="s">
        <v>40</v>
      </c>
      <c r="I119" s="11">
        <v>44771</v>
      </c>
    </row>
    <row r="120" spans="1:9" x14ac:dyDescent="0.25">
      <c r="A120" s="10" t="s">
        <v>235</v>
      </c>
      <c r="B120" s="11">
        <v>44763</v>
      </c>
      <c r="C120" s="10" t="s">
        <v>234</v>
      </c>
      <c r="D120" s="10" t="s">
        <v>233</v>
      </c>
      <c r="E120" s="10" t="s">
        <v>45</v>
      </c>
      <c r="F120" s="10">
        <v>2695</v>
      </c>
      <c r="G120" s="12" t="s">
        <v>41</v>
      </c>
      <c r="H120" s="10" t="s">
        <v>33</v>
      </c>
      <c r="I120" s="11">
        <v>44765</v>
      </c>
    </row>
    <row r="121" spans="1:9" x14ac:dyDescent="0.25">
      <c r="A121" s="10" t="s">
        <v>232</v>
      </c>
      <c r="B121" s="11">
        <v>44764</v>
      </c>
      <c r="C121" s="10" t="s">
        <v>112</v>
      </c>
      <c r="D121" s="10" t="s">
        <v>231</v>
      </c>
      <c r="E121" s="10" t="s">
        <v>519</v>
      </c>
      <c r="F121" s="10">
        <v>7028</v>
      </c>
      <c r="G121" s="12" t="s">
        <v>46</v>
      </c>
      <c r="H121" s="10" t="s">
        <v>33</v>
      </c>
      <c r="I121" s="11">
        <v>44772</v>
      </c>
    </row>
    <row r="122" spans="1:9" x14ac:dyDescent="0.25">
      <c r="A122" s="10" t="s">
        <v>230</v>
      </c>
      <c r="B122" s="11">
        <v>44767</v>
      </c>
      <c r="C122" s="10" t="s">
        <v>229</v>
      </c>
      <c r="D122" s="10" t="s">
        <v>228</v>
      </c>
      <c r="E122" s="10" t="s">
        <v>47</v>
      </c>
      <c r="F122" s="10">
        <v>1337</v>
      </c>
      <c r="G122" s="12" t="s">
        <v>34</v>
      </c>
      <c r="H122" s="10" t="s">
        <v>42</v>
      </c>
      <c r="I122" s="11">
        <v>44778</v>
      </c>
    </row>
    <row r="123" spans="1:9" x14ac:dyDescent="0.25">
      <c r="A123" s="10" t="s">
        <v>227</v>
      </c>
      <c r="B123" s="11">
        <v>44767</v>
      </c>
      <c r="C123" s="10" t="s">
        <v>226</v>
      </c>
      <c r="D123" s="10" t="s">
        <v>225</v>
      </c>
      <c r="E123" s="10" t="s">
        <v>37</v>
      </c>
      <c r="F123" s="10">
        <v>1871</v>
      </c>
      <c r="G123" s="12" t="s">
        <v>46</v>
      </c>
      <c r="H123" s="10" t="s">
        <v>42</v>
      </c>
      <c r="I123" s="11">
        <v>44773</v>
      </c>
    </row>
    <row r="124" spans="1:9" x14ac:dyDescent="0.25">
      <c r="A124" s="10" t="s">
        <v>224</v>
      </c>
      <c r="B124" s="11">
        <v>44770</v>
      </c>
      <c r="C124" s="10" t="s">
        <v>223</v>
      </c>
      <c r="D124" s="10" t="s">
        <v>222</v>
      </c>
      <c r="E124" s="10" t="s">
        <v>519</v>
      </c>
      <c r="F124" s="10">
        <v>5030</v>
      </c>
      <c r="G124" s="12" t="s">
        <v>41</v>
      </c>
      <c r="H124" s="10" t="s">
        <v>40</v>
      </c>
      <c r="I124" s="11">
        <v>44800</v>
      </c>
    </row>
    <row r="125" spans="1:9" x14ac:dyDescent="0.25">
      <c r="A125" s="10" t="s">
        <v>221</v>
      </c>
      <c r="B125" s="11">
        <v>44770</v>
      </c>
      <c r="C125" s="10" t="s">
        <v>220</v>
      </c>
      <c r="D125" s="10" t="s">
        <v>219</v>
      </c>
      <c r="E125" s="10" t="s">
        <v>37</v>
      </c>
      <c r="F125" s="10">
        <v>1611</v>
      </c>
      <c r="G125" s="12" t="s">
        <v>41</v>
      </c>
      <c r="H125" s="10" t="s">
        <v>33</v>
      </c>
      <c r="I125" s="11">
        <v>44774</v>
      </c>
    </row>
    <row r="126" spans="1:9" x14ac:dyDescent="0.25">
      <c r="A126" s="10" t="s">
        <v>218</v>
      </c>
      <c r="B126" s="11">
        <v>44771</v>
      </c>
      <c r="C126" s="10" t="s">
        <v>94</v>
      </c>
      <c r="D126" s="10" t="s">
        <v>217</v>
      </c>
      <c r="E126" s="10" t="s">
        <v>519</v>
      </c>
      <c r="F126" s="10">
        <v>5105</v>
      </c>
      <c r="G126" s="12" t="s">
        <v>41</v>
      </c>
      <c r="H126" s="10" t="s">
        <v>40</v>
      </c>
      <c r="I126" s="11">
        <v>44788</v>
      </c>
    </row>
    <row r="127" spans="1:9" x14ac:dyDescent="0.25">
      <c r="A127" s="10" t="s">
        <v>216</v>
      </c>
      <c r="B127" s="11">
        <v>44771</v>
      </c>
      <c r="C127" s="10" t="s">
        <v>215</v>
      </c>
      <c r="D127" s="10" t="s">
        <v>522</v>
      </c>
      <c r="E127" s="10" t="s">
        <v>521</v>
      </c>
      <c r="F127" s="10">
        <v>7894</v>
      </c>
      <c r="G127" s="12" t="s">
        <v>46</v>
      </c>
      <c r="H127" s="10" t="s">
        <v>33</v>
      </c>
      <c r="I127" s="11">
        <v>44800</v>
      </c>
    </row>
    <row r="128" spans="1:9" x14ac:dyDescent="0.25">
      <c r="A128" s="10" t="s">
        <v>214</v>
      </c>
      <c r="B128" s="11">
        <v>44771</v>
      </c>
      <c r="C128" s="10" t="s">
        <v>213</v>
      </c>
      <c r="D128" s="10" t="s">
        <v>212</v>
      </c>
      <c r="E128" s="10" t="s">
        <v>37</v>
      </c>
      <c r="F128" s="10">
        <v>7047</v>
      </c>
      <c r="G128" s="12" t="s">
        <v>46</v>
      </c>
      <c r="H128" s="10" t="s">
        <v>42</v>
      </c>
      <c r="I128" s="11">
        <v>44780</v>
      </c>
    </row>
    <row r="129" spans="1:9" x14ac:dyDescent="0.25">
      <c r="A129" s="10" t="s">
        <v>211</v>
      </c>
      <c r="B129" s="11">
        <v>44772</v>
      </c>
      <c r="C129" s="10" t="s">
        <v>210</v>
      </c>
      <c r="D129" s="10" t="s">
        <v>50</v>
      </c>
      <c r="E129" s="10" t="s">
        <v>45</v>
      </c>
      <c r="F129" s="10">
        <v>4447</v>
      </c>
      <c r="G129" s="12" t="s">
        <v>43</v>
      </c>
      <c r="H129" s="10" t="s">
        <v>42</v>
      </c>
      <c r="I129" s="11">
        <v>44785</v>
      </c>
    </row>
    <row r="130" spans="1:9" x14ac:dyDescent="0.25">
      <c r="A130" s="10" t="s">
        <v>209</v>
      </c>
      <c r="B130" s="11">
        <v>44774</v>
      </c>
      <c r="C130" s="10" t="s">
        <v>208</v>
      </c>
      <c r="D130" s="10" t="s">
        <v>207</v>
      </c>
      <c r="E130" s="10" t="s">
        <v>45</v>
      </c>
      <c r="F130" s="10">
        <v>9337</v>
      </c>
      <c r="G130" s="12" t="s">
        <v>36</v>
      </c>
      <c r="H130" s="10" t="s">
        <v>33</v>
      </c>
      <c r="I130" s="11">
        <v>44797</v>
      </c>
    </row>
    <row r="131" spans="1:9" x14ac:dyDescent="0.25">
      <c r="A131" s="10" t="s">
        <v>206</v>
      </c>
      <c r="B131" s="11">
        <v>44781</v>
      </c>
      <c r="C131" s="10" t="s">
        <v>45</v>
      </c>
      <c r="D131" s="10" t="s">
        <v>205</v>
      </c>
      <c r="E131" s="10" t="s">
        <v>37</v>
      </c>
      <c r="F131" s="10">
        <v>3443</v>
      </c>
      <c r="G131" s="12" t="s">
        <v>36</v>
      </c>
      <c r="H131" s="10" t="s">
        <v>42</v>
      </c>
      <c r="I131" s="11">
        <v>44782</v>
      </c>
    </row>
    <row r="132" spans="1:9" x14ac:dyDescent="0.25">
      <c r="A132" s="10" t="s">
        <v>204</v>
      </c>
      <c r="B132" s="11">
        <v>44781</v>
      </c>
      <c r="C132" s="10" t="s">
        <v>74</v>
      </c>
      <c r="D132" s="10" t="s">
        <v>203</v>
      </c>
      <c r="E132" s="10" t="s">
        <v>47</v>
      </c>
      <c r="F132" s="10">
        <v>2349</v>
      </c>
      <c r="G132" s="12" t="s">
        <v>36</v>
      </c>
      <c r="H132" s="10" t="s">
        <v>42</v>
      </c>
      <c r="I132" s="11">
        <v>44783</v>
      </c>
    </row>
    <row r="133" spans="1:9" x14ac:dyDescent="0.25">
      <c r="A133" s="10" t="s">
        <v>202</v>
      </c>
      <c r="B133" s="11">
        <v>44783</v>
      </c>
      <c r="C133" s="10" t="s">
        <v>201</v>
      </c>
      <c r="D133" s="10" t="s">
        <v>200</v>
      </c>
      <c r="E133" s="10" t="s">
        <v>35</v>
      </c>
      <c r="F133" s="10">
        <v>2686</v>
      </c>
      <c r="G133" s="12" t="s">
        <v>41</v>
      </c>
      <c r="H133" s="10" t="s">
        <v>33</v>
      </c>
      <c r="I133" s="11">
        <v>44786</v>
      </c>
    </row>
    <row r="134" spans="1:9" x14ac:dyDescent="0.25">
      <c r="A134" s="10" t="s">
        <v>199</v>
      </c>
      <c r="B134" s="11">
        <v>44784</v>
      </c>
      <c r="C134" s="10" t="s">
        <v>51</v>
      </c>
      <c r="D134" s="10" t="s">
        <v>103</v>
      </c>
      <c r="E134" s="10" t="s">
        <v>35</v>
      </c>
      <c r="F134" s="10">
        <v>9949</v>
      </c>
      <c r="G134" s="12" t="s">
        <v>46</v>
      </c>
      <c r="H134" s="10" t="s">
        <v>33</v>
      </c>
      <c r="I134" s="11">
        <v>44810</v>
      </c>
    </row>
    <row r="135" spans="1:9" x14ac:dyDescent="0.25">
      <c r="A135" s="10" t="s">
        <v>198</v>
      </c>
      <c r="B135" s="11">
        <v>44784</v>
      </c>
      <c r="C135" s="10" t="s">
        <v>197</v>
      </c>
      <c r="D135" s="10" t="s">
        <v>96</v>
      </c>
      <c r="E135" s="10" t="s">
        <v>519</v>
      </c>
      <c r="F135" s="10">
        <v>5770</v>
      </c>
      <c r="G135" s="12" t="s">
        <v>46</v>
      </c>
      <c r="H135" s="10" t="s">
        <v>33</v>
      </c>
      <c r="I135" s="11">
        <v>44804</v>
      </c>
    </row>
    <row r="136" spans="1:9" x14ac:dyDescent="0.25">
      <c r="A136" s="10" t="s">
        <v>196</v>
      </c>
      <c r="B136" s="11">
        <v>44785</v>
      </c>
      <c r="C136" s="10" t="s">
        <v>195</v>
      </c>
      <c r="D136" s="10" t="s">
        <v>184</v>
      </c>
      <c r="E136" s="10" t="s">
        <v>49</v>
      </c>
      <c r="F136" s="10">
        <v>9595</v>
      </c>
      <c r="G136" s="12" t="s">
        <v>34</v>
      </c>
      <c r="H136" s="10" t="s">
        <v>42</v>
      </c>
      <c r="I136" s="11">
        <v>44807</v>
      </c>
    </row>
    <row r="137" spans="1:9" x14ac:dyDescent="0.25">
      <c r="A137" s="10" t="s">
        <v>194</v>
      </c>
      <c r="B137" s="11">
        <v>44786</v>
      </c>
      <c r="C137" s="10" t="s">
        <v>74</v>
      </c>
      <c r="D137" s="10" t="s">
        <v>193</v>
      </c>
      <c r="E137" s="10" t="s">
        <v>47</v>
      </c>
      <c r="F137" s="10">
        <v>5131</v>
      </c>
      <c r="G137" s="12" t="s">
        <v>46</v>
      </c>
      <c r="H137" s="10" t="s">
        <v>42</v>
      </c>
      <c r="I137" s="11">
        <v>44787</v>
      </c>
    </row>
    <row r="138" spans="1:9" x14ac:dyDescent="0.25">
      <c r="A138" s="10" t="s">
        <v>192</v>
      </c>
      <c r="B138" s="11">
        <v>44793</v>
      </c>
      <c r="C138" s="10" t="s">
        <v>191</v>
      </c>
      <c r="D138" s="10" t="s">
        <v>190</v>
      </c>
      <c r="E138" s="10" t="s">
        <v>521</v>
      </c>
      <c r="F138" s="10">
        <v>3769</v>
      </c>
      <c r="G138" s="12" t="s">
        <v>41</v>
      </c>
      <c r="H138" s="10" t="s">
        <v>42</v>
      </c>
      <c r="I138" s="11">
        <v>44812</v>
      </c>
    </row>
    <row r="139" spans="1:9" x14ac:dyDescent="0.25">
      <c r="A139" s="10" t="s">
        <v>189</v>
      </c>
      <c r="B139" s="11">
        <v>44794</v>
      </c>
      <c r="C139" s="10" t="s">
        <v>188</v>
      </c>
      <c r="D139" s="10" t="s">
        <v>187</v>
      </c>
      <c r="E139" s="10" t="s">
        <v>35</v>
      </c>
      <c r="F139" s="10">
        <v>1314</v>
      </c>
      <c r="G139" s="12" t="s">
        <v>43</v>
      </c>
      <c r="H139" s="10" t="s">
        <v>40</v>
      </c>
      <c r="I139" s="11">
        <v>44809</v>
      </c>
    </row>
    <row r="140" spans="1:9" x14ac:dyDescent="0.25">
      <c r="A140" s="10" t="s">
        <v>186</v>
      </c>
      <c r="B140" s="11">
        <v>44797</v>
      </c>
      <c r="C140" s="10" t="s">
        <v>185</v>
      </c>
      <c r="D140" s="10" t="s">
        <v>184</v>
      </c>
      <c r="E140" s="10" t="s">
        <v>45</v>
      </c>
      <c r="F140" s="10">
        <v>8496</v>
      </c>
      <c r="G140" s="12" t="s">
        <v>43</v>
      </c>
      <c r="H140" s="10" t="s">
        <v>40</v>
      </c>
      <c r="I140" s="11">
        <v>44820</v>
      </c>
    </row>
    <row r="141" spans="1:9" x14ac:dyDescent="0.25">
      <c r="A141" s="10" t="s">
        <v>183</v>
      </c>
      <c r="B141" s="11">
        <v>44798</v>
      </c>
      <c r="C141" s="10" t="s">
        <v>182</v>
      </c>
      <c r="D141" s="10" t="s">
        <v>181</v>
      </c>
      <c r="E141" s="10" t="s">
        <v>35</v>
      </c>
      <c r="F141" s="10">
        <v>4385</v>
      </c>
      <c r="G141" s="12" t="s">
        <v>43</v>
      </c>
      <c r="H141" s="10" t="s">
        <v>40</v>
      </c>
      <c r="I141" s="11">
        <v>44823</v>
      </c>
    </row>
    <row r="142" spans="1:9" x14ac:dyDescent="0.25">
      <c r="A142" s="10" t="s">
        <v>180</v>
      </c>
      <c r="B142" s="11">
        <v>44799</v>
      </c>
      <c r="C142" s="10" t="s">
        <v>179</v>
      </c>
      <c r="D142" s="10" t="s">
        <v>109</v>
      </c>
      <c r="E142" s="10" t="s">
        <v>521</v>
      </c>
      <c r="F142" s="10">
        <v>1475</v>
      </c>
      <c r="G142" s="12" t="s">
        <v>46</v>
      </c>
      <c r="H142" s="10" t="s">
        <v>33</v>
      </c>
      <c r="I142" s="11">
        <v>44828</v>
      </c>
    </row>
    <row r="143" spans="1:9" x14ac:dyDescent="0.25">
      <c r="A143" s="10" t="s">
        <v>178</v>
      </c>
      <c r="B143" s="11">
        <v>44800</v>
      </c>
      <c r="C143" s="10" t="s">
        <v>177</v>
      </c>
      <c r="D143" s="10" t="s">
        <v>176</v>
      </c>
      <c r="E143" s="10" t="s">
        <v>35</v>
      </c>
      <c r="F143" s="10">
        <v>8230</v>
      </c>
      <c r="G143" s="12" t="s">
        <v>43</v>
      </c>
      <c r="H143" s="10" t="s">
        <v>40</v>
      </c>
      <c r="I143" s="11">
        <v>44824</v>
      </c>
    </row>
    <row r="144" spans="1:9" x14ac:dyDescent="0.25">
      <c r="A144" s="10" t="s">
        <v>175</v>
      </c>
      <c r="B144" s="11">
        <v>44801</v>
      </c>
      <c r="C144" s="10" t="s">
        <v>86</v>
      </c>
      <c r="D144" s="10" t="s">
        <v>174</v>
      </c>
      <c r="E144" s="10" t="s">
        <v>45</v>
      </c>
      <c r="F144" s="10">
        <v>7148</v>
      </c>
      <c r="G144" s="12" t="s">
        <v>43</v>
      </c>
      <c r="H144" s="10" t="s">
        <v>40</v>
      </c>
      <c r="I144" s="11">
        <v>44825</v>
      </c>
    </row>
    <row r="145" spans="1:9" x14ac:dyDescent="0.25">
      <c r="A145" s="10" t="s">
        <v>173</v>
      </c>
      <c r="B145" s="11">
        <v>44804</v>
      </c>
      <c r="C145" s="10" t="s">
        <v>172</v>
      </c>
      <c r="D145" s="10" t="s">
        <v>59</v>
      </c>
      <c r="E145" s="10" t="s">
        <v>521</v>
      </c>
      <c r="F145" s="10">
        <v>8294</v>
      </c>
      <c r="G145" s="12" t="s">
        <v>41</v>
      </c>
      <c r="H145" s="10" t="s">
        <v>42</v>
      </c>
      <c r="I145" s="11">
        <v>44819</v>
      </c>
    </row>
    <row r="146" spans="1:9" x14ac:dyDescent="0.25">
      <c r="A146" s="10" t="s">
        <v>171</v>
      </c>
      <c r="B146" s="11">
        <v>44804</v>
      </c>
      <c r="C146" s="10" t="s">
        <v>170</v>
      </c>
      <c r="D146" s="10" t="s">
        <v>169</v>
      </c>
      <c r="E146" s="10" t="s">
        <v>521</v>
      </c>
      <c r="F146" s="10">
        <v>4805</v>
      </c>
      <c r="G146" s="12" t="s">
        <v>34</v>
      </c>
      <c r="H146" s="10" t="s">
        <v>33</v>
      </c>
      <c r="I146" s="11">
        <v>44805</v>
      </c>
    </row>
    <row r="147" spans="1:9" x14ac:dyDescent="0.25">
      <c r="A147" s="10" t="s">
        <v>168</v>
      </c>
      <c r="B147" s="11">
        <v>44804</v>
      </c>
      <c r="C147" s="10" t="s">
        <v>167</v>
      </c>
      <c r="D147" s="10" t="s">
        <v>166</v>
      </c>
      <c r="E147" s="10" t="s">
        <v>519</v>
      </c>
      <c r="F147" s="10">
        <v>8405</v>
      </c>
      <c r="G147" s="12" t="s">
        <v>36</v>
      </c>
      <c r="H147" s="10" t="s">
        <v>42</v>
      </c>
      <c r="I147" s="11">
        <v>44807</v>
      </c>
    </row>
    <row r="148" spans="1:9" x14ac:dyDescent="0.25">
      <c r="A148" s="10" t="s">
        <v>165</v>
      </c>
      <c r="B148" s="11">
        <v>44805</v>
      </c>
      <c r="C148" s="10" t="s">
        <v>164</v>
      </c>
      <c r="D148" s="10" t="s">
        <v>163</v>
      </c>
      <c r="E148" s="10" t="s">
        <v>35</v>
      </c>
      <c r="F148" s="10">
        <v>7719</v>
      </c>
      <c r="G148" s="12" t="s">
        <v>43</v>
      </c>
      <c r="H148" s="10" t="s">
        <v>40</v>
      </c>
      <c r="I148" s="11">
        <v>44819</v>
      </c>
    </row>
    <row r="149" spans="1:9" x14ac:dyDescent="0.25">
      <c r="A149" s="10" t="s">
        <v>162</v>
      </c>
      <c r="B149" s="11">
        <v>44808</v>
      </c>
      <c r="C149" s="10" t="s">
        <v>161</v>
      </c>
      <c r="D149" s="10" t="s">
        <v>59</v>
      </c>
      <c r="E149" s="10" t="s">
        <v>45</v>
      </c>
      <c r="F149" s="10">
        <v>6363</v>
      </c>
      <c r="G149" s="12" t="s">
        <v>36</v>
      </c>
      <c r="H149" s="10" t="s">
        <v>42</v>
      </c>
      <c r="I149" s="11">
        <v>44811</v>
      </c>
    </row>
    <row r="150" spans="1:9" x14ac:dyDescent="0.25">
      <c r="A150" s="10" t="s">
        <v>160</v>
      </c>
      <c r="B150" s="11">
        <v>44809</v>
      </c>
      <c r="C150" s="10" t="s">
        <v>159</v>
      </c>
      <c r="D150" s="10" t="s">
        <v>158</v>
      </c>
      <c r="E150" s="10" t="s">
        <v>37</v>
      </c>
      <c r="F150" s="10">
        <v>7109</v>
      </c>
      <c r="G150" s="12" t="s">
        <v>36</v>
      </c>
      <c r="H150" s="10" t="s">
        <v>33</v>
      </c>
      <c r="I150" s="11">
        <v>44822</v>
      </c>
    </row>
    <row r="151" spans="1:9" x14ac:dyDescent="0.25">
      <c r="A151" s="10" t="s">
        <v>157</v>
      </c>
      <c r="B151" s="11">
        <v>44809</v>
      </c>
      <c r="C151" s="10" t="s">
        <v>130</v>
      </c>
      <c r="D151" s="10" t="s">
        <v>54</v>
      </c>
      <c r="E151" s="10" t="s">
        <v>521</v>
      </c>
      <c r="F151" s="10">
        <v>1238</v>
      </c>
      <c r="G151" s="12" t="s">
        <v>36</v>
      </c>
      <c r="H151" s="10" t="s">
        <v>33</v>
      </c>
      <c r="I151" s="11">
        <v>44835</v>
      </c>
    </row>
    <row r="152" spans="1:9" x14ac:dyDescent="0.25">
      <c r="A152" s="10" t="s">
        <v>156</v>
      </c>
      <c r="B152" s="11">
        <v>44810</v>
      </c>
      <c r="C152" s="10" t="s">
        <v>155</v>
      </c>
      <c r="D152" s="10" t="s">
        <v>154</v>
      </c>
      <c r="E152" s="10" t="s">
        <v>519</v>
      </c>
      <c r="F152" s="10">
        <v>6628</v>
      </c>
      <c r="G152" s="12" t="s">
        <v>41</v>
      </c>
      <c r="H152" s="10" t="s">
        <v>33</v>
      </c>
      <c r="I152" s="11">
        <v>44824</v>
      </c>
    </row>
    <row r="153" spans="1:9" x14ac:dyDescent="0.25">
      <c r="A153" s="10" t="s">
        <v>153</v>
      </c>
      <c r="B153" s="11">
        <v>44811</v>
      </c>
      <c r="C153" s="10" t="s">
        <v>152</v>
      </c>
      <c r="D153" s="10" t="s">
        <v>151</v>
      </c>
      <c r="E153" s="10" t="s">
        <v>521</v>
      </c>
      <c r="F153" s="10">
        <v>2215</v>
      </c>
      <c r="G153" s="12" t="s">
        <v>43</v>
      </c>
      <c r="H153" s="10" t="s">
        <v>40</v>
      </c>
      <c r="I153" s="11">
        <v>44826</v>
      </c>
    </row>
    <row r="154" spans="1:9" x14ac:dyDescent="0.25">
      <c r="A154" s="10" t="s">
        <v>150</v>
      </c>
      <c r="B154" s="11">
        <v>44820</v>
      </c>
      <c r="C154" s="10" t="s">
        <v>83</v>
      </c>
      <c r="D154" s="10" t="s">
        <v>129</v>
      </c>
      <c r="E154" s="10" t="s">
        <v>521</v>
      </c>
      <c r="F154" s="10">
        <v>2101</v>
      </c>
      <c r="G154" s="12" t="s">
        <v>46</v>
      </c>
      <c r="H154" s="10" t="s">
        <v>40</v>
      </c>
      <c r="I154" s="11">
        <v>44825</v>
      </c>
    </row>
    <row r="155" spans="1:9" x14ac:dyDescent="0.25">
      <c r="A155" s="10" t="s">
        <v>149</v>
      </c>
      <c r="B155" s="11">
        <v>44821</v>
      </c>
      <c r="C155" s="10" t="s">
        <v>148</v>
      </c>
      <c r="D155" s="10" t="s">
        <v>147</v>
      </c>
      <c r="E155" s="10" t="s">
        <v>45</v>
      </c>
      <c r="F155" s="10">
        <v>4046</v>
      </c>
      <c r="G155" s="12" t="s">
        <v>36</v>
      </c>
      <c r="H155" s="10" t="s">
        <v>33</v>
      </c>
      <c r="I155" s="11">
        <v>44848</v>
      </c>
    </row>
    <row r="156" spans="1:9" x14ac:dyDescent="0.25">
      <c r="A156" s="10" t="s">
        <v>146</v>
      </c>
      <c r="B156" s="11">
        <v>44821</v>
      </c>
      <c r="C156" s="10" t="s">
        <v>89</v>
      </c>
      <c r="D156" s="10" t="s">
        <v>145</v>
      </c>
      <c r="E156" s="10" t="s">
        <v>521</v>
      </c>
      <c r="F156" s="10">
        <v>2254</v>
      </c>
      <c r="G156" s="12" t="s">
        <v>43</v>
      </c>
      <c r="H156" s="10" t="s">
        <v>40</v>
      </c>
      <c r="I156" s="11">
        <v>44840</v>
      </c>
    </row>
    <row r="157" spans="1:9" x14ac:dyDescent="0.25">
      <c r="A157" s="10" t="s">
        <v>144</v>
      </c>
      <c r="B157" s="11">
        <v>44822</v>
      </c>
      <c r="C157" s="10" t="s">
        <v>94</v>
      </c>
      <c r="D157" s="10" t="s">
        <v>143</v>
      </c>
      <c r="E157" s="10" t="s">
        <v>49</v>
      </c>
      <c r="F157" s="10">
        <v>8278</v>
      </c>
      <c r="G157" s="12" t="s">
        <v>41</v>
      </c>
      <c r="H157" s="10" t="s">
        <v>33</v>
      </c>
      <c r="I157" s="11">
        <v>44823</v>
      </c>
    </row>
    <row r="158" spans="1:9" x14ac:dyDescent="0.25">
      <c r="A158" s="10" t="s">
        <v>142</v>
      </c>
      <c r="B158" s="11">
        <v>44824</v>
      </c>
      <c r="C158" s="10" t="s">
        <v>141</v>
      </c>
      <c r="D158" s="10" t="s">
        <v>65</v>
      </c>
      <c r="E158" s="10" t="s">
        <v>47</v>
      </c>
      <c r="F158" s="10">
        <v>1189</v>
      </c>
      <c r="G158" s="12" t="s">
        <v>46</v>
      </c>
      <c r="H158" s="10" t="s">
        <v>40</v>
      </c>
      <c r="I158" s="11">
        <v>44829</v>
      </c>
    </row>
    <row r="159" spans="1:9" x14ac:dyDescent="0.25">
      <c r="A159" s="10" t="s">
        <v>140</v>
      </c>
      <c r="B159" s="11">
        <v>44827</v>
      </c>
      <c r="C159" s="10" t="s">
        <v>124</v>
      </c>
      <c r="D159" s="10" t="s">
        <v>54</v>
      </c>
      <c r="E159" s="10" t="s">
        <v>45</v>
      </c>
      <c r="F159" s="10">
        <v>6165</v>
      </c>
      <c r="G159" s="12" t="s">
        <v>41</v>
      </c>
      <c r="H159" s="10" t="s">
        <v>42</v>
      </c>
      <c r="I159" s="11">
        <v>44847</v>
      </c>
    </row>
    <row r="160" spans="1:9" x14ac:dyDescent="0.25">
      <c r="A160" s="10" t="s">
        <v>139</v>
      </c>
      <c r="B160" s="11">
        <v>44827</v>
      </c>
      <c r="C160" s="10" t="s">
        <v>138</v>
      </c>
      <c r="D160" s="10" t="s">
        <v>44</v>
      </c>
      <c r="E160" s="10" t="s">
        <v>47</v>
      </c>
      <c r="F160" s="10">
        <v>6712</v>
      </c>
      <c r="G160" s="12" t="s">
        <v>46</v>
      </c>
      <c r="H160" s="10" t="s">
        <v>33</v>
      </c>
      <c r="I160" s="11">
        <v>44853</v>
      </c>
    </row>
    <row r="161" spans="1:9" x14ac:dyDescent="0.25">
      <c r="A161" s="10" t="s">
        <v>137</v>
      </c>
      <c r="B161" s="11">
        <v>44831</v>
      </c>
      <c r="C161" s="10" t="s">
        <v>136</v>
      </c>
      <c r="D161" s="10" t="s">
        <v>135</v>
      </c>
      <c r="E161" s="10" t="s">
        <v>521</v>
      </c>
      <c r="F161" s="10">
        <v>3409</v>
      </c>
      <c r="G161" s="12" t="s">
        <v>34</v>
      </c>
      <c r="H161" s="10" t="s">
        <v>40</v>
      </c>
      <c r="I161" s="11">
        <v>44839</v>
      </c>
    </row>
    <row r="162" spans="1:9" x14ac:dyDescent="0.25">
      <c r="A162" s="10" t="s">
        <v>134</v>
      </c>
      <c r="B162" s="11">
        <v>44834</v>
      </c>
      <c r="C162" s="10" t="s">
        <v>520</v>
      </c>
      <c r="D162" s="10" t="s">
        <v>52</v>
      </c>
      <c r="E162" s="10" t="s">
        <v>47</v>
      </c>
      <c r="F162" s="10">
        <v>1848</v>
      </c>
      <c r="G162" s="12" t="s">
        <v>41</v>
      </c>
      <c r="H162" s="10" t="s">
        <v>40</v>
      </c>
      <c r="I162" s="11">
        <v>44861</v>
      </c>
    </row>
    <row r="163" spans="1:9" x14ac:dyDescent="0.25">
      <c r="A163" s="10" t="s">
        <v>133</v>
      </c>
      <c r="B163" s="11">
        <v>44834</v>
      </c>
      <c r="C163" s="10" t="s">
        <v>132</v>
      </c>
      <c r="D163" s="10" t="s">
        <v>39</v>
      </c>
      <c r="E163" s="10" t="s">
        <v>49</v>
      </c>
      <c r="F163" s="10">
        <v>1419</v>
      </c>
      <c r="G163" s="12" t="s">
        <v>43</v>
      </c>
      <c r="H163" s="10" t="s">
        <v>42</v>
      </c>
      <c r="I163" s="11">
        <v>44835</v>
      </c>
    </row>
    <row r="164" spans="1:9" x14ac:dyDescent="0.25">
      <c r="A164" s="10" t="s">
        <v>131</v>
      </c>
      <c r="B164" s="11">
        <v>44835</v>
      </c>
      <c r="C164" s="10" t="s">
        <v>130</v>
      </c>
      <c r="D164" s="10" t="s">
        <v>129</v>
      </c>
      <c r="E164" s="10" t="s">
        <v>521</v>
      </c>
      <c r="F164" s="10">
        <v>1398</v>
      </c>
      <c r="G164" s="12" t="s">
        <v>34</v>
      </c>
      <c r="H164" s="10" t="s">
        <v>42</v>
      </c>
      <c r="I164" s="11">
        <v>44839</v>
      </c>
    </row>
    <row r="165" spans="1:9" x14ac:dyDescent="0.25">
      <c r="A165" s="10" t="s">
        <v>128</v>
      </c>
      <c r="B165" s="11">
        <v>44838</v>
      </c>
      <c r="C165" s="10" t="s">
        <v>127</v>
      </c>
      <c r="D165" s="10" t="s">
        <v>126</v>
      </c>
      <c r="E165" s="10" t="s">
        <v>37</v>
      </c>
      <c r="F165" s="10">
        <v>6053</v>
      </c>
      <c r="G165" s="12" t="s">
        <v>34</v>
      </c>
      <c r="H165" s="10" t="s">
        <v>33</v>
      </c>
      <c r="I165" s="11">
        <v>44846</v>
      </c>
    </row>
    <row r="166" spans="1:9" x14ac:dyDescent="0.25">
      <c r="A166" s="10" t="s">
        <v>125</v>
      </c>
      <c r="B166" s="11">
        <v>44840</v>
      </c>
      <c r="C166" s="10" t="s">
        <v>124</v>
      </c>
      <c r="D166" s="10" t="s">
        <v>123</v>
      </c>
      <c r="E166" s="10" t="s">
        <v>47</v>
      </c>
      <c r="F166" s="10">
        <v>2749</v>
      </c>
      <c r="G166" s="12" t="s">
        <v>41</v>
      </c>
      <c r="H166" s="10" t="s">
        <v>40</v>
      </c>
      <c r="I166" s="11">
        <v>44863</v>
      </c>
    </row>
    <row r="167" spans="1:9" x14ac:dyDescent="0.25">
      <c r="A167" s="10" t="s">
        <v>122</v>
      </c>
      <c r="B167" s="11">
        <v>44843</v>
      </c>
      <c r="C167" s="10" t="s">
        <v>121</v>
      </c>
      <c r="D167" s="10" t="s">
        <v>120</v>
      </c>
      <c r="E167" s="10" t="s">
        <v>35</v>
      </c>
      <c r="F167" s="10">
        <v>8760</v>
      </c>
      <c r="G167" s="12" t="s">
        <v>36</v>
      </c>
      <c r="H167" s="10" t="s">
        <v>42</v>
      </c>
      <c r="I167" s="11">
        <v>44855</v>
      </c>
    </row>
    <row r="168" spans="1:9" x14ac:dyDescent="0.25">
      <c r="A168" s="10" t="s">
        <v>119</v>
      </c>
      <c r="B168" s="11">
        <v>44846</v>
      </c>
      <c r="C168" s="10" t="s">
        <v>118</v>
      </c>
      <c r="D168" s="10" t="s">
        <v>117</v>
      </c>
      <c r="E168" s="10" t="s">
        <v>519</v>
      </c>
      <c r="F168" s="10">
        <v>1731</v>
      </c>
      <c r="G168" s="12" t="s">
        <v>46</v>
      </c>
      <c r="H168" s="10" t="s">
        <v>42</v>
      </c>
      <c r="I168" s="11">
        <v>44848</v>
      </c>
    </row>
    <row r="169" spans="1:9" x14ac:dyDescent="0.25">
      <c r="A169" s="10" t="s">
        <v>116</v>
      </c>
      <c r="B169" s="11">
        <v>44853</v>
      </c>
      <c r="C169" s="10" t="s">
        <v>115</v>
      </c>
      <c r="D169" s="10" t="s">
        <v>114</v>
      </c>
      <c r="E169" s="10" t="s">
        <v>49</v>
      </c>
      <c r="F169" s="10">
        <v>3500</v>
      </c>
      <c r="G169" s="12" t="s">
        <v>36</v>
      </c>
      <c r="H169" s="10" t="s">
        <v>33</v>
      </c>
      <c r="I169" s="11">
        <v>44856</v>
      </c>
    </row>
    <row r="170" spans="1:9" x14ac:dyDescent="0.25">
      <c r="A170" s="10" t="s">
        <v>113</v>
      </c>
      <c r="B170" s="11">
        <v>44858</v>
      </c>
      <c r="C170" s="10" t="s">
        <v>112</v>
      </c>
      <c r="D170" s="10" t="s">
        <v>44</v>
      </c>
      <c r="E170" s="10" t="s">
        <v>47</v>
      </c>
      <c r="F170" s="10">
        <v>6855</v>
      </c>
      <c r="G170" s="12" t="s">
        <v>34</v>
      </c>
      <c r="H170" s="10" t="s">
        <v>33</v>
      </c>
      <c r="I170" s="11">
        <v>44869</v>
      </c>
    </row>
    <row r="171" spans="1:9" x14ac:dyDescent="0.25">
      <c r="A171" s="10" t="s">
        <v>111</v>
      </c>
      <c r="B171" s="11">
        <v>44860</v>
      </c>
      <c r="C171" s="10" t="s">
        <v>110</v>
      </c>
      <c r="D171" s="10" t="s">
        <v>109</v>
      </c>
      <c r="E171" s="10" t="s">
        <v>521</v>
      </c>
      <c r="F171" s="10">
        <v>6968</v>
      </c>
      <c r="G171" s="12" t="s">
        <v>46</v>
      </c>
      <c r="H171" s="10" t="s">
        <v>33</v>
      </c>
      <c r="I171" s="11">
        <v>44863</v>
      </c>
    </row>
    <row r="172" spans="1:9" x14ac:dyDescent="0.25">
      <c r="A172" s="10" t="s">
        <v>108</v>
      </c>
      <c r="B172" s="11">
        <v>44861</v>
      </c>
      <c r="C172" s="10" t="s">
        <v>107</v>
      </c>
      <c r="D172" s="10" t="s">
        <v>106</v>
      </c>
      <c r="E172" s="10" t="s">
        <v>519</v>
      </c>
      <c r="F172" s="10">
        <v>9292</v>
      </c>
      <c r="G172" s="12" t="s">
        <v>41</v>
      </c>
      <c r="H172" s="10" t="s">
        <v>42</v>
      </c>
      <c r="I172" s="11">
        <v>44868</v>
      </c>
    </row>
    <row r="173" spans="1:9" x14ac:dyDescent="0.25">
      <c r="A173" s="10" t="s">
        <v>105</v>
      </c>
      <c r="B173" s="11">
        <v>44862</v>
      </c>
      <c r="C173" s="10" t="s">
        <v>104</v>
      </c>
      <c r="D173" s="10" t="s">
        <v>103</v>
      </c>
      <c r="E173" s="10" t="s">
        <v>37</v>
      </c>
      <c r="F173" s="10">
        <v>7156</v>
      </c>
      <c r="G173" s="12" t="s">
        <v>46</v>
      </c>
      <c r="H173" s="10" t="s">
        <v>40</v>
      </c>
      <c r="I173" s="11">
        <v>44889</v>
      </c>
    </row>
    <row r="174" spans="1:9" x14ac:dyDescent="0.25">
      <c r="A174" s="10" t="s">
        <v>102</v>
      </c>
      <c r="B174" s="11">
        <v>44866</v>
      </c>
      <c r="C174" s="10" t="s">
        <v>53</v>
      </c>
      <c r="D174" s="10" t="s">
        <v>101</v>
      </c>
      <c r="E174" s="10" t="s">
        <v>47</v>
      </c>
      <c r="F174" s="10">
        <v>9542</v>
      </c>
      <c r="G174" s="12" t="s">
        <v>36</v>
      </c>
      <c r="H174" s="10" t="s">
        <v>33</v>
      </c>
      <c r="I174" s="11">
        <v>44896</v>
      </c>
    </row>
    <row r="175" spans="1:9" x14ac:dyDescent="0.25">
      <c r="A175" s="10" t="s">
        <v>100</v>
      </c>
      <c r="B175" s="11">
        <v>44867</v>
      </c>
      <c r="C175" s="10" t="s">
        <v>99</v>
      </c>
      <c r="D175" s="10" t="s">
        <v>98</v>
      </c>
      <c r="E175" s="10" t="s">
        <v>45</v>
      </c>
      <c r="F175" s="10">
        <v>9896</v>
      </c>
      <c r="G175" s="12" t="s">
        <v>43</v>
      </c>
      <c r="H175" s="10" t="s">
        <v>42</v>
      </c>
      <c r="I175" s="11">
        <v>44885</v>
      </c>
    </row>
    <row r="176" spans="1:9" x14ac:dyDescent="0.25">
      <c r="A176" s="10" t="s">
        <v>97</v>
      </c>
      <c r="B176" s="11">
        <v>44871</v>
      </c>
      <c r="C176" s="10" t="s">
        <v>63</v>
      </c>
      <c r="D176" s="10" t="s">
        <v>96</v>
      </c>
      <c r="E176" s="10" t="s">
        <v>45</v>
      </c>
      <c r="F176" s="10">
        <v>3212</v>
      </c>
      <c r="G176" s="12" t="s">
        <v>43</v>
      </c>
      <c r="H176" s="10" t="s">
        <v>33</v>
      </c>
      <c r="I176" s="11">
        <v>44896</v>
      </c>
    </row>
    <row r="177" spans="1:9" x14ac:dyDescent="0.25">
      <c r="A177" s="10" t="s">
        <v>95</v>
      </c>
      <c r="B177" s="11">
        <v>44873</v>
      </c>
      <c r="C177" s="10" t="s">
        <v>94</v>
      </c>
      <c r="D177" s="10" t="s">
        <v>48</v>
      </c>
      <c r="E177" s="10" t="s">
        <v>45</v>
      </c>
      <c r="F177" s="10">
        <v>4667</v>
      </c>
      <c r="G177" s="12" t="s">
        <v>41</v>
      </c>
      <c r="H177" s="10" t="s">
        <v>42</v>
      </c>
      <c r="I177" s="11">
        <v>44874</v>
      </c>
    </row>
    <row r="178" spans="1:9" x14ac:dyDescent="0.25">
      <c r="A178" s="10" t="s">
        <v>93</v>
      </c>
      <c r="B178" s="11">
        <v>44873</v>
      </c>
      <c r="C178" s="10" t="s">
        <v>92</v>
      </c>
      <c r="D178" s="10" t="s">
        <v>91</v>
      </c>
      <c r="E178" s="10" t="s">
        <v>37</v>
      </c>
      <c r="F178" s="10">
        <v>7112</v>
      </c>
      <c r="G178" s="12" t="s">
        <v>34</v>
      </c>
      <c r="H178" s="10" t="s">
        <v>33</v>
      </c>
      <c r="I178" s="11">
        <v>44896</v>
      </c>
    </row>
    <row r="179" spans="1:9" x14ac:dyDescent="0.25">
      <c r="A179" s="10" t="s">
        <v>90</v>
      </c>
      <c r="B179" s="11">
        <v>44876</v>
      </c>
      <c r="C179" s="10" t="s">
        <v>89</v>
      </c>
      <c r="D179" s="10" t="s">
        <v>88</v>
      </c>
      <c r="E179" s="10" t="s">
        <v>47</v>
      </c>
      <c r="F179" s="10">
        <v>2845</v>
      </c>
      <c r="G179" s="12" t="s">
        <v>36</v>
      </c>
      <c r="H179" s="10" t="s">
        <v>42</v>
      </c>
      <c r="I179" s="11">
        <v>44897</v>
      </c>
    </row>
    <row r="180" spans="1:9" x14ac:dyDescent="0.25">
      <c r="A180" s="10" t="s">
        <v>87</v>
      </c>
      <c r="B180" s="11">
        <v>44877</v>
      </c>
      <c r="C180" s="10" t="s">
        <v>86</v>
      </c>
      <c r="D180" s="10" t="s">
        <v>85</v>
      </c>
      <c r="E180" s="10" t="s">
        <v>49</v>
      </c>
      <c r="F180" s="10">
        <v>1539</v>
      </c>
      <c r="G180" s="12" t="s">
        <v>46</v>
      </c>
      <c r="H180" s="10" t="s">
        <v>42</v>
      </c>
      <c r="I180" s="11">
        <v>44907</v>
      </c>
    </row>
    <row r="181" spans="1:9" x14ac:dyDescent="0.25">
      <c r="A181" s="10" t="s">
        <v>84</v>
      </c>
      <c r="B181" s="11">
        <v>44877</v>
      </c>
      <c r="C181" s="10" t="s">
        <v>83</v>
      </c>
      <c r="D181" s="10" t="s">
        <v>82</v>
      </c>
      <c r="E181" s="10" t="s">
        <v>49</v>
      </c>
      <c r="F181" s="10">
        <v>5570</v>
      </c>
      <c r="G181" s="12" t="s">
        <v>34</v>
      </c>
      <c r="H181" s="10" t="s">
        <v>42</v>
      </c>
      <c r="I181" s="11">
        <v>44899</v>
      </c>
    </row>
    <row r="182" spans="1:9" x14ac:dyDescent="0.25">
      <c r="A182" s="10" t="s">
        <v>81</v>
      </c>
      <c r="B182" s="11">
        <v>44886</v>
      </c>
      <c r="C182" s="10" t="s">
        <v>80</v>
      </c>
      <c r="D182" s="10" t="s">
        <v>79</v>
      </c>
      <c r="E182" s="10" t="s">
        <v>49</v>
      </c>
      <c r="F182" s="10">
        <v>1622</v>
      </c>
      <c r="G182" s="12" t="s">
        <v>46</v>
      </c>
      <c r="H182" s="10" t="s">
        <v>42</v>
      </c>
      <c r="I182" s="11">
        <v>44897</v>
      </c>
    </row>
    <row r="183" spans="1:9" x14ac:dyDescent="0.25">
      <c r="A183" s="10" t="s">
        <v>78</v>
      </c>
      <c r="B183" s="11">
        <v>44887</v>
      </c>
      <c r="C183" s="10" t="s">
        <v>77</v>
      </c>
      <c r="D183" s="10" t="s">
        <v>76</v>
      </c>
      <c r="E183" s="10" t="s">
        <v>49</v>
      </c>
      <c r="F183" s="10">
        <v>5374</v>
      </c>
      <c r="G183" s="12" t="s">
        <v>46</v>
      </c>
      <c r="H183" s="10" t="s">
        <v>33</v>
      </c>
      <c r="I183" s="11">
        <v>44912</v>
      </c>
    </row>
    <row r="184" spans="1:9" x14ac:dyDescent="0.25">
      <c r="A184" s="10" t="s">
        <v>75</v>
      </c>
      <c r="B184" s="11">
        <v>44888</v>
      </c>
      <c r="C184" s="10" t="s">
        <v>74</v>
      </c>
      <c r="D184" s="10" t="s">
        <v>73</v>
      </c>
      <c r="E184" s="10" t="s">
        <v>519</v>
      </c>
      <c r="F184" s="10">
        <v>4346</v>
      </c>
      <c r="G184" s="12" t="s">
        <v>41</v>
      </c>
      <c r="H184" s="10" t="s">
        <v>33</v>
      </c>
      <c r="I184" s="11">
        <v>44896</v>
      </c>
    </row>
    <row r="185" spans="1:9" x14ac:dyDescent="0.25">
      <c r="A185" s="10" t="s">
        <v>72</v>
      </c>
      <c r="B185" s="11">
        <v>44889</v>
      </c>
      <c r="C185" s="10" t="s">
        <v>55</v>
      </c>
      <c r="D185" s="10" t="s">
        <v>71</v>
      </c>
      <c r="E185" s="10" t="s">
        <v>35</v>
      </c>
      <c r="F185" s="10">
        <v>5057</v>
      </c>
      <c r="G185" s="12" t="s">
        <v>34</v>
      </c>
      <c r="H185" s="10" t="s">
        <v>40</v>
      </c>
      <c r="I185" s="11">
        <v>44894</v>
      </c>
    </row>
    <row r="186" spans="1:9" x14ac:dyDescent="0.25">
      <c r="A186" s="10" t="s">
        <v>70</v>
      </c>
      <c r="B186" s="11">
        <v>44892</v>
      </c>
      <c r="C186" s="10" t="s">
        <v>69</v>
      </c>
      <c r="D186" s="10" t="s">
        <v>68</v>
      </c>
      <c r="E186" s="10" t="s">
        <v>35</v>
      </c>
      <c r="F186" s="10">
        <v>1713</v>
      </c>
      <c r="G186" s="12" t="s">
        <v>36</v>
      </c>
      <c r="H186" s="10" t="s">
        <v>42</v>
      </c>
      <c r="I186" s="11">
        <v>44909</v>
      </c>
    </row>
    <row r="187" spans="1:9" x14ac:dyDescent="0.25">
      <c r="A187" s="10" t="s">
        <v>67</v>
      </c>
      <c r="B187" s="11">
        <v>44892</v>
      </c>
      <c r="C187" s="10" t="s">
        <v>66</v>
      </c>
      <c r="D187" s="10" t="s">
        <v>65</v>
      </c>
      <c r="E187" s="10" t="s">
        <v>49</v>
      </c>
      <c r="F187" s="10">
        <v>1441</v>
      </c>
      <c r="G187" s="12" t="s">
        <v>43</v>
      </c>
      <c r="H187" s="10" t="s">
        <v>40</v>
      </c>
      <c r="I187" s="11">
        <v>44918</v>
      </c>
    </row>
    <row r="188" spans="1:9" x14ac:dyDescent="0.25">
      <c r="A188" s="10" t="s">
        <v>64</v>
      </c>
      <c r="B188" s="11">
        <v>44892</v>
      </c>
      <c r="C188" s="10" t="s">
        <v>63</v>
      </c>
      <c r="D188" s="10" t="s">
        <v>62</v>
      </c>
      <c r="E188" s="10" t="s">
        <v>45</v>
      </c>
      <c r="F188" s="10">
        <v>9246</v>
      </c>
      <c r="G188" s="12" t="s">
        <v>34</v>
      </c>
      <c r="H188" s="10" t="s">
        <v>42</v>
      </c>
      <c r="I188" s="11">
        <v>44902</v>
      </c>
    </row>
    <row r="189" spans="1:9" x14ac:dyDescent="0.25">
      <c r="A189" s="10" t="s">
        <v>61</v>
      </c>
      <c r="B189" s="11">
        <v>44894</v>
      </c>
      <c r="C189" s="10" t="s">
        <v>60</v>
      </c>
      <c r="D189" s="10" t="s">
        <v>59</v>
      </c>
      <c r="E189" s="10" t="s">
        <v>49</v>
      </c>
      <c r="F189" s="10">
        <v>2169</v>
      </c>
      <c r="G189" s="12" t="s">
        <v>46</v>
      </c>
      <c r="H189" s="10" t="s">
        <v>33</v>
      </c>
      <c r="I189" s="11">
        <v>44907</v>
      </c>
    </row>
    <row r="190" spans="1:9" x14ac:dyDescent="0.25">
      <c r="A190" s="10" t="s">
        <v>58</v>
      </c>
      <c r="B190" s="11">
        <v>44895</v>
      </c>
      <c r="C190" s="10" t="s">
        <v>57</v>
      </c>
      <c r="D190" s="10" t="s">
        <v>56</v>
      </c>
      <c r="E190" s="10" t="s">
        <v>45</v>
      </c>
      <c r="F190" s="10">
        <v>4724</v>
      </c>
      <c r="G190" s="12" t="s">
        <v>41</v>
      </c>
      <c r="H190" s="10" t="s">
        <v>40</v>
      </c>
      <c r="I190" s="11">
        <v>44896</v>
      </c>
    </row>
    <row r="191" spans="1:9" ht="15.75" x14ac:dyDescent="0.25">
      <c r="A191"/>
      <c r="B191"/>
      <c r="C191"/>
      <c r="D191"/>
      <c r="E191"/>
      <c r="F191"/>
      <c r="G191"/>
      <c r="H191"/>
      <c r="I191"/>
    </row>
    <row r="192" spans="1:9" ht="15.75" x14ac:dyDescent="0.25">
      <c r="A192"/>
      <c r="B192"/>
      <c r="C192"/>
      <c r="D192"/>
      <c r="E192"/>
      <c r="F192"/>
      <c r="G192"/>
      <c r="H192"/>
      <c r="I192"/>
    </row>
    <row r="193" spans="1:9" ht="15.75" x14ac:dyDescent="0.25">
      <c r="A193"/>
      <c r="B193"/>
      <c r="C193"/>
      <c r="D193"/>
      <c r="E193"/>
      <c r="F193"/>
      <c r="G193"/>
      <c r="H193"/>
      <c r="I193"/>
    </row>
    <row r="194" spans="1:9" ht="15.75" x14ac:dyDescent="0.25">
      <c r="A194"/>
      <c r="B194"/>
      <c r="C194"/>
      <c r="D194"/>
      <c r="E194"/>
      <c r="F194"/>
      <c r="G194"/>
      <c r="H194"/>
      <c r="I194"/>
    </row>
    <row r="195" spans="1:9" ht="15.75" x14ac:dyDescent="0.25">
      <c r="A195"/>
      <c r="B195"/>
      <c r="C195"/>
      <c r="D195"/>
      <c r="E195"/>
      <c r="F195"/>
      <c r="G195"/>
      <c r="H195"/>
      <c r="I19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A2C4-150B-4A13-ACA2-04BEC13D83E6}">
  <dimension ref="A1:J195"/>
  <sheetViews>
    <sheetView topLeftCell="A5" workbookViewId="0">
      <pane xSplit="1" ySplit="1" topLeftCell="B146" activePane="bottomRight" state="frozen"/>
      <selection activeCell="A5" sqref="A5"/>
      <selection pane="topRight" activeCell="B5" sqref="B5"/>
      <selection pane="bottomLeft" activeCell="A6" sqref="A6"/>
      <selection pane="bottomRight" activeCell="C162" sqref="A1:XFD1048576"/>
    </sheetView>
  </sheetViews>
  <sheetFormatPr defaultRowHeight="15" x14ac:dyDescent="0.25"/>
  <cols>
    <col min="1" max="1" width="15.75" style="10" customWidth="1"/>
    <col min="2" max="2" width="12.5" style="10" customWidth="1"/>
    <col min="3" max="3" width="11.25" style="10" customWidth="1"/>
    <col min="4" max="4" width="11" style="10" customWidth="1"/>
    <col min="5" max="5" width="13.625" style="10" customWidth="1"/>
    <col min="6" max="6" width="12.375" style="10" customWidth="1"/>
    <col min="7" max="7" width="21.5" style="10" customWidth="1"/>
    <col min="8" max="8" width="9.875" style="10" customWidth="1"/>
    <col min="9" max="9" width="14.5" style="10" customWidth="1"/>
    <col min="10" max="10" width="22.875" style="10" bestFit="1" customWidth="1"/>
    <col min="11" max="16384" width="9" style="10"/>
  </cols>
  <sheetData>
    <row r="1" spans="1:10" ht="33.75" x14ac:dyDescent="0.5">
      <c r="A1" s="13" t="s">
        <v>517</v>
      </c>
    </row>
    <row r="3" spans="1:10" x14ac:dyDescent="0.25">
      <c r="A3" s="10" t="s">
        <v>516</v>
      </c>
      <c r="B3" s="12">
        <v>30</v>
      </c>
      <c r="C3" s="10" t="s">
        <v>515</v>
      </c>
    </row>
    <row r="5" spans="1:10" x14ac:dyDescent="0.25">
      <c r="A5" s="10" t="s">
        <v>514</v>
      </c>
      <c r="B5" s="10" t="s">
        <v>513</v>
      </c>
      <c r="C5" s="10" t="s">
        <v>512</v>
      </c>
      <c r="D5" s="10" t="s">
        <v>511</v>
      </c>
      <c r="E5" s="10" t="s">
        <v>510</v>
      </c>
      <c r="F5" s="10" t="s">
        <v>509</v>
      </c>
      <c r="G5" s="12" t="s">
        <v>508</v>
      </c>
      <c r="H5" s="10" t="s">
        <v>507</v>
      </c>
      <c r="I5" s="10" t="s">
        <v>506</v>
      </c>
      <c r="J5" s="10" t="s">
        <v>518</v>
      </c>
    </row>
    <row r="6" spans="1:10" x14ac:dyDescent="0.25">
      <c r="A6" s="10" t="s">
        <v>505</v>
      </c>
      <c r="B6" s="11">
        <v>44562</v>
      </c>
      <c r="C6" s="10" t="s">
        <v>504</v>
      </c>
      <c r="D6" s="10" t="s">
        <v>203</v>
      </c>
      <c r="E6" s="10" t="s">
        <v>45</v>
      </c>
      <c r="F6" s="10">
        <v>3141</v>
      </c>
      <c r="G6" s="12" t="s">
        <v>46</v>
      </c>
      <c r="H6" s="10" t="s">
        <v>42</v>
      </c>
      <c r="I6" s="11">
        <v>44598</v>
      </c>
      <c r="J6" s="10">
        <f>Duration[[#This Row],[Date Resolved]]-Duration[[#This Row],[Date created]]</f>
        <v>36</v>
      </c>
    </row>
    <row r="7" spans="1:10" x14ac:dyDescent="0.25">
      <c r="A7" s="10" t="s">
        <v>503</v>
      </c>
      <c r="B7" s="11">
        <v>44562</v>
      </c>
      <c r="C7" s="10" t="s">
        <v>502</v>
      </c>
      <c r="D7" s="10" t="s">
        <v>501</v>
      </c>
      <c r="E7" s="10" t="s">
        <v>519</v>
      </c>
      <c r="F7" s="10">
        <v>5995</v>
      </c>
      <c r="G7" s="12" t="s">
        <v>46</v>
      </c>
      <c r="H7" s="10" t="s">
        <v>42</v>
      </c>
      <c r="I7" s="11">
        <v>44580</v>
      </c>
      <c r="J7" s="10">
        <f>Duration[[#This Row],[Date Resolved]]-Duration[[#This Row],[Date created]]</f>
        <v>18</v>
      </c>
    </row>
    <row r="8" spans="1:10" x14ac:dyDescent="0.25">
      <c r="A8" s="10" t="s">
        <v>500</v>
      </c>
      <c r="B8" s="11">
        <v>44568</v>
      </c>
      <c r="C8" s="10" t="s">
        <v>499</v>
      </c>
      <c r="D8" s="10" t="s">
        <v>498</v>
      </c>
      <c r="E8" s="10" t="s">
        <v>519</v>
      </c>
      <c r="F8" s="10">
        <v>9380</v>
      </c>
      <c r="G8" s="12" t="s">
        <v>36</v>
      </c>
      <c r="H8" s="10" t="s">
        <v>40</v>
      </c>
      <c r="I8" s="11">
        <v>44585</v>
      </c>
      <c r="J8" s="10">
        <f>Duration[[#This Row],[Date Resolved]]-Duration[[#This Row],[Date created]]</f>
        <v>17</v>
      </c>
    </row>
    <row r="9" spans="1:10" x14ac:dyDescent="0.25">
      <c r="A9" s="10" t="s">
        <v>497</v>
      </c>
      <c r="B9" s="11">
        <v>44571</v>
      </c>
      <c r="C9" s="10" t="s">
        <v>215</v>
      </c>
      <c r="D9" s="10" t="s">
        <v>123</v>
      </c>
      <c r="E9" s="10" t="s">
        <v>35</v>
      </c>
      <c r="F9" s="10">
        <v>9590</v>
      </c>
      <c r="G9" s="12" t="s">
        <v>41</v>
      </c>
      <c r="H9" s="10" t="s">
        <v>33</v>
      </c>
      <c r="I9" s="11">
        <v>44588</v>
      </c>
      <c r="J9" s="10">
        <f>Duration[[#This Row],[Date Resolved]]-Duration[[#This Row],[Date created]]</f>
        <v>17</v>
      </c>
    </row>
    <row r="10" spans="1:10" x14ac:dyDescent="0.25">
      <c r="A10" s="10" t="s">
        <v>496</v>
      </c>
      <c r="B10" s="11">
        <v>44572</v>
      </c>
      <c r="C10" s="10" t="s">
        <v>495</v>
      </c>
      <c r="D10" s="10" t="s">
        <v>494</v>
      </c>
      <c r="E10" s="10" t="s">
        <v>521</v>
      </c>
      <c r="F10" s="10">
        <v>5070</v>
      </c>
      <c r="G10" s="12" t="s">
        <v>41</v>
      </c>
      <c r="H10" s="10" t="s">
        <v>33</v>
      </c>
      <c r="I10" s="11">
        <v>44579</v>
      </c>
      <c r="J10" s="10">
        <f>Duration[[#This Row],[Date Resolved]]-Duration[[#This Row],[Date created]]</f>
        <v>7</v>
      </c>
    </row>
    <row r="11" spans="1:10" x14ac:dyDescent="0.25">
      <c r="A11" s="10" t="s">
        <v>493</v>
      </c>
      <c r="B11" s="11">
        <v>44574</v>
      </c>
      <c r="C11" s="10" t="s">
        <v>492</v>
      </c>
      <c r="D11" s="10" t="s">
        <v>491</v>
      </c>
      <c r="E11" s="10" t="s">
        <v>49</v>
      </c>
      <c r="F11" s="10">
        <v>5891</v>
      </c>
      <c r="G11" s="12" t="s">
        <v>46</v>
      </c>
      <c r="H11" s="10" t="s">
        <v>40</v>
      </c>
      <c r="I11" s="11">
        <v>44579</v>
      </c>
      <c r="J11" s="10">
        <f>Duration[[#This Row],[Date Resolved]]-Duration[[#This Row],[Date created]]</f>
        <v>5</v>
      </c>
    </row>
    <row r="12" spans="1:10" x14ac:dyDescent="0.25">
      <c r="A12" s="10" t="s">
        <v>490</v>
      </c>
      <c r="B12" s="11">
        <v>44574</v>
      </c>
      <c r="C12" s="10" t="s">
        <v>435</v>
      </c>
      <c r="D12" s="10" t="s">
        <v>50</v>
      </c>
      <c r="E12" s="10" t="s">
        <v>521</v>
      </c>
      <c r="F12" s="10">
        <v>1251</v>
      </c>
      <c r="G12" s="12" t="s">
        <v>34</v>
      </c>
      <c r="H12" s="10" t="s">
        <v>40</v>
      </c>
      <c r="I12" s="11">
        <v>44598</v>
      </c>
      <c r="J12" s="10">
        <f>Duration[[#This Row],[Date Resolved]]-Duration[[#This Row],[Date created]]</f>
        <v>24</v>
      </c>
    </row>
    <row r="13" spans="1:10" x14ac:dyDescent="0.25">
      <c r="A13" s="10" t="s">
        <v>489</v>
      </c>
      <c r="B13" s="11">
        <v>44574</v>
      </c>
      <c r="C13" s="10" t="s">
        <v>488</v>
      </c>
      <c r="D13" s="10" t="s">
        <v>487</v>
      </c>
      <c r="E13" s="10" t="s">
        <v>519</v>
      </c>
      <c r="F13" s="10">
        <v>6735</v>
      </c>
      <c r="G13" s="12" t="s">
        <v>41</v>
      </c>
      <c r="H13" s="10" t="s">
        <v>33</v>
      </c>
      <c r="I13" s="11">
        <v>44588</v>
      </c>
      <c r="J13" s="10">
        <f>Duration[[#This Row],[Date Resolved]]-Duration[[#This Row],[Date created]]</f>
        <v>14</v>
      </c>
    </row>
    <row r="14" spans="1:10" x14ac:dyDescent="0.25">
      <c r="A14" s="10" t="s">
        <v>486</v>
      </c>
      <c r="B14" s="11">
        <v>44575</v>
      </c>
      <c r="C14" s="10" t="s">
        <v>485</v>
      </c>
      <c r="D14" s="10" t="s">
        <v>176</v>
      </c>
      <c r="E14" s="10" t="s">
        <v>521</v>
      </c>
      <c r="F14" s="10">
        <v>6235</v>
      </c>
      <c r="G14" s="12" t="s">
        <v>43</v>
      </c>
      <c r="H14" s="10" t="s">
        <v>40</v>
      </c>
      <c r="I14" s="11">
        <v>44594</v>
      </c>
      <c r="J14" s="10">
        <f>Duration[[#This Row],[Date Resolved]]-Duration[[#This Row],[Date created]]</f>
        <v>19</v>
      </c>
    </row>
    <row r="15" spans="1:10" x14ac:dyDescent="0.25">
      <c r="A15" s="10" t="s">
        <v>484</v>
      </c>
      <c r="B15" s="11">
        <v>44576</v>
      </c>
      <c r="C15" s="10" t="s">
        <v>170</v>
      </c>
      <c r="D15" s="10" t="s">
        <v>483</v>
      </c>
      <c r="E15" s="10" t="s">
        <v>521</v>
      </c>
      <c r="F15" s="10">
        <v>7426</v>
      </c>
      <c r="G15" s="12" t="s">
        <v>34</v>
      </c>
      <c r="H15" s="10" t="s">
        <v>33</v>
      </c>
      <c r="I15" s="11">
        <v>44587</v>
      </c>
      <c r="J15" s="10">
        <f>Duration[[#This Row],[Date Resolved]]-Duration[[#This Row],[Date created]]</f>
        <v>11</v>
      </c>
    </row>
    <row r="16" spans="1:10" x14ac:dyDescent="0.25">
      <c r="A16" s="10" t="s">
        <v>482</v>
      </c>
      <c r="B16" s="11">
        <v>44577</v>
      </c>
      <c r="C16" s="10" t="s">
        <v>481</v>
      </c>
      <c r="D16" s="10" t="s">
        <v>480</v>
      </c>
      <c r="E16" s="10" t="s">
        <v>37</v>
      </c>
      <c r="F16" s="10">
        <v>6405</v>
      </c>
      <c r="G16" s="12" t="s">
        <v>36</v>
      </c>
      <c r="H16" s="10" t="s">
        <v>33</v>
      </c>
      <c r="I16" s="11">
        <v>44601</v>
      </c>
      <c r="J16" s="10">
        <f>Duration[[#This Row],[Date Resolved]]-Duration[[#This Row],[Date created]]</f>
        <v>24</v>
      </c>
    </row>
    <row r="17" spans="1:10" x14ac:dyDescent="0.25">
      <c r="A17" s="10" t="s">
        <v>479</v>
      </c>
      <c r="B17" s="11">
        <v>44578</v>
      </c>
      <c r="C17" s="10" t="s">
        <v>478</v>
      </c>
      <c r="D17" s="10" t="s">
        <v>88</v>
      </c>
      <c r="E17" s="10" t="s">
        <v>49</v>
      </c>
      <c r="F17" s="10">
        <v>3708</v>
      </c>
      <c r="G17" s="12" t="s">
        <v>36</v>
      </c>
      <c r="H17" s="10" t="s">
        <v>42</v>
      </c>
      <c r="I17" s="11">
        <v>44605</v>
      </c>
      <c r="J17" s="10">
        <f>Duration[[#This Row],[Date Resolved]]-Duration[[#This Row],[Date created]]</f>
        <v>27</v>
      </c>
    </row>
    <row r="18" spans="1:10" x14ac:dyDescent="0.25">
      <c r="A18" s="10" t="s">
        <v>477</v>
      </c>
      <c r="B18" s="11">
        <v>44579</v>
      </c>
      <c r="C18" s="10" t="s">
        <v>327</v>
      </c>
      <c r="D18" s="10" t="s">
        <v>254</v>
      </c>
      <c r="E18" s="10" t="s">
        <v>47</v>
      </c>
      <c r="F18" s="10">
        <v>7453</v>
      </c>
      <c r="G18" s="12" t="s">
        <v>36</v>
      </c>
      <c r="H18" s="10" t="s">
        <v>33</v>
      </c>
      <c r="I18" s="11">
        <v>44604</v>
      </c>
      <c r="J18" s="10">
        <f>Duration[[#This Row],[Date Resolved]]-Duration[[#This Row],[Date created]]</f>
        <v>25</v>
      </c>
    </row>
    <row r="19" spans="1:10" x14ac:dyDescent="0.25">
      <c r="A19" s="10" t="s">
        <v>476</v>
      </c>
      <c r="B19" s="11">
        <v>44587</v>
      </c>
      <c r="C19" s="10" t="s">
        <v>475</v>
      </c>
      <c r="D19" s="10" t="s">
        <v>474</v>
      </c>
      <c r="E19" s="10" t="s">
        <v>37</v>
      </c>
      <c r="F19" s="10">
        <v>1756</v>
      </c>
      <c r="G19" s="12" t="s">
        <v>34</v>
      </c>
      <c r="H19" s="10" t="s">
        <v>40</v>
      </c>
      <c r="I19" s="11">
        <v>44617</v>
      </c>
      <c r="J19" s="10">
        <f>Duration[[#This Row],[Date Resolved]]-Duration[[#This Row],[Date created]]</f>
        <v>30</v>
      </c>
    </row>
    <row r="20" spans="1:10" x14ac:dyDescent="0.25">
      <c r="A20" s="10" t="s">
        <v>473</v>
      </c>
      <c r="B20" s="11">
        <v>44596</v>
      </c>
      <c r="C20" s="10" t="s">
        <v>472</v>
      </c>
      <c r="D20" s="10" t="s">
        <v>56</v>
      </c>
      <c r="E20" s="10" t="s">
        <v>47</v>
      </c>
      <c r="F20" s="10">
        <v>2971</v>
      </c>
      <c r="G20" s="12" t="s">
        <v>43</v>
      </c>
      <c r="H20" s="10" t="s">
        <v>33</v>
      </c>
      <c r="I20" s="11">
        <v>44612</v>
      </c>
      <c r="J20" s="10">
        <f>Duration[[#This Row],[Date Resolved]]-Duration[[#This Row],[Date created]]</f>
        <v>16</v>
      </c>
    </row>
    <row r="21" spans="1:10" x14ac:dyDescent="0.25">
      <c r="A21" s="10" t="s">
        <v>471</v>
      </c>
      <c r="B21" s="11">
        <v>44596</v>
      </c>
      <c r="C21" s="10" t="s">
        <v>470</v>
      </c>
      <c r="D21" s="10" t="s">
        <v>109</v>
      </c>
      <c r="E21" s="10" t="s">
        <v>45</v>
      </c>
      <c r="F21" s="10">
        <v>1214</v>
      </c>
      <c r="G21" s="12" t="s">
        <v>36</v>
      </c>
      <c r="H21" s="10" t="s">
        <v>33</v>
      </c>
      <c r="I21" s="11">
        <v>44606</v>
      </c>
      <c r="J21" s="10">
        <f>Duration[[#This Row],[Date Resolved]]-Duration[[#This Row],[Date created]]</f>
        <v>10</v>
      </c>
    </row>
    <row r="22" spans="1:10" x14ac:dyDescent="0.25">
      <c r="A22" s="10" t="s">
        <v>469</v>
      </c>
      <c r="B22" s="11">
        <v>44596</v>
      </c>
      <c r="C22" s="10" t="s">
        <v>468</v>
      </c>
      <c r="D22" s="10" t="s">
        <v>267</v>
      </c>
      <c r="E22" s="10" t="s">
        <v>521</v>
      </c>
      <c r="F22" s="10">
        <v>9454</v>
      </c>
      <c r="G22" s="12" t="s">
        <v>41</v>
      </c>
      <c r="H22" s="10" t="s">
        <v>42</v>
      </c>
      <c r="I22" s="11">
        <v>44609</v>
      </c>
      <c r="J22" s="10">
        <f>Duration[[#This Row],[Date Resolved]]-Duration[[#This Row],[Date created]]</f>
        <v>13</v>
      </c>
    </row>
    <row r="23" spans="1:10" x14ac:dyDescent="0.25">
      <c r="A23" s="10" t="s">
        <v>467</v>
      </c>
      <c r="B23" s="11">
        <v>44596</v>
      </c>
      <c r="C23" s="10" t="s">
        <v>130</v>
      </c>
      <c r="D23" s="10" t="s">
        <v>466</v>
      </c>
      <c r="E23" s="10" t="s">
        <v>47</v>
      </c>
      <c r="F23" s="10">
        <v>1850</v>
      </c>
      <c r="G23" s="12" t="s">
        <v>41</v>
      </c>
      <c r="H23" s="10" t="s">
        <v>33</v>
      </c>
      <c r="I23" s="11">
        <v>44604</v>
      </c>
      <c r="J23" s="10">
        <f>Duration[[#This Row],[Date Resolved]]-Duration[[#This Row],[Date created]]</f>
        <v>8</v>
      </c>
    </row>
    <row r="24" spans="1:10" x14ac:dyDescent="0.25">
      <c r="A24" s="10" t="s">
        <v>465</v>
      </c>
      <c r="B24" s="11">
        <v>44599</v>
      </c>
      <c r="C24" s="10" t="s">
        <v>464</v>
      </c>
      <c r="D24" s="10" t="s">
        <v>463</v>
      </c>
      <c r="E24" s="10" t="s">
        <v>49</v>
      </c>
      <c r="F24" s="10">
        <v>4317</v>
      </c>
      <c r="G24" s="12" t="s">
        <v>36</v>
      </c>
      <c r="H24" s="10" t="s">
        <v>42</v>
      </c>
      <c r="I24" s="11">
        <v>44626</v>
      </c>
      <c r="J24" s="10">
        <f>Duration[[#This Row],[Date Resolved]]-Duration[[#This Row],[Date created]]</f>
        <v>27</v>
      </c>
    </row>
    <row r="25" spans="1:10" x14ac:dyDescent="0.25">
      <c r="A25" s="10" t="s">
        <v>462</v>
      </c>
      <c r="B25" s="11">
        <v>44601</v>
      </c>
      <c r="C25" s="10" t="s">
        <v>461</v>
      </c>
      <c r="D25" s="10" t="s">
        <v>460</v>
      </c>
      <c r="E25" s="10" t="s">
        <v>521</v>
      </c>
      <c r="F25" s="10">
        <v>6724</v>
      </c>
      <c r="G25" s="12" t="s">
        <v>46</v>
      </c>
      <c r="H25" s="10" t="s">
        <v>40</v>
      </c>
      <c r="I25" s="11">
        <v>44620</v>
      </c>
      <c r="J25" s="10">
        <f>Duration[[#This Row],[Date Resolved]]-Duration[[#This Row],[Date created]]</f>
        <v>19</v>
      </c>
    </row>
    <row r="26" spans="1:10" x14ac:dyDescent="0.25">
      <c r="A26" s="10" t="s">
        <v>459</v>
      </c>
      <c r="B26" s="11">
        <v>44602</v>
      </c>
      <c r="C26" s="10" t="s">
        <v>458</v>
      </c>
      <c r="D26" s="10" t="s">
        <v>457</v>
      </c>
      <c r="E26" s="10" t="s">
        <v>521</v>
      </c>
      <c r="F26" s="10">
        <v>4549</v>
      </c>
      <c r="G26" s="12" t="s">
        <v>34</v>
      </c>
      <c r="H26" s="10" t="s">
        <v>33</v>
      </c>
      <c r="I26" s="11">
        <v>44615</v>
      </c>
      <c r="J26" s="10">
        <f>Duration[[#This Row],[Date Resolved]]-Duration[[#This Row],[Date created]]</f>
        <v>13</v>
      </c>
    </row>
    <row r="27" spans="1:10" x14ac:dyDescent="0.25">
      <c r="A27" s="10" t="s">
        <v>456</v>
      </c>
      <c r="B27" s="11">
        <v>44602</v>
      </c>
      <c r="C27" s="10" t="s">
        <v>121</v>
      </c>
      <c r="D27" s="10" t="s">
        <v>455</v>
      </c>
      <c r="E27" s="10" t="s">
        <v>45</v>
      </c>
      <c r="F27" s="10">
        <v>8950</v>
      </c>
      <c r="G27" s="12" t="s">
        <v>36</v>
      </c>
      <c r="H27" s="10" t="s">
        <v>33</v>
      </c>
      <c r="I27" s="11">
        <v>44604</v>
      </c>
      <c r="J27" s="10">
        <f>Duration[[#This Row],[Date Resolved]]-Duration[[#This Row],[Date created]]</f>
        <v>2</v>
      </c>
    </row>
    <row r="28" spans="1:10" x14ac:dyDescent="0.25">
      <c r="A28" s="10" t="s">
        <v>454</v>
      </c>
      <c r="B28" s="11">
        <v>44603</v>
      </c>
      <c r="C28" s="10" t="s">
        <v>453</v>
      </c>
      <c r="D28" s="10" t="s">
        <v>452</v>
      </c>
      <c r="E28" s="10" t="s">
        <v>49</v>
      </c>
      <c r="F28" s="10">
        <v>7444</v>
      </c>
      <c r="G28" s="12" t="s">
        <v>41</v>
      </c>
      <c r="H28" s="10" t="s">
        <v>42</v>
      </c>
      <c r="I28" s="11">
        <v>44619</v>
      </c>
      <c r="J28" s="10">
        <f>Duration[[#This Row],[Date Resolved]]-Duration[[#This Row],[Date created]]</f>
        <v>16</v>
      </c>
    </row>
    <row r="29" spans="1:10" x14ac:dyDescent="0.25">
      <c r="A29" s="10" t="s">
        <v>451</v>
      </c>
      <c r="B29" s="11">
        <v>44605</v>
      </c>
      <c r="C29" s="10" t="s">
        <v>378</v>
      </c>
      <c r="D29" s="10" t="s">
        <v>450</v>
      </c>
      <c r="E29" s="10" t="s">
        <v>521</v>
      </c>
      <c r="F29" s="10">
        <v>5469</v>
      </c>
      <c r="G29" s="12" t="s">
        <v>34</v>
      </c>
      <c r="H29" s="10" t="s">
        <v>33</v>
      </c>
      <c r="I29" s="11">
        <v>44610</v>
      </c>
      <c r="J29" s="10">
        <f>Duration[[#This Row],[Date Resolved]]-Duration[[#This Row],[Date created]]</f>
        <v>5</v>
      </c>
    </row>
    <row r="30" spans="1:10" x14ac:dyDescent="0.25">
      <c r="A30" s="10" t="s">
        <v>449</v>
      </c>
      <c r="B30" s="11">
        <v>44606</v>
      </c>
      <c r="C30" s="10" t="s">
        <v>448</v>
      </c>
      <c r="D30" s="10" t="s">
        <v>447</v>
      </c>
      <c r="E30" s="10" t="s">
        <v>37</v>
      </c>
      <c r="F30" s="10">
        <v>7227</v>
      </c>
      <c r="G30" s="12" t="s">
        <v>41</v>
      </c>
      <c r="H30" s="10" t="s">
        <v>42</v>
      </c>
      <c r="I30" s="11">
        <v>44629</v>
      </c>
      <c r="J30" s="10">
        <f>Duration[[#This Row],[Date Resolved]]-Duration[[#This Row],[Date created]]</f>
        <v>23</v>
      </c>
    </row>
    <row r="31" spans="1:10" x14ac:dyDescent="0.25">
      <c r="A31" s="10" t="s">
        <v>446</v>
      </c>
      <c r="B31" s="11">
        <v>44607</v>
      </c>
      <c r="C31" s="10" t="s">
        <v>55</v>
      </c>
      <c r="D31" s="10" t="s">
        <v>340</v>
      </c>
      <c r="E31" s="10" t="s">
        <v>35</v>
      </c>
      <c r="F31" s="10">
        <v>4468</v>
      </c>
      <c r="G31" s="12" t="s">
        <v>34</v>
      </c>
      <c r="H31" s="10" t="s">
        <v>33</v>
      </c>
      <c r="I31" s="11">
        <v>44620</v>
      </c>
      <c r="J31" s="10">
        <f>Duration[[#This Row],[Date Resolved]]-Duration[[#This Row],[Date created]]</f>
        <v>13</v>
      </c>
    </row>
    <row r="32" spans="1:10" x14ac:dyDescent="0.25">
      <c r="A32" s="10" t="s">
        <v>445</v>
      </c>
      <c r="B32" s="11">
        <v>44609</v>
      </c>
      <c r="C32" s="10" t="s">
        <v>444</v>
      </c>
      <c r="D32" s="10" t="s">
        <v>73</v>
      </c>
      <c r="E32" s="10" t="s">
        <v>47</v>
      </c>
      <c r="F32" s="10">
        <v>9018</v>
      </c>
      <c r="G32" s="12" t="s">
        <v>41</v>
      </c>
      <c r="H32" s="10" t="s">
        <v>33</v>
      </c>
      <c r="I32" s="11">
        <v>44620</v>
      </c>
      <c r="J32" s="10">
        <f>Duration[[#This Row],[Date Resolved]]-Duration[[#This Row],[Date created]]</f>
        <v>11</v>
      </c>
    </row>
    <row r="33" spans="1:10" x14ac:dyDescent="0.25">
      <c r="A33" s="10" t="s">
        <v>443</v>
      </c>
      <c r="B33" s="11">
        <v>44609</v>
      </c>
      <c r="C33" s="10" t="s">
        <v>442</v>
      </c>
      <c r="D33" s="10" t="s">
        <v>441</v>
      </c>
      <c r="E33" s="10" t="s">
        <v>45</v>
      </c>
      <c r="F33" s="10">
        <v>5600</v>
      </c>
      <c r="G33" s="12" t="s">
        <v>43</v>
      </c>
      <c r="H33" s="10" t="s">
        <v>42</v>
      </c>
      <c r="I33" s="11">
        <v>44613</v>
      </c>
      <c r="J33" s="10">
        <f>Duration[[#This Row],[Date Resolved]]-Duration[[#This Row],[Date created]]</f>
        <v>4</v>
      </c>
    </row>
    <row r="34" spans="1:10" x14ac:dyDescent="0.25">
      <c r="A34" s="10" t="s">
        <v>440</v>
      </c>
      <c r="B34" s="11">
        <v>44610</v>
      </c>
      <c r="C34" s="10" t="s">
        <v>53</v>
      </c>
      <c r="D34" s="10" t="s">
        <v>439</v>
      </c>
      <c r="E34" s="10" t="s">
        <v>49</v>
      </c>
      <c r="F34" s="10">
        <v>4978</v>
      </c>
      <c r="G34" s="12" t="s">
        <v>46</v>
      </c>
      <c r="H34" s="10" t="s">
        <v>33</v>
      </c>
      <c r="I34" s="11">
        <v>44618</v>
      </c>
      <c r="J34" s="10">
        <f>Duration[[#This Row],[Date Resolved]]-Duration[[#This Row],[Date created]]</f>
        <v>8</v>
      </c>
    </row>
    <row r="35" spans="1:10" x14ac:dyDescent="0.25">
      <c r="A35" s="10" t="s">
        <v>438</v>
      </c>
      <c r="B35" s="11">
        <v>44611</v>
      </c>
      <c r="C35" s="10" t="s">
        <v>437</v>
      </c>
      <c r="D35" s="10" t="s">
        <v>406</v>
      </c>
      <c r="E35" s="10" t="s">
        <v>45</v>
      </c>
      <c r="F35" s="10">
        <v>8041</v>
      </c>
      <c r="G35" s="12" t="s">
        <v>34</v>
      </c>
      <c r="H35" s="10" t="s">
        <v>40</v>
      </c>
      <c r="I35" s="11">
        <v>44630</v>
      </c>
      <c r="J35" s="10">
        <f>Duration[[#This Row],[Date Resolved]]-Duration[[#This Row],[Date created]]</f>
        <v>19</v>
      </c>
    </row>
    <row r="36" spans="1:10" x14ac:dyDescent="0.25">
      <c r="A36" s="10" t="s">
        <v>436</v>
      </c>
      <c r="B36" s="11">
        <v>44612</v>
      </c>
      <c r="C36" s="10" t="s">
        <v>435</v>
      </c>
      <c r="D36" s="10" t="s">
        <v>434</v>
      </c>
      <c r="E36" s="10" t="s">
        <v>35</v>
      </c>
      <c r="F36" s="10">
        <v>9391</v>
      </c>
      <c r="G36" s="12" t="s">
        <v>46</v>
      </c>
      <c r="H36" s="10" t="s">
        <v>33</v>
      </c>
      <c r="I36" s="11">
        <v>44625</v>
      </c>
      <c r="J36" s="10">
        <f>Duration[[#This Row],[Date Resolved]]-Duration[[#This Row],[Date created]]</f>
        <v>13</v>
      </c>
    </row>
    <row r="37" spans="1:10" x14ac:dyDescent="0.25">
      <c r="A37" s="10" t="s">
        <v>433</v>
      </c>
      <c r="B37" s="11">
        <v>44612</v>
      </c>
      <c r="C37" s="10" t="s">
        <v>432</v>
      </c>
      <c r="D37" s="10" t="s">
        <v>431</v>
      </c>
      <c r="E37" s="10" t="s">
        <v>37</v>
      </c>
      <c r="F37" s="10">
        <v>3198</v>
      </c>
      <c r="G37" s="12" t="s">
        <v>43</v>
      </c>
      <c r="H37" s="10" t="s">
        <v>33</v>
      </c>
      <c r="I37" s="11">
        <v>44640</v>
      </c>
      <c r="J37" s="10">
        <f>Duration[[#This Row],[Date Resolved]]-Duration[[#This Row],[Date created]]</f>
        <v>28</v>
      </c>
    </row>
    <row r="38" spans="1:10" x14ac:dyDescent="0.25">
      <c r="A38" s="10" t="s">
        <v>430</v>
      </c>
      <c r="B38" s="11">
        <v>44612</v>
      </c>
      <c r="C38" s="10" t="s">
        <v>429</v>
      </c>
      <c r="D38" s="10" t="s">
        <v>428</v>
      </c>
      <c r="E38" s="10" t="s">
        <v>49</v>
      </c>
      <c r="F38" s="10">
        <v>3801</v>
      </c>
      <c r="G38" s="12" t="s">
        <v>36</v>
      </c>
      <c r="H38" s="10" t="s">
        <v>33</v>
      </c>
      <c r="I38" s="11">
        <v>44623</v>
      </c>
      <c r="J38" s="10">
        <f>Duration[[#This Row],[Date Resolved]]-Duration[[#This Row],[Date created]]</f>
        <v>11</v>
      </c>
    </row>
    <row r="39" spans="1:10" x14ac:dyDescent="0.25">
      <c r="A39" s="10" t="s">
        <v>427</v>
      </c>
      <c r="B39" s="11">
        <v>44617</v>
      </c>
      <c r="C39" s="10" t="s">
        <v>381</v>
      </c>
      <c r="D39" s="10" t="s">
        <v>426</v>
      </c>
      <c r="E39" s="10" t="s">
        <v>45</v>
      </c>
      <c r="F39" s="10">
        <v>8582</v>
      </c>
      <c r="G39" s="12" t="s">
        <v>34</v>
      </c>
      <c r="H39" s="10" t="s">
        <v>40</v>
      </c>
      <c r="I39" s="11">
        <v>44620</v>
      </c>
      <c r="J39" s="10">
        <f>Duration[[#This Row],[Date Resolved]]-Duration[[#This Row],[Date created]]</f>
        <v>3</v>
      </c>
    </row>
    <row r="40" spans="1:10" x14ac:dyDescent="0.25">
      <c r="A40" s="10" t="s">
        <v>425</v>
      </c>
      <c r="B40" s="11">
        <v>44622</v>
      </c>
      <c r="C40" s="10" t="s">
        <v>424</v>
      </c>
      <c r="D40" s="10" t="s">
        <v>423</v>
      </c>
      <c r="E40" s="10" t="s">
        <v>47</v>
      </c>
      <c r="F40" s="10">
        <v>5690</v>
      </c>
      <c r="G40" s="12" t="s">
        <v>43</v>
      </c>
      <c r="H40" s="10" t="s">
        <v>40</v>
      </c>
      <c r="I40" s="11">
        <v>44635</v>
      </c>
      <c r="J40" s="10">
        <f>Duration[[#This Row],[Date Resolved]]-Duration[[#This Row],[Date created]]</f>
        <v>13</v>
      </c>
    </row>
    <row r="41" spans="1:10" x14ac:dyDescent="0.25">
      <c r="A41" s="10" t="s">
        <v>422</v>
      </c>
      <c r="B41" s="11">
        <v>44623</v>
      </c>
      <c r="C41" s="10" t="s">
        <v>421</v>
      </c>
      <c r="D41" s="10" t="s">
        <v>399</v>
      </c>
      <c r="E41" s="10" t="s">
        <v>37</v>
      </c>
      <c r="F41" s="10">
        <v>9751</v>
      </c>
      <c r="G41" s="12" t="s">
        <v>41</v>
      </c>
      <c r="H41" s="10" t="s">
        <v>33</v>
      </c>
      <c r="I41" s="11">
        <v>44644</v>
      </c>
      <c r="J41" s="10">
        <f>Duration[[#This Row],[Date Resolved]]-Duration[[#This Row],[Date created]]</f>
        <v>21</v>
      </c>
    </row>
    <row r="42" spans="1:10" x14ac:dyDescent="0.25">
      <c r="A42" s="10" t="s">
        <v>420</v>
      </c>
      <c r="B42" s="11">
        <v>44624</v>
      </c>
      <c r="C42" s="10" t="s">
        <v>55</v>
      </c>
      <c r="D42" s="10" t="s">
        <v>71</v>
      </c>
      <c r="E42" s="10" t="s">
        <v>47</v>
      </c>
      <c r="F42" s="10">
        <v>4478</v>
      </c>
      <c r="G42" s="12" t="s">
        <v>43</v>
      </c>
      <c r="H42" s="10" t="s">
        <v>40</v>
      </c>
      <c r="I42" s="11">
        <v>44642</v>
      </c>
      <c r="J42" s="10">
        <f>Duration[[#This Row],[Date Resolved]]-Duration[[#This Row],[Date created]]</f>
        <v>18</v>
      </c>
    </row>
    <row r="43" spans="1:10" x14ac:dyDescent="0.25">
      <c r="A43" s="10" t="s">
        <v>419</v>
      </c>
      <c r="B43" s="11">
        <v>44625</v>
      </c>
      <c r="C43" s="10" t="s">
        <v>155</v>
      </c>
      <c r="D43" s="10" t="s">
        <v>329</v>
      </c>
      <c r="E43" s="10" t="s">
        <v>521</v>
      </c>
      <c r="F43" s="10">
        <v>8874</v>
      </c>
      <c r="G43" s="12" t="s">
        <v>34</v>
      </c>
      <c r="H43" s="10" t="s">
        <v>33</v>
      </c>
      <c r="I43" s="11">
        <v>44646</v>
      </c>
      <c r="J43" s="10">
        <f>Duration[[#This Row],[Date Resolved]]-Duration[[#This Row],[Date created]]</f>
        <v>21</v>
      </c>
    </row>
    <row r="44" spans="1:10" x14ac:dyDescent="0.25">
      <c r="A44" s="10" t="s">
        <v>418</v>
      </c>
      <c r="B44" s="11">
        <v>44628</v>
      </c>
      <c r="C44" s="10" t="s">
        <v>417</v>
      </c>
      <c r="D44" s="10" t="s">
        <v>416</v>
      </c>
      <c r="E44" s="10" t="s">
        <v>37</v>
      </c>
      <c r="F44" s="10">
        <v>6674</v>
      </c>
      <c r="G44" s="12" t="s">
        <v>46</v>
      </c>
      <c r="H44" s="10" t="s">
        <v>40</v>
      </c>
      <c r="I44" s="11">
        <v>44648</v>
      </c>
      <c r="J44" s="10">
        <f>Duration[[#This Row],[Date Resolved]]-Duration[[#This Row],[Date created]]</f>
        <v>20</v>
      </c>
    </row>
    <row r="45" spans="1:10" x14ac:dyDescent="0.25">
      <c r="A45" s="10" t="s">
        <v>415</v>
      </c>
      <c r="B45" s="11">
        <v>44629</v>
      </c>
      <c r="C45" s="10" t="s">
        <v>414</v>
      </c>
      <c r="D45" s="10" t="s">
        <v>413</v>
      </c>
      <c r="E45" s="10" t="s">
        <v>45</v>
      </c>
      <c r="F45" s="10">
        <v>9589</v>
      </c>
      <c r="G45" s="12" t="s">
        <v>46</v>
      </c>
      <c r="H45" s="10" t="s">
        <v>33</v>
      </c>
      <c r="I45" s="11">
        <v>44634</v>
      </c>
      <c r="J45" s="10">
        <f>Duration[[#This Row],[Date Resolved]]-Duration[[#This Row],[Date created]]</f>
        <v>5</v>
      </c>
    </row>
    <row r="46" spans="1:10" x14ac:dyDescent="0.25">
      <c r="A46" s="10" t="s">
        <v>412</v>
      </c>
      <c r="B46" s="11">
        <v>44630</v>
      </c>
      <c r="C46" s="10" t="s">
        <v>411</v>
      </c>
      <c r="D46" s="10" t="s">
        <v>410</v>
      </c>
      <c r="E46" s="10" t="s">
        <v>47</v>
      </c>
      <c r="F46" s="10">
        <v>3574</v>
      </c>
      <c r="G46" s="12" t="s">
        <v>46</v>
      </c>
      <c r="H46" s="10" t="s">
        <v>42</v>
      </c>
      <c r="I46" s="11">
        <v>44659</v>
      </c>
      <c r="J46" s="10">
        <f>Duration[[#This Row],[Date Resolved]]-Duration[[#This Row],[Date created]]</f>
        <v>29</v>
      </c>
    </row>
    <row r="47" spans="1:10" x14ac:dyDescent="0.25">
      <c r="A47" s="10" t="s">
        <v>409</v>
      </c>
      <c r="B47" s="11">
        <v>44633</v>
      </c>
      <c r="C47" s="10" t="s">
        <v>408</v>
      </c>
      <c r="D47" s="10" t="s">
        <v>212</v>
      </c>
      <c r="E47" s="10" t="s">
        <v>35</v>
      </c>
      <c r="F47" s="10">
        <v>2853</v>
      </c>
      <c r="G47" s="12" t="s">
        <v>41</v>
      </c>
      <c r="H47" s="10" t="s">
        <v>33</v>
      </c>
      <c r="I47" s="11">
        <v>44641</v>
      </c>
      <c r="J47" s="10">
        <f>Duration[[#This Row],[Date Resolved]]-Duration[[#This Row],[Date created]]</f>
        <v>8</v>
      </c>
    </row>
    <row r="48" spans="1:10" x14ac:dyDescent="0.25">
      <c r="A48" s="10" t="s">
        <v>407</v>
      </c>
      <c r="B48" s="11">
        <v>44634</v>
      </c>
      <c r="C48" s="10" t="s">
        <v>265</v>
      </c>
      <c r="D48" s="10" t="s">
        <v>406</v>
      </c>
      <c r="E48" s="10" t="s">
        <v>519</v>
      </c>
      <c r="F48" s="10">
        <v>1675</v>
      </c>
      <c r="G48" s="12" t="s">
        <v>43</v>
      </c>
      <c r="H48" s="10" t="s">
        <v>33</v>
      </c>
      <c r="I48" s="11">
        <v>44663</v>
      </c>
      <c r="J48" s="10">
        <f>Duration[[#This Row],[Date Resolved]]-Duration[[#This Row],[Date created]]</f>
        <v>29</v>
      </c>
    </row>
    <row r="49" spans="1:10" x14ac:dyDescent="0.25">
      <c r="A49" s="10" t="s">
        <v>405</v>
      </c>
      <c r="B49" s="11">
        <v>44635</v>
      </c>
      <c r="C49" s="10" t="s">
        <v>404</v>
      </c>
      <c r="D49" s="10" t="s">
        <v>403</v>
      </c>
      <c r="E49" s="10" t="s">
        <v>45</v>
      </c>
      <c r="F49" s="10">
        <v>5423</v>
      </c>
      <c r="G49" s="12" t="s">
        <v>34</v>
      </c>
      <c r="H49" s="10" t="s">
        <v>40</v>
      </c>
      <c r="I49" s="11">
        <v>44656</v>
      </c>
      <c r="J49" s="10">
        <f>Duration[[#This Row],[Date Resolved]]-Duration[[#This Row],[Date created]]</f>
        <v>21</v>
      </c>
    </row>
    <row r="50" spans="1:10" x14ac:dyDescent="0.25">
      <c r="A50" s="10" t="s">
        <v>402</v>
      </c>
      <c r="B50" s="11">
        <v>44636</v>
      </c>
      <c r="C50" s="10" t="s">
        <v>394</v>
      </c>
      <c r="D50" s="10" t="s">
        <v>401</v>
      </c>
      <c r="E50" s="10" t="s">
        <v>47</v>
      </c>
      <c r="F50" s="10">
        <v>4498</v>
      </c>
      <c r="G50" s="12" t="s">
        <v>41</v>
      </c>
      <c r="H50" s="10" t="s">
        <v>42</v>
      </c>
      <c r="I50" s="11">
        <v>44651</v>
      </c>
      <c r="J50" s="10">
        <f>Duration[[#This Row],[Date Resolved]]-Duration[[#This Row],[Date created]]</f>
        <v>15</v>
      </c>
    </row>
    <row r="51" spans="1:10" x14ac:dyDescent="0.25">
      <c r="A51" s="10" t="s">
        <v>400</v>
      </c>
      <c r="B51" s="11">
        <v>44638</v>
      </c>
      <c r="C51" s="10" t="s">
        <v>223</v>
      </c>
      <c r="D51" s="10" t="s">
        <v>399</v>
      </c>
      <c r="E51" s="10" t="s">
        <v>37</v>
      </c>
      <c r="F51" s="10">
        <v>8586</v>
      </c>
      <c r="G51" s="12" t="s">
        <v>43</v>
      </c>
      <c r="H51" s="10" t="s">
        <v>33</v>
      </c>
      <c r="I51" s="11">
        <v>44656</v>
      </c>
      <c r="J51" s="10">
        <f>Duration[[#This Row],[Date Resolved]]-Duration[[#This Row],[Date created]]</f>
        <v>18</v>
      </c>
    </row>
    <row r="52" spans="1:10" x14ac:dyDescent="0.25">
      <c r="A52" s="10" t="s">
        <v>398</v>
      </c>
      <c r="B52" s="11">
        <v>44642</v>
      </c>
      <c r="C52" s="10" t="s">
        <v>397</v>
      </c>
      <c r="D52" s="10" t="s">
        <v>396</v>
      </c>
      <c r="E52" s="10" t="s">
        <v>49</v>
      </c>
      <c r="F52" s="10">
        <v>6580</v>
      </c>
      <c r="G52" s="12" t="s">
        <v>46</v>
      </c>
      <c r="H52" s="10" t="s">
        <v>33</v>
      </c>
      <c r="I52" s="11">
        <v>44646</v>
      </c>
      <c r="J52" s="10">
        <f>Duration[[#This Row],[Date Resolved]]-Duration[[#This Row],[Date created]]</f>
        <v>4</v>
      </c>
    </row>
    <row r="53" spans="1:10" x14ac:dyDescent="0.25">
      <c r="A53" s="10" t="s">
        <v>395</v>
      </c>
      <c r="B53" s="11">
        <v>44644</v>
      </c>
      <c r="C53" s="10" t="s">
        <v>394</v>
      </c>
      <c r="D53" s="10" t="s">
        <v>38</v>
      </c>
      <c r="E53" s="10" t="s">
        <v>47</v>
      </c>
      <c r="F53" s="10">
        <v>1992</v>
      </c>
      <c r="G53" s="12" t="s">
        <v>43</v>
      </c>
      <c r="H53" s="10" t="s">
        <v>33</v>
      </c>
      <c r="I53" s="11">
        <v>44645</v>
      </c>
      <c r="J53" s="10">
        <f>Duration[[#This Row],[Date Resolved]]-Duration[[#This Row],[Date created]]</f>
        <v>1</v>
      </c>
    </row>
    <row r="54" spans="1:10" x14ac:dyDescent="0.25">
      <c r="A54" s="10" t="s">
        <v>393</v>
      </c>
      <c r="B54" s="11">
        <v>44644</v>
      </c>
      <c r="C54" s="10" t="s">
        <v>392</v>
      </c>
      <c r="D54" s="10" t="s">
        <v>205</v>
      </c>
      <c r="E54" s="10" t="s">
        <v>35</v>
      </c>
      <c r="F54" s="10">
        <v>2340</v>
      </c>
      <c r="G54" s="12" t="s">
        <v>36</v>
      </c>
      <c r="H54" s="10" t="s">
        <v>33</v>
      </c>
      <c r="I54" s="11">
        <v>44662</v>
      </c>
      <c r="J54" s="10">
        <f>Duration[[#This Row],[Date Resolved]]-Duration[[#This Row],[Date created]]</f>
        <v>18</v>
      </c>
    </row>
    <row r="55" spans="1:10" x14ac:dyDescent="0.25">
      <c r="A55" s="10" t="s">
        <v>391</v>
      </c>
      <c r="B55" s="11">
        <v>44646</v>
      </c>
      <c r="C55" s="10" t="s">
        <v>390</v>
      </c>
      <c r="D55" s="10" t="s">
        <v>389</v>
      </c>
      <c r="E55" s="10" t="s">
        <v>519</v>
      </c>
      <c r="F55" s="10">
        <v>5173</v>
      </c>
      <c r="G55" s="12" t="s">
        <v>34</v>
      </c>
      <c r="H55" s="10" t="s">
        <v>42</v>
      </c>
      <c r="I55" s="11">
        <v>44668</v>
      </c>
      <c r="J55" s="10">
        <f>Duration[[#This Row],[Date Resolved]]-Duration[[#This Row],[Date created]]</f>
        <v>22</v>
      </c>
    </row>
    <row r="56" spans="1:10" x14ac:dyDescent="0.25">
      <c r="A56" s="10" t="s">
        <v>388</v>
      </c>
      <c r="B56" s="11">
        <v>44646</v>
      </c>
      <c r="C56" s="10" t="s">
        <v>356</v>
      </c>
      <c r="D56" s="10" t="s">
        <v>147</v>
      </c>
      <c r="E56" s="10" t="s">
        <v>49</v>
      </c>
      <c r="F56" s="10">
        <v>3850</v>
      </c>
      <c r="G56" s="12" t="s">
        <v>46</v>
      </c>
      <c r="H56" s="10" t="s">
        <v>40</v>
      </c>
      <c r="I56" s="11">
        <v>44663</v>
      </c>
      <c r="J56" s="10">
        <f>Duration[[#This Row],[Date Resolved]]-Duration[[#This Row],[Date created]]</f>
        <v>17</v>
      </c>
    </row>
    <row r="57" spans="1:10" x14ac:dyDescent="0.25">
      <c r="A57" s="10" t="s">
        <v>387</v>
      </c>
      <c r="B57" s="11">
        <v>44648</v>
      </c>
      <c r="C57" s="10" t="s">
        <v>386</v>
      </c>
      <c r="D57" s="10" t="s">
        <v>385</v>
      </c>
      <c r="E57" s="10" t="s">
        <v>35</v>
      </c>
      <c r="F57" s="10">
        <v>7970</v>
      </c>
      <c r="G57" s="12" t="s">
        <v>43</v>
      </c>
      <c r="H57" s="10" t="s">
        <v>40</v>
      </c>
      <c r="I57" s="11">
        <v>44672</v>
      </c>
      <c r="J57" s="10">
        <f>Duration[[#This Row],[Date Resolved]]-Duration[[#This Row],[Date created]]</f>
        <v>24</v>
      </c>
    </row>
    <row r="58" spans="1:10" x14ac:dyDescent="0.25">
      <c r="A58" s="10" t="s">
        <v>384</v>
      </c>
      <c r="B58" s="11">
        <v>44649</v>
      </c>
      <c r="C58" s="10" t="s">
        <v>240</v>
      </c>
      <c r="D58" s="10" t="s">
        <v>383</v>
      </c>
      <c r="E58" s="10" t="s">
        <v>37</v>
      </c>
      <c r="F58" s="10">
        <v>1577</v>
      </c>
      <c r="G58" s="12" t="s">
        <v>36</v>
      </c>
      <c r="H58" s="10" t="s">
        <v>33</v>
      </c>
      <c r="I58" s="11">
        <v>44660</v>
      </c>
      <c r="J58" s="10">
        <f>Duration[[#This Row],[Date Resolved]]-Duration[[#This Row],[Date created]]</f>
        <v>11</v>
      </c>
    </row>
    <row r="59" spans="1:10" x14ac:dyDescent="0.25">
      <c r="A59" s="10" t="s">
        <v>382</v>
      </c>
      <c r="B59" s="11">
        <v>44650</v>
      </c>
      <c r="C59" s="10" t="s">
        <v>381</v>
      </c>
      <c r="D59" s="10" t="s">
        <v>380</v>
      </c>
      <c r="E59" s="10" t="s">
        <v>521</v>
      </c>
      <c r="F59" s="10">
        <v>6399</v>
      </c>
      <c r="G59" s="12" t="s">
        <v>41</v>
      </c>
      <c r="H59" s="10" t="s">
        <v>42</v>
      </c>
      <c r="I59" s="11">
        <v>44675</v>
      </c>
      <c r="J59" s="10">
        <f>Duration[[#This Row],[Date Resolved]]-Duration[[#This Row],[Date created]]</f>
        <v>25</v>
      </c>
    </row>
    <row r="60" spans="1:10" x14ac:dyDescent="0.25">
      <c r="A60" s="10" t="s">
        <v>379</v>
      </c>
      <c r="B60" s="11">
        <v>44651</v>
      </c>
      <c r="C60" s="10" t="s">
        <v>378</v>
      </c>
      <c r="D60" s="10" t="s">
        <v>377</v>
      </c>
      <c r="E60" s="10" t="s">
        <v>45</v>
      </c>
      <c r="F60" s="10">
        <v>2044</v>
      </c>
      <c r="G60" s="12" t="s">
        <v>41</v>
      </c>
      <c r="H60" s="10" t="s">
        <v>40</v>
      </c>
      <c r="I60" s="11">
        <v>44669</v>
      </c>
      <c r="J60" s="10">
        <f>Duration[[#This Row],[Date Resolved]]-Duration[[#This Row],[Date created]]</f>
        <v>18</v>
      </c>
    </row>
    <row r="61" spans="1:10" x14ac:dyDescent="0.25">
      <c r="A61" s="10" t="s">
        <v>376</v>
      </c>
      <c r="B61" s="11">
        <v>44655</v>
      </c>
      <c r="C61" s="10" t="s">
        <v>375</v>
      </c>
      <c r="D61" s="10" t="s">
        <v>374</v>
      </c>
      <c r="E61" s="10" t="s">
        <v>47</v>
      </c>
      <c r="F61" s="10">
        <v>4998</v>
      </c>
      <c r="G61" s="12" t="s">
        <v>43</v>
      </c>
      <c r="H61" s="10" t="s">
        <v>33</v>
      </c>
      <c r="I61" s="11">
        <v>44681</v>
      </c>
      <c r="J61" s="10">
        <f>Duration[[#This Row],[Date Resolved]]-Duration[[#This Row],[Date created]]</f>
        <v>26</v>
      </c>
    </row>
    <row r="62" spans="1:10" x14ac:dyDescent="0.25">
      <c r="A62" s="10" t="s">
        <v>373</v>
      </c>
      <c r="B62" s="11">
        <v>44656</v>
      </c>
      <c r="C62" s="10" t="s">
        <v>372</v>
      </c>
      <c r="D62" s="10" t="s">
        <v>371</v>
      </c>
      <c r="E62" s="10" t="s">
        <v>35</v>
      </c>
      <c r="F62" s="10">
        <v>3696</v>
      </c>
      <c r="G62" s="12" t="s">
        <v>41</v>
      </c>
      <c r="H62" s="10" t="s">
        <v>42</v>
      </c>
      <c r="I62" s="11">
        <v>44666</v>
      </c>
      <c r="J62" s="10">
        <f>Duration[[#This Row],[Date Resolved]]-Duration[[#This Row],[Date created]]</f>
        <v>10</v>
      </c>
    </row>
    <row r="63" spans="1:10" x14ac:dyDescent="0.25">
      <c r="A63" s="10" t="s">
        <v>370</v>
      </c>
      <c r="B63" s="11">
        <v>44658</v>
      </c>
      <c r="C63" s="10" t="s">
        <v>369</v>
      </c>
      <c r="D63" s="10" t="s">
        <v>368</v>
      </c>
      <c r="E63" s="10" t="s">
        <v>519</v>
      </c>
      <c r="F63" s="10">
        <v>8038</v>
      </c>
      <c r="G63" s="12" t="s">
        <v>46</v>
      </c>
      <c r="H63" s="10" t="s">
        <v>40</v>
      </c>
      <c r="I63" s="11">
        <v>44664</v>
      </c>
      <c r="J63" s="10">
        <f>Duration[[#This Row],[Date Resolved]]-Duration[[#This Row],[Date created]]</f>
        <v>6</v>
      </c>
    </row>
    <row r="64" spans="1:10" x14ac:dyDescent="0.25">
      <c r="A64" s="10" t="s">
        <v>367</v>
      </c>
      <c r="B64" s="11">
        <v>44658</v>
      </c>
      <c r="C64" s="10" t="s">
        <v>69</v>
      </c>
      <c r="D64" s="10" t="s">
        <v>366</v>
      </c>
      <c r="E64" s="10" t="s">
        <v>521</v>
      </c>
      <c r="F64" s="10">
        <v>5821</v>
      </c>
      <c r="G64" s="12" t="s">
        <v>43</v>
      </c>
      <c r="H64" s="10" t="s">
        <v>42</v>
      </c>
      <c r="I64" s="11">
        <v>44666</v>
      </c>
      <c r="J64" s="10">
        <f>Duration[[#This Row],[Date Resolved]]-Duration[[#This Row],[Date created]]</f>
        <v>8</v>
      </c>
    </row>
    <row r="65" spans="1:10" x14ac:dyDescent="0.25">
      <c r="A65" s="10" t="s">
        <v>365</v>
      </c>
      <c r="B65" s="11">
        <v>44666</v>
      </c>
      <c r="C65" s="10" t="s">
        <v>364</v>
      </c>
      <c r="D65" s="10" t="s">
        <v>65</v>
      </c>
      <c r="E65" s="10" t="s">
        <v>519</v>
      </c>
      <c r="F65" s="10">
        <v>6999</v>
      </c>
      <c r="G65" s="12" t="s">
        <v>34</v>
      </c>
      <c r="H65" s="10" t="s">
        <v>40</v>
      </c>
      <c r="I65" s="11">
        <v>44674</v>
      </c>
      <c r="J65" s="10">
        <f>Duration[[#This Row],[Date Resolved]]-Duration[[#This Row],[Date created]]</f>
        <v>8</v>
      </c>
    </row>
    <row r="66" spans="1:10" x14ac:dyDescent="0.25">
      <c r="A66" s="10" t="s">
        <v>363</v>
      </c>
      <c r="B66" s="11">
        <v>44667</v>
      </c>
      <c r="C66" s="10" t="s">
        <v>362</v>
      </c>
      <c r="D66" s="10" t="s">
        <v>361</v>
      </c>
      <c r="E66" s="10" t="s">
        <v>521</v>
      </c>
      <c r="F66" s="10">
        <v>9260</v>
      </c>
      <c r="G66" s="12" t="s">
        <v>43</v>
      </c>
      <c r="H66" s="10" t="s">
        <v>40</v>
      </c>
      <c r="I66" s="11">
        <v>44691</v>
      </c>
      <c r="J66" s="10">
        <f>Duration[[#This Row],[Date Resolved]]-Duration[[#This Row],[Date created]]</f>
        <v>24</v>
      </c>
    </row>
    <row r="67" spans="1:10" x14ac:dyDescent="0.25">
      <c r="A67" s="10" t="s">
        <v>360</v>
      </c>
      <c r="B67" s="11">
        <v>44668</v>
      </c>
      <c r="C67" s="10" t="s">
        <v>172</v>
      </c>
      <c r="D67" s="10" t="s">
        <v>359</v>
      </c>
      <c r="E67" s="10" t="s">
        <v>47</v>
      </c>
      <c r="F67" s="10">
        <v>3168</v>
      </c>
      <c r="G67" s="12" t="s">
        <v>41</v>
      </c>
      <c r="H67" s="10" t="s">
        <v>42</v>
      </c>
      <c r="I67" s="11">
        <v>44670</v>
      </c>
      <c r="J67" s="10">
        <f>Duration[[#This Row],[Date Resolved]]-Duration[[#This Row],[Date created]]</f>
        <v>2</v>
      </c>
    </row>
    <row r="68" spans="1:10" x14ac:dyDescent="0.25">
      <c r="A68" s="10" t="s">
        <v>358</v>
      </c>
      <c r="B68" s="11">
        <v>44668</v>
      </c>
      <c r="C68" s="10" t="s">
        <v>260</v>
      </c>
      <c r="D68" s="10" t="s">
        <v>335</v>
      </c>
      <c r="E68" s="10" t="s">
        <v>37</v>
      </c>
      <c r="F68" s="10">
        <v>2955</v>
      </c>
      <c r="G68" s="12" t="s">
        <v>41</v>
      </c>
      <c r="H68" s="10" t="s">
        <v>40</v>
      </c>
      <c r="I68" s="11">
        <v>44698</v>
      </c>
      <c r="J68" s="10">
        <f>Duration[[#This Row],[Date Resolved]]-Duration[[#This Row],[Date created]]</f>
        <v>30</v>
      </c>
    </row>
    <row r="69" spans="1:10" x14ac:dyDescent="0.25">
      <c r="A69" s="10" t="s">
        <v>357</v>
      </c>
      <c r="B69" s="11">
        <v>44676</v>
      </c>
      <c r="C69" s="10" t="s">
        <v>356</v>
      </c>
      <c r="D69" s="10" t="s">
        <v>355</v>
      </c>
      <c r="E69" s="10" t="s">
        <v>521</v>
      </c>
      <c r="F69" s="10">
        <v>3637</v>
      </c>
      <c r="G69" s="12" t="s">
        <v>43</v>
      </c>
      <c r="H69" s="10" t="s">
        <v>40</v>
      </c>
      <c r="I69" s="11">
        <v>44681</v>
      </c>
      <c r="J69" s="10">
        <f>Duration[[#This Row],[Date Resolved]]-Duration[[#This Row],[Date created]]</f>
        <v>5</v>
      </c>
    </row>
    <row r="70" spans="1:10" x14ac:dyDescent="0.25">
      <c r="A70" s="10" t="s">
        <v>354</v>
      </c>
      <c r="B70" s="11">
        <v>44677</v>
      </c>
      <c r="C70" s="10" t="s">
        <v>89</v>
      </c>
      <c r="D70" s="10" t="s">
        <v>353</v>
      </c>
      <c r="E70" s="10" t="s">
        <v>35</v>
      </c>
      <c r="F70" s="10">
        <v>9955</v>
      </c>
      <c r="G70" s="12" t="s">
        <v>43</v>
      </c>
      <c r="H70" s="10" t="s">
        <v>33</v>
      </c>
      <c r="I70" s="11">
        <v>44683</v>
      </c>
      <c r="J70" s="10">
        <f>Duration[[#This Row],[Date Resolved]]-Duration[[#This Row],[Date created]]</f>
        <v>6</v>
      </c>
    </row>
    <row r="71" spans="1:10" x14ac:dyDescent="0.25">
      <c r="A71" s="10" t="s">
        <v>352</v>
      </c>
      <c r="B71" s="11">
        <v>44679</v>
      </c>
      <c r="C71" s="10" t="s">
        <v>351</v>
      </c>
      <c r="D71" s="10" t="s">
        <v>350</v>
      </c>
      <c r="E71" s="10" t="s">
        <v>521</v>
      </c>
      <c r="F71" s="10">
        <v>6330</v>
      </c>
      <c r="G71" s="12" t="s">
        <v>43</v>
      </c>
      <c r="H71" s="10" t="s">
        <v>40</v>
      </c>
      <c r="I71" s="11">
        <v>44708</v>
      </c>
      <c r="J71" s="10">
        <f>Duration[[#This Row],[Date Resolved]]-Duration[[#This Row],[Date created]]</f>
        <v>29</v>
      </c>
    </row>
    <row r="72" spans="1:10" x14ac:dyDescent="0.25">
      <c r="A72" s="10" t="s">
        <v>349</v>
      </c>
      <c r="B72" s="11">
        <v>44683</v>
      </c>
      <c r="C72" s="10" t="s">
        <v>348</v>
      </c>
      <c r="D72" s="10" t="s">
        <v>222</v>
      </c>
      <c r="E72" s="10" t="s">
        <v>35</v>
      </c>
      <c r="F72" s="10">
        <v>3488</v>
      </c>
      <c r="G72" s="12" t="s">
        <v>43</v>
      </c>
      <c r="H72" s="10" t="s">
        <v>33</v>
      </c>
      <c r="I72" s="11">
        <v>44709</v>
      </c>
      <c r="J72" s="10">
        <f>Duration[[#This Row],[Date Resolved]]-Duration[[#This Row],[Date created]]</f>
        <v>26</v>
      </c>
    </row>
    <row r="73" spans="1:10" x14ac:dyDescent="0.25">
      <c r="A73" s="10" t="s">
        <v>347</v>
      </c>
      <c r="B73" s="11">
        <v>44683</v>
      </c>
      <c r="C73" s="10" t="s">
        <v>346</v>
      </c>
      <c r="D73" s="10" t="s">
        <v>345</v>
      </c>
      <c r="E73" s="10" t="s">
        <v>519</v>
      </c>
      <c r="F73" s="10">
        <v>7476</v>
      </c>
      <c r="G73" s="12" t="s">
        <v>41</v>
      </c>
      <c r="H73" s="10" t="s">
        <v>42</v>
      </c>
      <c r="I73" s="11">
        <v>44710</v>
      </c>
      <c r="J73" s="10">
        <f>Duration[[#This Row],[Date Resolved]]-Duration[[#This Row],[Date created]]</f>
        <v>27</v>
      </c>
    </row>
    <row r="74" spans="1:10" x14ac:dyDescent="0.25">
      <c r="A74" s="10" t="s">
        <v>344</v>
      </c>
      <c r="B74" s="11">
        <v>44684</v>
      </c>
      <c r="C74" s="10" t="s">
        <v>343</v>
      </c>
      <c r="D74" s="10" t="s">
        <v>212</v>
      </c>
      <c r="E74" s="10" t="s">
        <v>37</v>
      </c>
      <c r="F74" s="10">
        <v>4504</v>
      </c>
      <c r="G74" s="12" t="s">
        <v>41</v>
      </c>
      <c r="H74" s="10" t="s">
        <v>40</v>
      </c>
      <c r="I74" s="11">
        <v>44697</v>
      </c>
      <c r="J74" s="10">
        <f>Duration[[#This Row],[Date Resolved]]-Duration[[#This Row],[Date created]]</f>
        <v>13</v>
      </c>
    </row>
    <row r="75" spans="1:10" x14ac:dyDescent="0.25">
      <c r="A75" s="10" t="s">
        <v>342</v>
      </c>
      <c r="B75" s="11">
        <v>44684</v>
      </c>
      <c r="C75" s="10" t="s">
        <v>341</v>
      </c>
      <c r="D75" s="10" t="s">
        <v>340</v>
      </c>
      <c r="E75" s="10" t="s">
        <v>49</v>
      </c>
      <c r="F75" s="10">
        <v>8397</v>
      </c>
      <c r="G75" s="12" t="s">
        <v>41</v>
      </c>
      <c r="H75" s="10" t="s">
        <v>42</v>
      </c>
      <c r="I75" s="11">
        <v>44714</v>
      </c>
      <c r="J75" s="10">
        <f>Duration[[#This Row],[Date Resolved]]-Duration[[#This Row],[Date created]]</f>
        <v>30</v>
      </c>
    </row>
    <row r="76" spans="1:10" x14ac:dyDescent="0.25">
      <c r="A76" s="10" t="s">
        <v>339</v>
      </c>
      <c r="B76" s="11">
        <v>44686</v>
      </c>
      <c r="C76" s="10" t="s">
        <v>338</v>
      </c>
      <c r="D76" s="10" t="s">
        <v>268</v>
      </c>
      <c r="E76" s="10" t="s">
        <v>45</v>
      </c>
      <c r="F76" s="10">
        <v>6494</v>
      </c>
      <c r="G76" s="12" t="s">
        <v>43</v>
      </c>
      <c r="H76" s="10" t="s">
        <v>33</v>
      </c>
      <c r="I76" s="11">
        <v>44694</v>
      </c>
      <c r="J76" s="10">
        <f>Duration[[#This Row],[Date Resolved]]-Duration[[#This Row],[Date created]]</f>
        <v>8</v>
      </c>
    </row>
    <row r="77" spans="1:10" x14ac:dyDescent="0.25">
      <c r="A77" s="10" t="s">
        <v>337</v>
      </c>
      <c r="B77" s="11">
        <v>44686</v>
      </c>
      <c r="C77" s="10" t="s">
        <v>336</v>
      </c>
      <c r="D77" s="10" t="s">
        <v>335</v>
      </c>
      <c r="E77" s="10" t="s">
        <v>35</v>
      </c>
      <c r="F77" s="10">
        <v>7125</v>
      </c>
      <c r="G77" s="12" t="s">
        <v>46</v>
      </c>
      <c r="H77" s="10" t="s">
        <v>33</v>
      </c>
      <c r="I77" s="11">
        <v>44688</v>
      </c>
      <c r="J77" s="10">
        <f>Duration[[#This Row],[Date Resolved]]-Duration[[#This Row],[Date created]]</f>
        <v>2</v>
      </c>
    </row>
    <row r="78" spans="1:10" x14ac:dyDescent="0.25">
      <c r="A78" s="10" t="s">
        <v>334</v>
      </c>
      <c r="B78" s="11">
        <v>44686</v>
      </c>
      <c r="C78" s="10" t="s">
        <v>333</v>
      </c>
      <c r="D78" s="10" t="s">
        <v>332</v>
      </c>
      <c r="E78" s="10" t="s">
        <v>49</v>
      </c>
      <c r="F78" s="10">
        <v>6925</v>
      </c>
      <c r="G78" s="12" t="s">
        <v>41</v>
      </c>
      <c r="H78" s="10" t="s">
        <v>42</v>
      </c>
      <c r="I78" s="11">
        <v>44691</v>
      </c>
      <c r="J78" s="10">
        <f>Duration[[#This Row],[Date Resolved]]-Duration[[#This Row],[Date created]]</f>
        <v>5</v>
      </c>
    </row>
    <row r="79" spans="1:10" x14ac:dyDescent="0.25">
      <c r="A79" s="10" t="s">
        <v>331</v>
      </c>
      <c r="B79" s="11">
        <v>44688</v>
      </c>
      <c r="C79" s="10" t="s">
        <v>308</v>
      </c>
      <c r="D79" s="10" t="s">
        <v>228</v>
      </c>
      <c r="E79" s="10" t="s">
        <v>45</v>
      </c>
      <c r="F79" s="10">
        <v>1834</v>
      </c>
      <c r="G79" s="12" t="s">
        <v>46</v>
      </c>
      <c r="H79" s="10" t="s">
        <v>42</v>
      </c>
      <c r="I79" s="11">
        <v>44703</v>
      </c>
      <c r="J79" s="10">
        <f>Duration[[#This Row],[Date Resolved]]-Duration[[#This Row],[Date created]]</f>
        <v>15</v>
      </c>
    </row>
    <row r="80" spans="1:10" x14ac:dyDescent="0.25">
      <c r="A80" s="10" t="s">
        <v>330</v>
      </c>
      <c r="B80" s="11">
        <v>44690</v>
      </c>
      <c r="C80" s="10" t="s">
        <v>275</v>
      </c>
      <c r="D80" s="10" t="s">
        <v>329</v>
      </c>
      <c r="E80" s="10" t="s">
        <v>519</v>
      </c>
      <c r="F80" s="10">
        <v>3345</v>
      </c>
      <c r="G80" s="12" t="s">
        <v>43</v>
      </c>
      <c r="H80" s="10" t="s">
        <v>42</v>
      </c>
      <c r="I80" s="11">
        <v>44701</v>
      </c>
      <c r="J80" s="10">
        <f>Duration[[#This Row],[Date Resolved]]-Duration[[#This Row],[Date created]]</f>
        <v>11</v>
      </c>
    </row>
    <row r="81" spans="1:10" x14ac:dyDescent="0.25">
      <c r="A81" s="10" t="s">
        <v>328</v>
      </c>
      <c r="B81" s="11">
        <v>44690</v>
      </c>
      <c r="C81" s="10" t="s">
        <v>327</v>
      </c>
      <c r="D81" s="10" t="s">
        <v>326</v>
      </c>
      <c r="E81" s="10" t="s">
        <v>521</v>
      </c>
      <c r="F81" s="10">
        <v>2651</v>
      </c>
      <c r="G81" s="12" t="s">
        <v>43</v>
      </c>
      <c r="H81" s="10" t="s">
        <v>42</v>
      </c>
      <c r="I81" s="11">
        <v>44720</v>
      </c>
      <c r="J81" s="10">
        <f>Duration[[#This Row],[Date Resolved]]-Duration[[#This Row],[Date created]]</f>
        <v>30</v>
      </c>
    </row>
    <row r="82" spans="1:10" x14ac:dyDescent="0.25">
      <c r="A82" s="10" t="s">
        <v>325</v>
      </c>
      <c r="B82" s="11">
        <v>44690</v>
      </c>
      <c r="C82" s="10" t="s">
        <v>324</v>
      </c>
      <c r="D82" s="10" t="s">
        <v>323</v>
      </c>
      <c r="E82" s="10" t="s">
        <v>45</v>
      </c>
      <c r="F82" s="10">
        <v>6903</v>
      </c>
      <c r="G82" s="12" t="s">
        <v>46</v>
      </c>
      <c r="H82" s="10" t="s">
        <v>40</v>
      </c>
      <c r="I82" s="11">
        <v>44720</v>
      </c>
      <c r="J82" s="10">
        <f>Duration[[#This Row],[Date Resolved]]-Duration[[#This Row],[Date created]]</f>
        <v>30</v>
      </c>
    </row>
    <row r="83" spans="1:10" x14ac:dyDescent="0.25">
      <c r="A83" s="10" t="s">
        <v>322</v>
      </c>
      <c r="B83" s="11">
        <v>44695</v>
      </c>
      <c r="C83" s="10" t="s">
        <v>321</v>
      </c>
      <c r="D83" s="10" t="s">
        <v>200</v>
      </c>
      <c r="E83" s="10" t="s">
        <v>37</v>
      </c>
      <c r="F83" s="10">
        <v>9354</v>
      </c>
      <c r="G83" s="12" t="s">
        <v>41</v>
      </c>
      <c r="H83" s="10" t="s">
        <v>40</v>
      </c>
      <c r="I83" s="11">
        <v>44720</v>
      </c>
      <c r="J83" s="10">
        <f>Duration[[#This Row],[Date Resolved]]-Duration[[#This Row],[Date created]]</f>
        <v>25</v>
      </c>
    </row>
    <row r="84" spans="1:10" x14ac:dyDescent="0.25">
      <c r="A84" s="10" t="s">
        <v>320</v>
      </c>
      <c r="B84" s="11">
        <v>44696</v>
      </c>
      <c r="C84" s="10" t="s">
        <v>208</v>
      </c>
      <c r="D84" s="10" t="s">
        <v>522</v>
      </c>
      <c r="E84" s="10" t="s">
        <v>47</v>
      </c>
      <c r="F84" s="10">
        <v>9834</v>
      </c>
      <c r="G84" s="12" t="s">
        <v>41</v>
      </c>
      <c r="H84" s="10" t="s">
        <v>40</v>
      </c>
      <c r="I84" s="11">
        <v>44702</v>
      </c>
      <c r="J84" s="10">
        <f>Duration[[#This Row],[Date Resolved]]-Duration[[#This Row],[Date created]]</f>
        <v>6</v>
      </c>
    </row>
    <row r="85" spans="1:10" x14ac:dyDescent="0.25">
      <c r="A85" s="10" t="s">
        <v>319</v>
      </c>
      <c r="B85" s="11">
        <v>44697</v>
      </c>
      <c r="C85" s="10" t="s">
        <v>318</v>
      </c>
      <c r="D85" s="10" t="s">
        <v>73</v>
      </c>
      <c r="E85" s="10" t="s">
        <v>47</v>
      </c>
      <c r="F85" s="10">
        <v>5897</v>
      </c>
      <c r="G85" s="12" t="s">
        <v>43</v>
      </c>
      <c r="H85" s="10" t="s">
        <v>40</v>
      </c>
      <c r="I85" s="11">
        <v>44707</v>
      </c>
      <c r="J85" s="10">
        <f>Duration[[#This Row],[Date Resolved]]-Duration[[#This Row],[Date created]]</f>
        <v>10</v>
      </c>
    </row>
    <row r="86" spans="1:10" x14ac:dyDescent="0.25">
      <c r="A86" s="10" t="s">
        <v>317</v>
      </c>
      <c r="B86" s="11">
        <v>44698</v>
      </c>
      <c r="C86" s="10" t="s">
        <v>316</v>
      </c>
      <c r="D86" s="10" t="s">
        <v>96</v>
      </c>
      <c r="E86" s="10" t="s">
        <v>521</v>
      </c>
      <c r="F86" s="10">
        <v>8203</v>
      </c>
      <c r="G86" s="12" t="s">
        <v>34</v>
      </c>
      <c r="H86" s="10" t="s">
        <v>40</v>
      </c>
      <c r="I86" s="11">
        <v>44708</v>
      </c>
      <c r="J86" s="10">
        <f>Duration[[#This Row],[Date Resolved]]-Duration[[#This Row],[Date created]]</f>
        <v>10</v>
      </c>
    </row>
    <row r="87" spans="1:10" x14ac:dyDescent="0.25">
      <c r="A87" s="10" t="s">
        <v>315</v>
      </c>
      <c r="B87" s="11">
        <v>44699</v>
      </c>
      <c r="C87" s="10" t="s">
        <v>188</v>
      </c>
      <c r="D87" s="10" t="s">
        <v>314</v>
      </c>
      <c r="E87" s="10" t="s">
        <v>519</v>
      </c>
      <c r="F87" s="10">
        <v>9795</v>
      </c>
      <c r="G87" s="12" t="s">
        <v>36</v>
      </c>
      <c r="H87" s="10" t="s">
        <v>33</v>
      </c>
      <c r="I87" s="11">
        <v>44717</v>
      </c>
      <c r="J87" s="10">
        <f>Duration[[#This Row],[Date Resolved]]-Duration[[#This Row],[Date created]]</f>
        <v>18</v>
      </c>
    </row>
    <row r="88" spans="1:10" x14ac:dyDescent="0.25">
      <c r="A88" s="10" t="s">
        <v>313</v>
      </c>
      <c r="B88" s="11">
        <v>44699</v>
      </c>
      <c r="C88" s="10" t="s">
        <v>223</v>
      </c>
      <c r="D88" s="10" t="s">
        <v>207</v>
      </c>
      <c r="E88" s="10" t="s">
        <v>37</v>
      </c>
      <c r="F88" s="10">
        <v>7464</v>
      </c>
      <c r="G88" s="12" t="s">
        <v>34</v>
      </c>
      <c r="H88" s="10" t="s">
        <v>42</v>
      </c>
      <c r="I88" s="11">
        <v>44726</v>
      </c>
      <c r="J88" s="10">
        <f>Duration[[#This Row],[Date Resolved]]-Duration[[#This Row],[Date created]]</f>
        <v>27</v>
      </c>
    </row>
    <row r="89" spans="1:10" x14ac:dyDescent="0.25">
      <c r="A89" s="10" t="s">
        <v>312</v>
      </c>
      <c r="B89" s="11">
        <v>44701</v>
      </c>
      <c r="C89" s="10" t="s">
        <v>311</v>
      </c>
      <c r="D89" s="10" t="s">
        <v>310</v>
      </c>
      <c r="E89" s="10" t="s">
        <v>521</v>
      </c>
      <c r="F89" s="10">
        <v>1975</v>
      </c>
      <c r="G89" s="12" t="s">
        <v>34</v>
      </c>
      <c r="H89" s="10" t="s">
        <v>40</v>
      </c>
      <c r="I89" s="11">
        <v>44712</v>
      </c>
      <c r="J89" s="10">
        <f>Duration[[#This Row],[Date Resolved]]-Duration[[#This Row],[Date created]]</f>
        <v>11</v>
      </c>
    </row>
    <row r="90" spans="1:10" x14ac:dyDescent="0.25">
      <c r="A90" s="10" t="s">
        <v>309</v>
      </c>
      <c r="B90" s="11">
        <v>44704</v>
      </c>
      <c r="C90" s="10" t="s">
        <v>308</v>
      </c>
      <c r="D90" s="10" t="s">
        <v>307</v>
      </c>
      <c r="E90" s="10" t="s">
        <v>521</v>
      </c>
      <c r="F90" s="10">
        <v>3482</v>
      </c>
      <c r="G90" s="12" t="s">
        <v>46</v>
      </c>
      <c r="H90" s="10" t="s">
        <v>42</v>
      </c>
      <c r="I90" s="11">
        <v>44726</v>
      </c>
      <c r="J90" s="10">
        <f>Duration[[#This Row],[Date Resolved]]-Duration[[#This Row],[Date created]]</f>
        <v>22</v>
      </c>
    </row>
    <row r="91" spans="1:10" x14ac:dyDescent="0.25">
      <c r="A91" s="10" t="s">
        <v>306</v>
      </c>
      <c r="B91" s="11">
        <v>44708</v>
      </c>
      <c r="C91" s="10" t="s">
        <v>523</v>
      </c>
      <c r="D91" s="10" t="s">
        <v>305</v>
      </c>
      <c r="E91" s="10" t="s">
        <v>519</v>
      </c>
      <c r="F91" s="10">
        <v>6211</v>
      </c>
      <c r="G91" s="12" t="s">
        <v>41</v>
      </c>
      <c r="H91" s="10" t="s">
        <v>42</v>
      </c>
      <c r="I91" s="11">
        <v>44717</v>
      </c>
      <c r="J91" s="10">
        <f>Duration[[#This Row],[Date Resolved]]-Duration[[#This Row],[Date created]]</f>
        <v>9</v>
      </c>
    </row>
    <row r="92" spans="1:10" x14ac:dyDescent="0.25">
      <c r="A92" s="10" t="s">
        <v>304</v>
      </c>
      <c r="B92" s="11">
        <v>44709</v>
      </c>
      <c r="C92" s="10" t="s">
        <v>303</v>
      </c>
      <c r="D92" s="10" t="s">
        <v>302</v>
      </c>
      <c r="E92" s="10" t="s">
        <v>521</v>
      </c>
      <c r="F92" s="10">
        <v>6632</v>
      </c>
      <c r="G92" s="12" t="s">
        <v>43</v>
      </c>
      <c r="H92" s="10" t="s">
        <v>33</v>
      </c>
      <c r="I92" s="11">
        <v>44733</v>
      </c>
      <c r="J92" s="10">
        <f>Duration[[#This Row],[Date Resolved]]-Duration[[#This Row],[Date created]]</f>
        <v>24</v>
      </c>
    </row>
    <row r="93" spans="1:10" x14ac:dyDescent="0.25">
      <c r="A93" s="10" t="s">
        <v>301</v>
      </c>
      <c r="B93" s="11">
        <v>44718</v>
      </c>
      <c r="C93" s="10" t="s">
        <v>300</v>
      </c>
      <c r="D93" s="10" t="s">
        <v>296</v>
      </c>
      <c r="E93" s="10" t="s">
        <v>45</v>
      </c>
      <c r="F93" s="10">
        <v>7384</v>
      </c>
      <c r="G93" s="12" t="s">
        <v>43</v>
      </c>
      <c r="H93" s="10" t="s">
        <v>42</v>
      </c>
      <c r="I93" s="11">
        <v>44739</v>
      </c>
      <c r="J93" s="10">
        <f>Duration[[#This Row],[Date Resolved]]-Duration[[#This Row],[Date created]]</f>
        <v>21</v>
      </c>
    </row>
    <row r="94" spans="1:10" x14ac:dyDescent="0.25">
      <c r="A94" s="10" t="s">
        <v>299</v>
      </c>
      <c r="B94" s="11">
        <v>44718</v>
      </c>
      <c r="C94" s="10" t="s">
        <v>179</v>
      </c>
      <c r="D94" s="10" t="s">
        <v>298</v>
      </c>
      <c r="E94" s="10" t="s">
        <v>519</v>
      </c>
      <c r="F94" s="10">
        <v>6188</v>
      </c>
      <c r="G94" s="12" t="s">
        <v>43</v>
      </c>
      <c r="H94" s="10" t="s">
        <v>33</v>
      </c>
      <c r="I94" s="11">
        <v>44738</v>
      </c>
      <c r="J94" s="10">
        <f>Duration[[#This Row],[Date Resolved]]-Duration[[#This Row],[Date created]]</f>
        <v>20</v>
      </c>
    </row>
    <row r="95" spans="1:10" x14ac:dyDescent="0.25">
      <c r="A95" s="10" t="s">
        <v>297</v>
      </c>
      <c r="B95" s="11">
        <v>44719</v>
      </c>
      <c r="C95" s="10" t="s">
        <v>220</v>
      </c>
      <c r="D95" s="10" t="s">
        <v>296</v>
      </c>
      <c r="E95" s="10" t="s">
        <v>49</v>
      </c>
      <c r="F95" s="10">
        <v>8618</v>
      </c>
      <c r="G95" s="12" t="s">
        <v>43</v>
      </c>
      <c r="H95" s="10" t="s">
        <v>33</v>
      </c>
      <c r="I95" s="11">
        <v>44756</v>
      </c>
      <c r="J95" s="10">
        <f>Duration[[#This Row],[Date Resolved]]-Duration[[#This Row],[Date created]]</f>
        <v>37</v>
      </c>
    </row>
    <row r="96" spans="1:10" x14ac:dyDescent="0.25">
      <c r="A96" s="10" t="s">
        <v>295</v>
      </c>
      <c r="B96" s="11">
        <v>44720</v>
      </c>
      <c r="C96" s="10" t="s">
        <v>294</v>
      </c>
      <c r="D96" s="10" t="s">
        <v>293</v>
      </c>
      <c r="E96" s="10" t="s">
        <v>47</v>
      </c>
      <c r="F96" s="10">
        <v>1869</v>
      </c>
      <c r="G96" s="12" t="s">
        <v>43</v>
      </c>
      <c r="H96" s="10" t="s">
        <v>42</v>
      </c>
      <c r="I96" s="11">
        <v>44745</v>
      </c>
      <c r="J96" s="10">
        <f>Duration[[#This Row],[Date Resolved]]-Duration[[#This Row],[Date created]]</f>
        <v>25</v>
      </c>
    </row>
    <row r="97" spans="1:10" x14ac:dyDescent="0.25">
      <c r="A97" s="10" t="s">
        <v>292</v>
      </c>
      <c r="B97" s="11">
        <v>44728</v>
      </c>
      <c r="C97" s="10" t="s">
        <v>291</v>
      </c>
      <c r="D97" s="10" t="s">
        <v>290</v>
      </c>
      <c r="E97" s="10" t="s">
        <v>35</v>
      </c>
      <c r="F97" s="10">
        <v>2434</v>
      </c>
      <c r="G97" s="12" t="s">
        <v>43</v>
      </c>
      <c r="H97" s="10" t="s">
        <v>33</v>
      </c>
      <c r="I97" s="11">
        <v>44747</v>
      </c>
      <c r="J97" s="10">
        <f>Duration[[#This Row],[Date Resolved]]-Duration[[#This Row],[Date created]]</f>
        <v>19</v>
      </c>
    </row>
    <row r="98" spans="1:10" x14ac:dyDescent="0.25">
      <c r="A98" s="10" t="s">
        <v>289</v>
      </c>
      <c r="B98" s="11">
        <v>44729</v>
      </c>
      <c r="C98" s="10" t="s">
        <v>170</v>
      </c>
      <c r="D98" s="10" t="s">
        <v>288</v>
      </c>
      <c r="E98" s="10" t="s">
        <v>35</v>
      </c>
      <c r="F98" s="10">
        <v>2597</v>
      </c>
      <c r="G98" s="12" t="s">
        <v>43</v>
      </c>
      <c r="H98" s="10" t="s">
        <v>33</v>
      </c>
      <c r="I98" s="11">
        <v>44743</v>
      </c>
      <c r="J98" s="10">
        <f>Duration[[#This Row],[Date Resolved]]-Duration[[#This Row],[Date created]]</f>
        <v>14</v>
      </c>
    </row>
    <row r="99" spans="1:10" x14ac:dyDescent="0.25">
      <c r="A99" s="10" t="s">
        <v>287</v>
      </c>
      <c r="B99" s="11">
        <v>44734</v>
      </c>
      <c r="C99" s="10" t="s">
        <v>286</v>
      </c>
      <c r="D99" s="10" t="s">
        <v>123</v>
      </c>
      <c r="E99" s="10" t="s">
        <v>37</v>
      </c>
      <c r="F99" s="10">
        <v>1739</v>
      </c>
      <c r="G99" s="12" t="s">
        <v>46</v>
      </c>
      <c r="H99" s="10" t="s">
        <v>42</v>
      </c>
      <c r="I99" s="11">
        <v>44736</v>
      </c>
      <c r="J99" s="10">
        <f>Duration[[#This Row],[Date Resolved]]-Duration[[#This Row],[Date created]]</f>
        <v>2</v>
      </c>
    </row>
    <row r="100" spans="1:10" x14ac:dyDescent="0.25">
      <c r="A100" s="10" t="s">
        <v>285</v>
      </c>
      <c r="B100" s="11">
        <v>44735</v>
      </c>
      <c r="C100" s="10" t="s">
        <v>63</v>
      </c>
      <c r="D100" s="10" t="s">
        <v>284</v>
      </c>
      <c r="E100" s="10" t="s">
        <v>35</v>
      </c>
      <c r="F100" s="10">
        <v>3096</v>
      </c>
      <c r="G100" s="12" t="s">
        <v>36</v>
      </c>
      <c r="H100" s="10" t="s">
        <v>42</v>
      </c>
      <c r="I100" s="11">
        <v>44747</v>
      </c>
      <c r="J100" s="10">
        <f>Duration[[#This Row],[Date Resolved]]-Duration[[#This Row],[Date created]]</f>
        <v>12</v>
      </c>
    </row>
    <row r="101" spans="1:10" x14ac:dyDescent="0.25">
      <c r="A101" s="10" t="s">
        <v>283</v>
      </c>
      <c r="B101" s="11">
        <v>44737</v>
      </c>
      <c r="C101" s="10" t="s">
        <v>282</v>
      </c>
      <c r="D101" s="10" t="s">
        <v>281</v>
      </c>
      <c r="E101" s="10" t="s">
        <v>519</v>
      </c>
      <c r="F101" s="10">
        <v>6738</v>
      </c>
      <c r="G101" s="12" t="s">
        <v>46</v>
      </c>
      <c r="H101" s="10" t="s">
        <v>33</v>
      </c>
      <c r="I101" s="11">
        <v>44739</v>
      </c>
      <c r="J101" s="10">
        <f>Duration[[#This Row],[Date Resolved]]-Duration[[#This Row],[Date created]]</f>
        <v>2</v>
      </c>
    </row>
    <row r="102" spans="1:10" x14ac:dyDescent="0.25">
      <c r="A102" s="10" t="s">
        <v>280</v>
      </c>
      <c r="B102" s="11">
        <v>44738</v>
      </c>
      <c r="C102" s="10" t="s">
        <v>279</v>
      </c>
      <c r="D102" s="10" t="s">
        <v>278</v>
      </c>
      <c r="E102" s="10" t="s">
        <v>47</v>
      </c>
      <c r="F102" s="10">
        <v>9314</v>
      </c>
      <c r="G102" s="12" t="s">
        <v>36</v>
      </c>
      <c r="H102" s="10" t="s">
        <v>40</v>
      </c>
      <c r="I102" s="11">
        <v>44739</v>
      </c>
      <c r="J102" s="10">
        <f>Duration[[#This Row],[Date Resolved]]-Duration[[#This Row],[Date created]]</f>
        <v>1</v>
      </c>
    </row>
    <row r="103" spans="1:10" x14ac:dyDescent="0.25">
      <c r="A103" s="10" t="s">
        <v>277</v>
      </c>
      <c r="B103" s="11">
        <v>44738</v>
      </c>
      <c r="C103" s="10" t="s">
        <v>276</v>
      </c>
      <c r="D103" s="10" t="s">
        <v>275</v>
      </c>
      <c r="E103" s="10" t="s">
        <v>47</v>
      </c>
      <c r="F103" s="10">
        <v>2428</v>
      </c>
      <c r="G103" s="12" t="s">
        <v>34</v>
      </c>
      <c r="H103" s="10" t="s">
        <v>42</v>
      </c>
      <c r="I103" s="11">
        <v>44739</v>
      </c>
      <c r="J103" s="10">
        <f>Duration[[#This Row],[Date Resolved]]-Duration[[#This Row],[Date created]]</f>
        <v>1</v>
      </c>
    </row>
    <row r="104" spans="1:10" x14ac:dyDescent="0.25">
      <c r="A104" s="10" t="s">
        <v>274</v>
      </c>
      <c r="B104" s="11">
        <v>44740</v>
      </c>
      <c r="C104" s="10" t="s">
        <v>273</v>
      </c>
      <c r="D104" s="10" t="s">
        <v>272</v>
      </c>
      <c r="E104" s="10" t="s">
        <v>47</v>
      </c>
      <c r="F104" s="10">
        <v>3682</v>
      </c>
      <c r="G104" s="12" t="s">
        <v>46</v>
      </c>
      <c r="H104" s="10" t="s">
        <v>42</v>
      </c>
      <c r="I104" s="11">
        <v>44749</v>
      </c>
      <c r="J104" s="10">
        <f>Duration[[#This Row],[Date Resolved]]-Duration[[#This Row],[Date created]]</f>
        <v>9</v>
      </c>
    </row>
    <row r="105" spans="1:10" x14ac:dyDescent="0.25">
      <c r="A105" s="10" t="s">
        <v>271</v>
      </c>
      <c r="B105" s="11">
        <v>44741</v>
      </c>
      <c r="C105" s="10" t="s">
        <v>270</v>
      </c>
      <c r="D105" s="10" t="s">
        <v>54</v>
      </c>
      <c r="E105" s="10" t="s">
        <v>49</v>
      </c>
      <c r="F105" s="10">
        <v>8686</v>
      </c>
      <c r="G105" s="12" t="s">
        <v>46</v>
      </c>
      <c r="H105" s="10" t="s">
        <v>40</v>
      </c>
      <c r="I105" s="11">
        <v>44742</v>
      </c>
      <c r="J105" s="10">
        <f>Duration[[#This Row],[Date Resolved]]-Duration[[#This Row],[Date created]]</f>
        <v>1</v>
      </c>
    </row>
    <row r="106" spans="1:10" x14ac:dyDescent="0.25">
      <c r="A106" s="10" t="s">
        <v>269</v>
      </c>
      <c r="B106" s="11">
        <v>44742</v>
      </c>
      <c r="C106" s="10" t="s">
        <v>268</v>
      </c>
      <c r="D106" s="10" t="s">
        <v>267</v>
      </c>
      <c r="E106" s="10" t="s">
        <v>519</v>
      </c>
      <c r="F106" s="10">
        <v>9317</v>
      </c>
      <c r="G106" s="12" t="s">
        <v>46</v>
      </c>
      <c r="H106" s="10" t="s">
        <v>33</v>
      </c>
      <c r="I106" s="11">
        <v>44754</v>
      </c>
      <c r="J106" s="10">
        <f>Duration[[#This Row],[Date Resolved]]-Duration[[#This Row],[Date created]]</f>
        <v>12</v>
      </c>
    </row>
    <row r="107" spans="1:10" x14ac:dyDescent="0.25">
      <c r="A107" s="10" t="s">
        <v>266</v>
      </c>
      <c r="B107" s="11">
        <v>44744</v>
      </c>
      <c r="C107" s="10" t="s">
        <v>265</v>
      </c>
      <c r="D107" s="10" t="s">
        <v>264</v>
      </c>
      <c r="E107" s="10" t="s">
        <v>521</v>
      </c>
      <c r="F107" s="10">
        <v>6226</v>
      </c>
      <c r="G107" s="12" t="s">
        <v>34</v>
      </c>
      <c r="H107" s="10" t="s">
        <v>42</v>
      </c>
      <c r="I107" s="11">
        <v>44756</v>
      </c>
      <c r="J107" s="10">
        <f>Duration[[#This Row],[Date Resolved]]-Duration[[#This Row],[Date created]]</f>
        <v>12</v>
      </c>
    </row>
    <row r="108" spans="1:10" x14ac:dyDescent="0.25">
      <c r="A108" s="10" t="s">
        <v>263</v>
      </c>
      <c r="B108" s="11">
        <v>44745</v>
      </c>
      <c r="C108" s="10" t="s">
        <v>262</v>
      </c>
      <c r="D108" s="10" t="s">
        <v>50</v>
      </c>
      <c r="E108" s="10" t="s">
        <v>47</v>
      </c>
      <c r="F108" s="10">
        <v>8039</v>
      </c>
      <c r="G108" s="12" t="s">
        <v>41</v>
      </c>
      <c r="H108" s="10" t="s">
        <v>33</v>
      </c>
      <c r="I108" s="11">
        <v>44749</v>
      </c>
      <c r="J108" s="10">
        <f>Duration[[#This Row],[Date Resolved]]-Duration[[#This Row],[Date created]]</f>
        <v>4</v>
      </c>
    </row>
    <row r="109" spans="1:10" x14ac:dyDescent="0.25">
      <c r="A109" s="10" t="s">
        <v>261</v>
      </c>
      <c r="B109" s="11">
        <v>44747</v>
      </c>
      <c r="C109" s="10" t="s">
        <v>260</v>
      </c>
      <c r="D109" s="10" t="s">
        <v>259</v>
      </c>
      <c r="E109" s="10" t="s">
        <v>45</v>
      </c>
      <c r="F109" s="10">
        <v>9895</v>
      </c>
      <c r="G109" s="12" t="s">
        <v>43</v>
      </c>
      <c r="H109" s="10" t="s">
        <v>33</v>
      </c>
      <c r="I109" s="11">
        <v>44764</v>
      </c>
      <c r="J109" s="10">
        <f>Duration[[#This Row],[Date Resolved]]-Duration[[#This Row],[Date created]]</f>
        <v>17</v>
      </c>
    </row>
    <row r="110" spans="1:10" x14ac:dyDescent="0.25">
      <c r="A110" s="10" t="s">
        <v>258</v>
      </c>
      <c r="B110" s="11">
        <v>44748</v>
      </c>
      <c r="C110" s="10" t="s">
        <v>222</v>
      </c>
      <c r="D110" s="10" t="s">
        <v>257</v>
      </c>
      <c r="E110" s="10" t="s">
        <v>45</v>
      </c>
      <c r="F110" s="10">
        <v>2910</v>
      </c>
      <c r="G110" s="12" t="s">
        <v>34</v>
      </c>
      <c r="H110" s="10" t="s">
        <v>40</v>
      </c>
      <c r="I110" s="11">
        <v>44756</v>
      </c>
      <c r="J110" s="10">
        <f>Duration[[#This Row],[Date Resolved]]-Duration[[#This Row],[Date created]]</f>
        <v>8</v>
      </c>
    </row>
    <row r="111" spans="1:10" x14ac:dyDescent="0.25">
      <c r="A111" s="10" t="s">
        <v>256</v>
      </c>
      <c r="B111" s="11">
        <v>44750</v>
      </c>
      <c r="C111" s="10" t="s">
        <v>255</v>
      </c>
      <c r="D111" s="10" t="s">
        <v>254</v>
      </c>
      <c r="E111" s="10" t="s">
        <v>35</v>
      </c>
      <c r="F111" s="10">
        <v>4791</v>
      </c>
      <c r="G111" s="12" t="s">
        <v>36</v>
      </c>
      <c r="H111" s="10" t="s">
        <v>42</v>
      </c>
      <c r="I111" s="11">
        <v>44755</v>
      </c>
      <c r="J111" s="10">
        <f>Duration[[#This Row],[Date Resolved]]-Duration[[#This Row],[Date created]]</f>
        <v>5</v>
      </c>
    </row>
    <row r="112" spans="1:10" x14ac:dyDescent="0.25">
      <c r="A112" s="10" t="s">
        <v>253</v>
      </c>
      <c r="B112" s="11">
        <v>44750</v>
      </c>
      <c r="C112" s="10" t="s">
        <v>66</v>
      </c>
      <c r="D112" s="10" t="s">
        <v>252</v>
      </c>
      <c r="E112" s="10" t="s">
        <v>45</v>
      </c>
      <c r="F112" s="10">
        <v>3777</v>
      </c>
      <c r="G112" s="12" t="s">
        <v>41</v>
      </c>
      <c r="H112" s="10" t="s">
        <v>42</v>
      </c>
      <c r="I112" s="11">
        <v>44752</v>
      </c>
      <c r="J112" s="10">
        <f>Duration[[#This Row],[Date Resolved]]-Duration[[#This Row],[Date created]]</f>
        <v>2</v>
      </c>
    </row>
    <row r="113" spans="1:10" x14ac:dyDescent="0.25">
      <c r="A113" s="10" t="s">
        <v>251</v>
      </c>
      <c r="B113" s="11">
        <v>44751</v>
      </c>
      <c r="C113" s="10" t="s">
        <v>250</v>
      </c>
      <c r="D113" s="10" t="s">
        <v>249</v>
      </c>
      <c r="E113" s="10" t="s">
        <v>519</v>
      </c>
      <c r="F113" s="10">
        <v>2889</v>
      </c>
      <c r="G113" s="12" t="s">
        <v>41</v>
      </c>
      <c r="H113" s="10" t="s">
        <v>33</v>
      </c>
      <c r="I113" s="11">
        <v>44758</v>
      </c>
      <c r="J113" s="10">
        <f>Duration[[#This Row],[Date Resolved]]-Duration[[#This Row],[Date created]]</f>
        <v>7</v>
      </c>
    </row>
    <row r="114" spans="1:10" x14ac:dyDescent="0.25">
      <c r="A114" s="10" t="s">
        <v>248</v>
      </c>
      <c r="B114" s="11">
        <v>44751</v>
      </c>
      <c r="C114" s="10" t="s">
        <v>524</v>
      </c>
      <c r="D114" s="10" t="s">
        <v>247</v>
      </c>
      <c r="E114" s="10" t="s">
        <v>521</v>
      </c>
      <c r="F114" s="10">
        <v>4634</v>
      </c>
      <c r="G114" s="12" t="s">
        <v>43</v>
      </c>
      <c r="H114" s="10" t="s">
        <v>40</v>
      </c>
      <c r="I114" s="11">
        <v>44760</v>
      </c>
      <c r="J114" s="10">
        <f>Duration[[#This Row],[Date Resolved]]-Duration[[#This Row],[Date created]]</f>
        <v>9</v>
      </c>
    </row>
    <row r="115" spans="1:10" x14ac:dyDescent="0.25">
      <c r="A115" s="10" t="s">
        <v>246</v>
      </c>
      <c r="B115" s="11">
        <v>44755</v>
      </c>
      <c r="C115" s="10" t="s">
        <v>245</v>
      </c>
      <c r="D115" s="10" t="s">
        <v>103</v>
      </c>
      <c r="E115" s="10" t="s">
        <v>519</v>
      </c>
      <c r="F115" s="10">
        <v>2057</v>
      </c>
      <c r="G115" s="12" t="s">
        <v>41</v>
      </c>
      <c r="H115" s="10" t="s">
        <v>42</v>
      </c>
      <c r="I115" s="11">
        <v>44782</v>
      </c>
      <c r="J115" s="10">
        <f>Duration[[#This Row],[Date Resolved]]-Duration[[#This Row],[Date created]]</f>
        <v>27</v>
      </c>
    </row>
    <row r="116" spans="1:10" x14ac:dyDescent="0.25">
      <c r="A116" s="10" t="s">
        <v>244</v>
      </c>
      <c r="B116" s="11">
        <v>44756</v>
      </c>
      <c r="C116" s="10" t="s">
        <v>243</v>
      </c>
      <c r="D116" s="10" t="s">
        <v>242</v>
      </c>
      <c r="E116" s="10" t="s">
        <v>35</v>
      </c>
      <c r="F116" s="10">
        <v>6237</v>
      </c>
      <c r="G116" s="12" t="s">
        <v>41</v>
      </c>
      <c r="H116" s="10" t="s">
        <v>40</v>
      </c>
      <c r="I116" s="11">
        <v>44772</v>
      </c>
      <c r="J116" s="10">
        <f>Duration[[#This Row],[Date Resolved]]-Duration[[#This Row],[Date created]]</f>
        <v>16</v>
      </c>
    </row>
    <row r="117" spans="1:10" x14ac:dyDescent="0.25">
      <c r="A117" s="10" t="s">
        <v>241</v>
      </c>
      <c r="B117" s="11">
        <v>44757</v>
      </c>
      <c r="C117" s="10" t="s">
        <v>240</v>
      </c>
      <c r="D117" s="10" t="s">
        <v>154</v>
      </c>
      <c r="E117" s="10" t="s">
        <v>47</v>
      </c>
      <c r="F117" s="10">
        <v>8105</v>
      </c>
      <c r="G117" s="12" t="s">
        <v>36</v>
      </c>
      <c r="H117" s="10" t="s">
        <v>42</v>
      </c>
      <c r="I117" s="11">
        <v>44763</v>
      </c>
      <c r="J117" s="10">
        <f>Duration[[#This Row],[Date Resolved]]-Duration[[#This Row],[Date created]]</f>
        <v>6</v>
      </c>
    </row>
    <row r="118" spans="1:10" x14ac:dyDescent="0.25">
      <c r="A118" s="10" t="s">
        <v>239</v>
      </c>
      <c r="B118" s="11">
        <v>44760</v>
      </c>
      <c r="C118" s="10" t="s">
        <v>152</v>
      </c>
      <c r="D118" s="10" t="s">
        <v>115</v>
      </c>
      <c r="E118" s="10" t="s">
        <v>49</v>
      </c>
      <c r="F118" s="10">
        <v>2236</v>
      </c>
      <c r="G118" s="12" t="s">
        <v>43</v>
      </c>
      <c r="H118" s="10" t="s">
        <v>40</v>
      </c>
      <c r="I118" s="11">
        <v>44780</v>
      </c>
      <c r="J118" s="10">
        <f>Duration[[#This Row],[Date Resolved]]-Duration[[#This Row],[Date created]]</f>
        <v>20</v>
      </c>
    </row>
    <row r="119" spans="1:10" x14ac:dyDescent="0.25">
      <c r="A119" s="10" t="s">
        <v>238</v>
      </c>
      <c r="B119" s="11">
        <v>44763</v>
      </c>
      <c r="C119" s="10" t="s">
        <v>237</v>
      </c>
      <c r="D119" s="10" t="s">
        <v>236</v>
      </c>
      <c r="E119" s="10" t="s">
        <v>521</v>
      </c>
      <c r="F119" s="10">
        <v>1446</v>
      </c>
      <c r="G119" s="12" t="s">
        <v>41</v>
      </c>
      <c r="H119" s="10" t="s">
        <v>40</v>
      </c>
      <c r="I119" s="11">
        <v>44771</v>
      </c>
      <c r="J119" s="10">
        <f>Duration[[#This Row],[Date Resolved]]-Duration[[#This Row],[Date created]]</f>
        <v>8</v>
      </c>
    </row>
    <row r="120" spans="1:10" x14ac:dyDescent="0.25">
      <c r="A120" s="10" t="s">
        <v>235</v>
      </c>
      <c r="B120" s="11">
        <v>44763</v>
      </c>
      <c r="C120" s="10" t="s">
        <v>234</v>
      </c>
      <c r="D120" s="10" t="s">
        <v>233</v>
      </c>
      <c r="E120" s="10" t="s">
        <v>45</v>
      </c>
      <c r="F120" s="10">
        <v>2695</v>
      </c>
      <c r="G120" s="12" t="s">
        <v>41</v>
      </c>
      <c r="H120" s="10" t="s">
        <v>33</v>
      </c>
      <c r="I120" s="11">
        <v>44765</v>
      </c>
      <c r="J120" s="10">
        <f>Duration[[#This Row],[Date Resolved]]-Duration[[#This Row],[Date created]]</f>
        <v>2</v>
      </c>
    </row>
    <row r="121" spans="1:10" x14ac:dyDescent="0.25">
      <c r="A121" s="10" t="s">
        <v>232</v>
      </c>
      <c r="B121" s="11">
        <v>44764</v>
      </c>
      <c r="C121" s="10" t="s">
        <v>112</v>
      </c>
      <c r="D121" s="10" t="s">
        <v>231</v>
      </c>
      <c r="E121" s="10" t="s">
        <v>519</v>
      </c>
      <c r="F121" s="10">
        <v>7028</v>
      </c>
      <c r="G121" s="12" t="s">
        <v>46</v>
      </c>
      <c r="H121" s="10" t="s">
        <v>33</v>
      </c>
      <c r="I121" s="11">
        <v>44772</v>
      </c>
      <c r="J121" s="10">
        <f>Duration[[#This Row],[Date Resolved]]-Duration[[#This Row],[Date created]]</f>
        <v>8</v>
      </c>
    </row>
    <row r="122" spans="1:10" x14ac:dyDescent="0.25">
      <c r="A122" s="10" t="s">
        <v>230</v>
      </c>
      <c r="B122" s="11">
        <v>44767</v>
      </c>
      <c r="C122" s="10" t="s">
        <v>229</v>
      </c>
      <c r="D122" s="10" t="s">
        <v>228</v>
      </c>
      <c r="E122" s="10" t="s">
        <v>47</v>
      </c>
      <c r="F122" s="10">
        <v>1337</v>
      </c>
      <c r="G122" s="12" t="s">
        <v>34</v>
      </c>
      <c r="H122" s="10" t="s">
        <v>42</v>
      </c>
      <c r="I122" s="11">
        <v>44778</v>
      </c>
      <c r="J122" s="10">
        <f>Duration[[#This Row],[Date Resolved]]-Duration[[#This Row],[Date created]]</f>
        <v>11</v>
      </c>
    </row>
    <row r="123" spans="1:10" x14ac:dyDescent="0.25">
      <c r="A123" s="10" t="s">
        <v>227</v>
      </c>
      <c r="B123" s="11">
        <v>44767</v>
      </c>
      <c r="C123" s="10" t="s">
        <v>226</v>
      </c>
      <c r="D123" s="10" t="s">
        <v>225</v>
      </c>
      <c r="E123" s="10" t="s">
        <v>37</v>
      </c>
      <c r="F123" s="10">
        <v>1871</v>
      </c>
      <c r="G123" s="12" t="s">
        <v>46</v>
      </c>
      <c r="H123" s="10" t="s">
        <v>42</v>
      </c>
      <c r="I123" s="11">
        <v>44773</v>
      </c>
      <c r="J123" s="10">
        <f>Duration[[#This Row],[Date Resolved]]-Duration[[#This Row],[Date created]]</f>
        <v>6</v>
      </c>
    </row>
    <row r="124" spans="1:10" x14ac:dyDescent="0.25">
      <c r="A124" s="10" t="s">
        <v>224</v>
      </c>
      <c r="B124" s="11">
        <v>44770</v>
      </c>
      <c r="C124" s="10" t="s">
        <v>223</v>
      </c>
      <c r="D124" s="10" t="s">
        <v>222</v>
      </c>
      <c r="E124" s="10" t="s">
        <v>519</v>
      </c>
      <c r="F124" s="10">
        <v>5030</v>
      </c>
      <c r="G124" s="12" t="s">
        <v>41</v>
      </c>
      <c r="H124" s="10" t="s">
        <v>40</v>
      </c>
      <c r="I124" s="11">
        <v>44800</v>
      </c>
      <c r="J124" s="10">
        <f>Duration[[#This Row],[Date Resolved]]-Duration[[#This Row],[Date created]]</f>
        <v>30</v>
      </c>
    </row>
    <row r="125" spans="1:10" x14ac:dyDescent="0.25">
      <c r="A125" s="10" t="s">
        <v>221</v>
      </c>
      <c r="B125" s="11">
        <v>44770</v>
      </c>
      <c r="C125" s="10" t="s">
        <v>220</v>
      </c>
      <c r="D125" s="10" t="s">
        <v>219</v>
      </c>
      <c r="E125" s="10" t="s">
        <v>37</v>
      </c>
      <c r="F125" s="10">
        <v>1611</v>
      </c>
      <c r="G125" s="12" t="s">
        <v>41</v>
      </c>
      <c r="H125" s="10" t="s">
        <v>33</v>
      </c>
      <c r="I125" s="11">
        <v>44774</v>
      </c>
      <c r="J125" s="10">
        <f>Duration[[#This Row],[Date Resolved]]-Duration[[#This Row],[Date created]]</f>
        <v>4</v>
      </c>
    </row>
    <row r="126" spans="1:10" x14ac:dyDescent="0.25">
      <c r="A126" s="10" t="s">
        <v>218</v>
      </c>
      <c r="B126" s="11">
        <v>44771</v>
      </c>
      <c r="C126" s="10" t="s">
        <v>94</v>
      </c>
      <c r="D126" s="10" t="s">
        <v>217</v>
      </c>
      <c r="E126" s="10" t="s">
        <v>519</v>
      </c>
      <c r="F126" s="10">
        <v>5105</v>
      </c>
      <c r="G126" s="12" t="s">
        <v>41</v>
      </c>
      <c r="H126" s="10" t="s">
        <v>40</v>
      </c>
      <c r="I126" s="11">
        <v>44788</v>
      </c>
      <c r="J126" s="10">
        <f>Duration[[#This Row],[Date Resolved]]-Duration[[#This Row],[Date created]]</f>
        <v>17</v>
      </c>
    </row>
    <row r="127" spans="1:10" x14ac:dyDescent="0.25">
      <c r="A127" s="10" t="s">
        <v>216</v>
      </c>
      <c r="B127" s="11">
        <v>44771</v>
      </c>
      <c r="C127" s="10" t="s">
        <v>215</v>
      </c>
      <c r="D127" s="10" t="s">
        <v>522</v>
      </c>
      <c r="E127" s="10" t="s">
        <v>521</v>
      </c>
      <c r="F127" s="10">
        <v>7894</v>
      </c>
      <c r="G127" s="12" t="s">
        <v>46</v>
      </c>
      <c r="H127" s="10" t="s">
        <v>33</v>
      </c>
      <c r="I127" s="11">
        <v>44800</v>
      </c>
      <c r="J127" s="10">
        <f>Duration[[#This Row],[Date Resolved]]-Duration[[#This Row],[Date created]]</f>
        <v>29</v>
      </c>
    </row>
    <row r="128" spans="1:10" x14ac:dyDescent="0.25">
      <c r="A128" s="10" t="s">
        <v>214</v>
      </c>
      <c r="B128" s="11">
        <v>44771</v>
      </c>
      <c r="C128" s="10" t="s">
        <v>213</v>
      </c>
      <c r="D128" s="10" t="s">
        <v>212</v>
      </c>
      <c r="E128" s="10" t="s">
        <v>37</v>
      </c>
      <c r="F128" s="10">
        <v>7047</v>
      </c>
      <c r="G128" s="12" t="s">
        <v>46</v>
      </c>
      <c r="H128" s="10" t="s">
        <v>42</v>
      </c>
      <c r="I128" s="11">
        <v>44780</v>
      </c>
      <c r="J128" s="10">
        <f>Duration[[#This Row],[Date Resolved]]-Duration[[#This Row],[Date created]]</f>
        <v>9</v>
      </c>
    </row>
    <row r="129" spans="1:10" x14ac:dyDescent="0.25">
      <c r="A129" s="10" t="s">
        <v>211</v>
      </c>
      <c r="B129" s="11">
        <v>44772</v>
      </c>
      <c r="C129" s="10" t="s">
        <v>210</v>
      </c>
      <c r="D129" s="10" t="s">
        <v>50</v>
      </c>
      <c r="E129" s="10" t="s">
        <v>45</v>
      </c>
      <c r="F129" s="10">
        <v>4447</v>
      </c>
      <c r="G129" s="12" t="s">
        <v>43</v>
      </c>
      <c r="H129" s="10" t="s">
        <v>42</v>
      </c>
      <c r="I129" s="11">
        <v>44785</v>
      </c>
      <c r="J129" s="10">
        <f>Duration[[#This Row],[Date Resolved]]-Duration[[#This Row],[Date created]]</f>
        <v>13</v>
      </c>
    </row>
    <row r="130" spans="1:10" x14ac:dyDescent="0.25">
      <c r="A130" s="10" t="s">
        <v>209</v>
      </c>
      <c r="B130" s="11">
        <v>44774</v>
      </c>
      <c r="C130" s="10" t="s">
        <v>208</v>
      </c>
      <c r="D130" s="10" t="s">
        <v>207</v>
      </c>
      <c r="E130" s="10" t="s">
        <v>45</v>
      </c>
      <c r="F130" s="10">
        <v>9337</v>
      </c>
      <c r="G130" s="12" t="s">
        <v>36</v>
      </c>
      <c r="H130" s="10" t="s">
        <v>33</v>
      </c>
      <c r="I130" s="11">
        <v>44797</v>
      </c>
      <c r="J130" s="10">
        <f>Duration[[#This Row],[Date Resolved]]-Duration[[#This Row],[Date created]]</f>
        <v>23</v>
      </c>
    </row>
    <row r="131" spans="1:10" x14ac:dyDescent="0.25">
      <c r="A131" s="10" t="s">
        <v>206</v>
      </c>
      <c r="B131" s="11">
        <v>44781</v>
      </c>
      <c r="C131" s="10" t="s">
        <v>45</v>
      </c>
      <c r="D131" s="10" t="s">
        <v>205</v>
      </c>
      <c r="E131" s="10" t="s">
        <v>37</v>
      </c>
      <c r="F131" s="10">
        <v>3443</v>
      </c>
      <c r="G131" s="12" t="s">
        <v>36</v>
      </c>
      <c r="H131" s="10" t="s">
        <v>42</v>
      </c>
      <c r="I131" s="11">
        <v>44782</v>
      </c>
      <c r="J131" s="10">
        <f>Duration[[#This Row],[Date Resolved]]-Duration[[#This Row],[Date created]]</f>
        <v>1</v>
      </c>
    </row>
    <row r="132" spans="1:10" x14ac:dyDescent="0.25">
      <c r="A132" s="10" t="s">
        <v>204</v>
      </c>
      <c r="B132" s="11">
        <v>44781</v>
      </c>
      <c r="C132" s="10" t="s">
        <v>74</v>
      </c>
      <c r="D132" s="10" t="s">
        <v>203</v>
      </c>
      <c r="E132" s="10" t="s">
        <v>47</v>
      </c>
      <c r="F132" s="10">
        <v>2349</v>
      </c>
      <c r="G132" s="12" t="s">
        <v>36</v>
      </c>
      <c r="H132" s="10" t="s">
        <v>42</v>
      </c>
      <c r="I132" s="11">
        <v>44783</v>
      </c>
      <c r="J132" s="10">
        <f>Duration[[#This Row],[Date Resolved]]-Duration[[#This Row],[Date created]]</f>
        <v>2</v>
      </c>
    </row>
    <row r="133" spans="1:10" x14ac:dyDescent="0.25">
      <c r="A133" s="10" t="s">
        <v>202</v>
      </c>
      <c r="B133" s="11">
        <v>44783</v>
      </c>
      <c r="C133" s="10" t="s">
        <v>201</v>
      </c>
      <c r="D133" s="10" t="s">
        <v>200</v>
      </c>
      <c r="E133" s="10" t="s">
        <v>35</v>
      </c>
      <c r="F133" s="10">
        <v>2686</v>
      </c>
      <c r="G133" s="12" t="s">
        <v>41</v>
      </c>
      <c r="H133" s="10" t="s">
        <v>33</v>
      </c>
      <c r="I133" s="11">
        <v>44786</v>
      </c>
      <c r="J133" s="10">
        <f>Duration[[#This Row],[Date Resolved]]-Duration[[#This Row],[Date created]]</f>
        <v>3</v>
      </c>
    </row>
    <row r="134" spans="1:10" x14ac:dyDescent="0.25">
      <c r="A134" s="10" t="s">
        <v>199</v>
      </c>
      <c r="B134" s="11">
        <v>44784</v>
      </c>
      <c r="C134" s="10" t="s">
        <v>51</v>
      </c>
      <c r="D134" s="10" t="s">
        <v>103</v>
      </c>
      <c r="E134" s="10" t="s">
        <v>35</v>
      </c>
      <c r="F134" s="10">
        <v>9949</v>
      </c>
      <c r="G134" s="12" t="s">
        <v>46</v>
      </c>
      <c r="H134" s="10" t="s">
        <v>33</v>
      </c>
      <c r="I134" s="11">
        <v>44810</v>
      </c>
      <c r="J134" s="10">
        <f>Duration[[#This Row],[Date Resolved]]-Duration[[#This Row],[Date created]]</f>
        <v>26</v>
      </c>
    </row>
    <row r="135" spans="1:10" x14ac:dyDescent="0.25">
      <c r="A135" s="10" t="s">
        <v>198</v>
      </c>
      <c r="B135" s="11">
        <v>44784</v>
      </c>
      <c r="C135" s="10" t="s">
        <v>197</v>
      </c>
      <c r="D135" s="10" t="s">
        <v>96</v>
      </c>
      <c r="E135" s="10" t="s">
        <v>519</v>
      </c>
      <c r="F135" s="10">
        <v>5770</v>
      </c>
      <c r="G135" s="12" t="s">
        <v>46</v>
      </c>
      <c r="H135" s="10" t="s">
        <v>33</v>
      </c>
      <c r="I135" s="11">
        <v>44804</v>
      </c>
      <c r="J135" s="10">
        <f>Duration[[#This Row],[Date Resolved]]-Duration[[#This Row],[Date created]]</f>
        <v>20</v>
      </c>
    </row>
    <row r="136" spans="1:10" x14ac:dyDescent="0.25">
      <c r="A136" s="10" t="s">
        <v>196</v>
      </c>
      <c r="B136" s="11">
        <v>44785</v>
      </c>
      <c r="C136" s="10" t="s">
        <v>195</v>
      </c>
      <c r="D136" s="10" t="s">
        <v>184</v>
      </c>
      <c r="E136" s="10" t="s">
        <v>49</v>
      </c>
      <c r="F136" s="10">
        <v>9595</v>
      </c>
      <c r="G136" s="12" t="s">
        <v>34</v>
      </c>
      <c r="H136" s="10" t="s">
        <v>42</v>
      </c>
      <c r="I136" s="11">
        <v>44807</v>
      </c>
      <c r="J136" s="10">
        <f>Duration[[#This Row],[Date Resolved]]-Duration[[#This Row],[Date created]]</f>
        <v>22</v>
      </c>
    </row>
    <row r="137" spans="1:10" x14ac:dyDescent="0.25">
      <c r="A137" s="10" t="s">
        <v>194</v>
      </c>
      <c r="B137" s="11">
        <v>44786</v>
      </c>
      <c r="C137" s="10" t="s">
        <v>74</v>
      </c>
      <c r="D137" s="10" t="s">
        <v>193</v>
      </c>
      <c r="E137" s="10" t="s">
        <v>47</v>
      </c>
      <c r="F137" s="10">
        <v>5131</v>
      </c>
      <c r="G137" s="12" t="s">
        <v>46</v>
      </c>
      <c r="H137" s="10" t="s">
        <v>42</v>
      </c>
      <c r="I137" s="11">
        <v>44787</v>
      </c>
      <c r="J137" s="10">
        <f>Duration[[#This Row],[Date Resolved]]-Duration[[#This Row],[Date created]]</f>
        <v>1</v>
      </c>
    </row>
    <row r="138" spans="1:10" x14ac:dyDescent="0.25">
      <c r="A138" s="10" t="s">
        <v>192</v>
      </c>
      <c r="B138" s="11">
        <v>44793</v>
      </c>
      <c r="C138" s="10" t="s">
        <v>191</v>
      </c>
      <c r="D138" s="10" t="s">
        <v>190</v>
      </c>
      <c r="E138" s="10" t="s">
        <v>521</v>
      </c>
      <c r="F138" s="10">
        <v>3769</v>
      </c>
      <c r="G138" s="12" t="s">
        <v>41</v>
      </c>
      <c r="H138" s="10" t="s">
        <v>42</v>
      </c>
      <c r="I138" s="11">
        <v>44812</v>
      </c>
      <c r="J138" s="10">
        <f>Duration[[#This Row],[Date Resolved]]-Duration[[#This Row],[Date created]]</f>
        <v>19</v>
      </c>
    </row>
    <row r="139" spans="1:10" x14ac:dyDescent="0.25">
      <c r="A139" s="10" t="s">
        <v>189</v>
      </c>
      <c r="B139" s="11">
        <v>44794</v>
      </c>
      <c r="C139" s="10" t="s">
        <v>188</v>
      </c>
      <c r="D139" s="10" t="s">
        <v>187</v>
      </c>
      <c r="E139" s="10" t="s">
        <v>35</v>
      </c>
      <c r="F139" s="10">
        <v>1314</v>
      </c>
      <c r="G139" s="12" t="s">
        <v>43</v>
      </c>
      <c r="H139" s="10" t="s">
        <v>40</v>
      </c>
      <c r="I139" s="11">
        <v>44809</v>
      </c>
      <c r="J139" s="10">
        <f>Duration[[#This Row],[Date Resolved]]-Duration[[#This Row],[Date created]]</f>
        <v>15</v>
      </c>
    </row>
    <row r="140" spans="1:10" x14ac:dyDescent="0.25">
      <c r="A140" s="10" t="s">
        <v>186</v>
      </c>
      <c r="B140" s="11">
        <v>44797</v>
      </c>
      <c r="C140" s="10" t="s">
        <v>185</v>
      </c>
      <c r="D140" s="10" t="s">
        <v>184</v>
      </c>
      <c r="E140" s="10" t="s">
        <v>45</v>
      </c>
      <c r="F140" s="10">
        <v>8496</v>
      </c>
      <c r="G140" s="12" t="s">
        <v>43</v>
      </c>
      <c r="H140" s="10" t="s">
        <v>40</v>
      </c>
      <c r="I140" s="11">
        <v>44820</v>
      </c>
      <c r="J140" s="10">
        <f>Duration[[#This Row],[Date Resolved]]-Duration[[#This Row],[Date created]]</f>
        <v>23</v>
      </c>
    </row>
    <row r="141" spans="1:10" x14ac:dyDescent="0.25">
      <c r="A141" s="10" t="s">
        <v>183</v>
      </c>
      <c r="B141" s="11">
        <v>44798</v>
      </c>
      <c r="C141" s="10" t="s">
        <v>182</v>
      </c>
      <c r="D141" s="10" t="s">
        <v>181</v>
      </c>
      <c r="E141" s="10" t="s">
        <v>35</v>
      </c>
      <c r="F141" s="10">
        <v>4385</v>
      </c>
      <c r="G141" s="12" t="s">
        <v>43</v>
      </c>
      <c r="H141" s="10" t="s">
        <v>40</v>
      </c>
      <c r="I141" s="11">
        <v>44823</v>
      </c>
      <c r="J141" s="10">
        <f>Duration[[#This Row],[Date Resolved]]-Duration[[#This Row],[Date created]]</f>
        <v>25</v>
      </c>
    </row>
    <row r="142" spans="1:10" x14ac:dyDescent="0.25">
      <c r="A142" s="10" t="s">
        <v>180</v>
      </c>
      <c r="B142" s="11">
        <v>44799</v>
      </c>
      <c r="C142" s="10" t="s">
        <v>179</v>
      </c>
      <c r="D142" s="10" t="s">
        <v>109</v>
      </c>
      <c r="E142" s="10" t="s">
        <v>521</v>
      </c>
      <c r="F142" s="10">
        <v>1475</v>
      </c>
      <c r="G142" s="12" t="s">
        <v>46</v>
      </c>
      <c r="H142" s="10" t="s">
        <v>33</v>
      </c>
      <c r="I142" s="11">
        <v>44828</v>
      </c>
      <c r="J142" s="10">
        <f>Duration[[#This Row],[Date Resolved]]-Duration[[#This Row],[Date created]]</f>
        <v>29</v>
      </c>
    </row>
    <row r="143" spans="1:10" x14ac:dyDescent="0.25">
      <c r="A143" s="10" t="s">
        <v>178</v>
      </c>
      <c r="B143" s="11">
        <v>44800</v>
      </c>
      <c r="C143" s="10" t="s">
        <v>177</v>
      </c>
      <c r="D143" s="10" t="s">
        <v>176</v>
      </c>
      <c r="E143" s="10" t="s">
        <v>35</v>
      </c>
      <c r="F143" s="10">
        <v>8230</v>
      </c>
      <c r="G143" s="12" t="s">
        <v>43</v>
      </c>
      <c r="H143" s="10" t="s">
        <v>40</v>
      </c>
      <c r="I143" s="11">
        <v>44824</v>
      </c>
      <c r="J143" s="10">
        <f>Duration[[#This Row],[Date Resolved]]-Duration[[#This Row],[Date created]]</f>
        <v>24</v>
      </c>
    </row>
    <row r="144" spans="1:10" x14ac:dyDescent="0.25">
      <c r="A144" s="10" t="s">
        <v>175</v>
      </c>
      <c r="B144" s="11">
        <v>44801</v>
      </c>
      <c r="C144" s="10" t="s">
        <v>86</v>
      </c>
      <c r="D144" s="10" t="s">
        <v>174</v>
      </c>
      <c r="E144" s="10" t="s">
        <v>45</v>
      </c>
      <c r="F144" s="10">
        <v>7148</v>
      </c>
      <c r="G144" s="12" t="s">
        <v>43</v>
      </c>
      <c r="H144" s="10" t="s">
        <v>40</v>
      </c>
      <c r="I144" s="11">
        <v>44825</v>
      </c>
      <c r="J144" s="10">
        <f>Duration[[#This Row],[Date Resolved]]-Duration[[#This Row],[Date created]]</f>
        <v>24</v>
      </c>
    </row>
    <row r="145" spans="1:10" x14ac:dyDescent="0.25">
      <c r="A145" s="10" t="s">
        <v>173</v>
      </c>
      <c r="B145" s="11">
        <v>44804</v>
      </c>
      <c r="C145" s="10" t="s">
        <v>172</v>
      </c>
      <c r="D145" s="10" t="s">
        <v>59</v>
      </c>
      <c r="E145" s="10" t="s">
        <v>521</v>
      </c>
      <c r="F145" s="10">
        <v>8294</v>
      </c>
      <c r="G145" s="12" t="s">
        <v>41</v>
      </c>
      <c r="H145" s="10" t="s">
        <v>42</v>
      </c>
      <c r="I145" s="11">
        <v>44819</v>
      </c>
      <c r="J145" s="10">
        <f>Duration[[#This Row],[Date Resolved]]-Duration[[#This Row],[Date created]]</f>
        <v>15</v>
      </c>
    </row>
    <row r="146" spans="1:10" x14ac:dyDescent="0.25">
      <c r="A146" s="10" t="s">
        <v>171</v>
      </c>
      <c r="B146" s="11">
        <v>44804</v>
      </c>
      <c r="C146" s="10" t="s">
        <v>170</v>
      </c>
      <c r="D146" s="10" t="s">
        <v>169</v>
      </c>
      <c r="E146" s="10" t="s">
        <v>521</v>
      </c>
      <c r="F146" s="10">
        <v>4805</v>
      </c>
      <c r="G146" s="12" t="s">
        <v>34</v>
      </c>
      <c r="H146" s="10" t="s">
        <v>33</v>
      </c>
      <c r="I146" s="11">
        <v>44805</v>
      </c>
      <c r="J146" s="10">
        <f>Duration[[#This Row],[Date Resolved]]-Duration[[#This Row],[Date created]]</f>
        <v>1</v>
      </c>
    </row>
    <row r="147" spans="1:10" x14ac:dyDescent="0.25">
      <c r="A147" s="10" t="s">
        <v>168</v>
      </c>
      <c r="B147" s="11">
        <v>44804</v>
      </c>
      <c r="C147" s="10" t="s">
        <v>167</v>
      </c>
      <c r="D147" s="10" t="s">
        <v>166</v>
      </c>
      <c r="E147" s="10" t="s">
        <v>519</v>
      </c>
      <c r="F147" s="10">
        <v>8405</v>
      </c>
      <c r="G147" s="12" t="s">
        <v>36</v>
      </c>
      <c r="H147" s="10" t="s">
        <v>42</v>
      </c>
      <c r="I147" s="11">
        <v>44807</v>
      </c>
      <c r="J147" s="10">
        <f>Duration[[#This Row],[Date Resolved]]-Duration[[#This Row],[Date created]]</f>
        <v>3</v>
      </c>
    </row>
    <row r="148" spans="1:10" x14ac:dyDescent="0.25">
      <c r="A148" s="10" t="s">
        <v>165</v>
      </c>
      <c r="B148" s="11">
        <v>44805</v>
      </c>
      <c r="C148" s="10" t="s">
        <v>164</v>
      </c>
      <c r="D148" s="10" t="s">
        <v>163</v>
      </c>
      <c r="E148" s="10" t="s">
        <v>35</v>
      </c>
      <c r="F148" s="10">
        <v>7719</v>
      </c>
      <c r="G148" s="12" t="s">
        <v>43</v>
      </c>
      <c r="H148" s="10" t="s">
        <v>40</v>
      </c>
      <c r="I148" s="11">
        <v>44819</v>
      </c>
      <c r="J148" s="10">
        <f>Duration[[#This Row],[Date Resolved]]-Duration[[#This Row],[Date created]]</f>
        <v>14</v>
      </c>
    </row>
    <row r="149" spans="1:10" x14ac:dyDescent="0.25">
      <c r="A149" s="10" t="s">
        <v>162</v>
      </c>
      <c r="B149" s="11">
        <v>44808</v>
      </c>
      <c r="C149" s="10" t="s">
        <v>161</v>
      </c>
      <c r="D149" s="10" t="s">
        <v>59</v>
      </c>
      <c r="E149" s="10" t="s">
        <v>45</v>
      </c>
      <c r="F149" s="10">
        <v>6363</v>
      </c>
      <c r="G149" s="12" t="s">
        <v>36</v>
      </c>
      <c r="H149" s="10" t="s">
        <v>42</v>
      </c>
      <c r="I149" s="11">
        <v>44811</v>
      </c>
      <c r="J149" s="10">
        <f>Duration[[#This Row],[Date Resolved]]-Duration[[#This Row],[Date created]]</f>
        <v>3</v>
      </c>
    </row>
    <row r="150" spans="1:10" x14ac:dyDescent="0.25">
      <c r="A150" s="10" t="s">
        <v>160</v>
      </c>
      <c r="B150" s="11">
        <v>44809</v>
      </c>
      <c r="C150" s="10" t="s">
        <v>159</v>
      </c>
      <c r="D150" s="10" t="s">
        <v>158</v>
      </c>
      <c r="E150" s="10" t="s">
        <v>37</v>
      </c>
      <c r="F150" s="10">
        <v>7109</v>
      </c>
      <c r="G150" s="12" t="s">
        <v>36</v>
      </c>
      <c r="H150" s="10" t="s">
        <v>33</v>
      </c>
      <c r="I150" s="11">
        <v>44822</v>
      </c>
      <c r="J150" s="10">
        <f>Duration[[#This Row],[Date Resolved]]-Duration[[#This Row],[Date created]]</f>
        <v>13</v>
      </c>
    </row>
    <row r="151" spans="1:10" x14ac:dyDescent="0.25">
      <c r="A151" s="10" t="s">
        <v>157</v>
      </c>
      <c r="B151" s="11">
        <v>44809</v>
      </c>
      <c r="C151" s="10" t="s">
        <v>130</v>
      </c>
      <c r="D151" s="10" t="s">
        <v>54</v>
      </c>
      <c r="E151" s="10" t="s">
        <v>521</v>
      </c>
      <c r="F151" s="10">
        <v>1238</v>
      </c>
      <c r="G151" s="12" t="s">
        <v>36</v>
      </c>
      <c r="H151" s="10" t="s">
        <v>33</v>
      </c>
      <c r="I151" s="11">
        <v>44835</v>
      </c>
      <c r="J151" s="10">
        <f>Duration[[#This Row],[Date Resolved]]-Duration[[#This Row],[Date created]]</f>
        <v>26</v>
      </c>
    </row>
    <row r="152" spans="1:10" x14ac:dyDescent="0.25">
      <c r="A152" s="10" t="s">
        <v>156</v>
      </c>
      <c r="B152" s="11">
        <v>44810</v>
      </c>
      <c r="C152" s="10" t="s">
        <v>155</v>
      </c>
      <c r="D152" s="10" t="s">
        <v>154</v>
      </c>
      <c r="E152" s="10" t="s">
        <v>519</v>
      </c>
      <c r="F152" s="10">
        <v>6628</v>
      </c>
      <c r="G152" s="12" t="s">
        <v>41</v>
      </c>
      <c r="H152" s="10" t="s">
        <v>33</v>
      </c>
      <c r="I152" s="11">
        <v>44824</v>
      </c>
      <c r="J152" s="10">
        <f>Duration[[#This Row],[Date Resolved]]-Duration[[#This Row],[Date created]]</f>
        <v>14</v>
      </c>
    </row>
    <row r="153" spans="1:10" x14ac:dyDescent="0.25">
      <c r="A153" s="10" t="s">
        <v>153</v>
      </c>
      <c r="B153" s="11">
        <v>44811</v>
      </c>
      <c r="C153" s="10" t="s">
        <v>152</v>
      </c>
      <c r="D153" s="10" t="s">
        <v>151</v>
      </c>
      <c r="E153" s="10" t="s">
        <v>521</v>
      </c>
      <c r="F153" s="10">
        <v>2215</v>
      </c>
      <c r="G153" s="12" t="s">
        <v>43</v>
      </c>
      <c r="H153" s="10" t="s">
        <v>40</v>
      </c>
      <c r="I153" s="11">
        <v>44826</v>
      </c>
      <c r="J153" s="10">
        <f>Duration[[#This Row],[Date Resolved]]-Duration[[#This Row],[Date created]]</f>
        <v>15</v>
      </c>
    </row>
    <row r="154" spans="1:10" x14ac:dyDescent="0.25">
      <c r="A154" s="10" t="s">
        <v>150</v>
      </c>
      <c r="B154" s="11">
        <v>44820</v>
      </c>
      <c r="C154" s="10" t="s">
        <v>83</v>
      </c>
      <c r="D154" s="10" t="s">
        <v>129</v>
      </c>
      <c r="E154" s="10" t="s">
        <v>521</v>
      </c>
      <c r="F154" s="10">
        <v>2101</v>
      </c>
      <c r="G154" s="12" t="s">
        <v>46</v>
      </c>
      <c r="H154" s="10" t="s">
        <v>40</v>
      </c>
      <c r="I154" s="11">
        <v>44825</v>
      </c>
      <c r="J154" s="10">
        <f>Duration[[#This Row],[Date Resolved]]-Duration[[#This Row],[Date created]]</f>
        <v>5</v>
      </c>
    </row>
    <row r="155" spans="1:10" x14ac:dyDescent="0.25">
      <c r="A155" s="10" t="s">
        <v>149</v>
      </c>
      <c r="B155" s="11">
        <v>44821</v>
      </c>
      <c r="C155" s="10" t="s">
        <v>148</v>
      </c>
      <c r="D155" s="10" t="s">
        <v>147</v>
      </c>
      <c r="E155" s="10" t="s">
        <v>45</v>
      </c>
      <c r="F155" s="10">
        <v>4046</v>
      </c>
      <c r="G155" s="12" t="s">
        <v>36</v>
      </c>
      <c r="H155" s="10" t="s">
        <v>33</v>
      </c>
      <c r="I155" s="11">
        <v>44848</v>
      </c>
      <c r="J155" s="10">
        <f>Duration[[#This Row],[Date Resolved]]-Duration[[#This Row],[Date created]]</f>
        <v>27</v>
      </c>
    </row>
    <row r="156" spans="1:10" x14ac:dyDescent="0.25">
      <c r="A156" s="10" t="s">
        <v>146</v>
      </c>
      <c r="B156" s="11">
        <v>44821</v>
      </c>
      <c r="C156" s="10" t="s">
        <v>89</v>
      </c>
      <c r="D156" s="10" t="s">
        <v>145</v>
      </c>
      <c r="E156" s="10" t="s">
        <v>521</v>
      </c>
      <c r="F156" s="10">
        <v>2254</v>
      </c>
      <c r="G156" s="12" t="s">
        <v>43</v>
      </c>
      <c r="H156" s="10" t="s">
        <v>40</v>
      </c>
      <c r="I156" s="11">
        <v>44840</v>
      </c>
      <c r="J156" s="10">
        <f>Duration[[#This Row],[Date Resolved]]-Duration[[#This Row],[Date created]]</f>
        <v>19</v>
      </c>
    </row>
    <row r="157" spans="1:10" x14ac:dyDescent="0.25">
      <c r="A157" s="10" t="s">
        <v>144</v>
      </c>
      <c r="B157" s="11">
        <v>44822</v>
      </c>
      <c r="C157" s="10" t="s">
        <v>94</v>
      </c>
      <c r="D157" s="10" t="s">
        <v>143</v>
      </c>
      <c r="E157" s="10" t="s">
        <v>49</v>
      </c>
      <c r="F157" s="10">
        <v>8278</v>
      </c>
      <c r="G157" s="12" t="s">
        <v>41</v>
      </c>
      <c r="H157" s="10" t="s">
        <v>33</v>
      </c>
      <c r="I157" s="11">
        <v>44823</v>
      </c>
      <c r="J157" s="10">
        <f>Duration[[#This Row],[Date Resolved]]-Duration[[#This Row],[Date created]]</f>
        <v>1</v>
      </c>
    </row>
    <row r="158" spans="1:10" x14ac:dyDescent="0.25">
      <c r="A158" s="10" t="s">
        <v>142</v>
      </c>
      <c r="B158" s="11">
        <v>44824</v>
      </c>
      <c r="C158" s="10" t="s">
        <v>141</v>
      </c>
      <c r="D158" s="10" t="s">
        <v>65</v>
      </c>
      <c r="E158" s="10" t="s">
        <v>47</v>
      </c>
      <c r="F158" s="10">
        <v>1189</v>
      </c>
      <c r="G158" s="12" t="s">
        <v>46</v>
      </c>
      <c r="H158" s="10" t="s">
        <v>40</v>
      </c>
      <c r="I158" s="11">
        <v>44829</v>
      </c>
      <c r="J158" s="10">
        <f>Duration[[#This Row],[Date Resolved]]-Duration[[#This Row],[Date created]]</f>
        <v>5</v>
      </c>
    </row>
    <row r="159" spans="1:10" x14ac:dyDescent="0.25">
      <c r="A159" s="10" t="s">
        <v>140</v>
      </c>
      <c r="B159" s="11">
        <v>44827</v>
      </c>
      <c r="C159" s="10" t="s">
        <v>124</v>
      </c>
      <c r="D159" s="10" t="s">
        <v>54</v>
      </c>
      <c r="E159" s="10" t="s">
        <v>45</v>
      </c>
      <c r="F159" s="10">
        <v>6165</v>
      </c>
      <c r="G159" s="12" t="s">
        <v>41</v>
      </c>
      <c r="H159" s="10" t="s">
        <v>42</v>
      </c>
      <c r="I159" s="11">
        <v>44847</v>
      </c>
      <c r="J159" s="10">
        <f>Duration[[#This Row],[Date Resolved]]-Duration[[#This Row],[Date created]]</f>
        <v>20</v>
      </c>
    </row>
    <row r="160" spans="1:10" x14ac:dyDescent="0.25">
      <c r="A160" s="10" t="s">
        <v>139</v>
      </c>
      <c r="B160" s="11">
        <v>44827</v>
      </c>
      <c r="C160" s="10" t="s">
        <v>138</v>
      </c>
      <c r="D160" s="10" t="s">
        <v>44</v>
      </c>
      <c r="E160" s="10" t="s">
        <v>47</v>
      </c>
      <c r="F160" s="10">
        <v>6712</v>
      </c>
      <c r="G160" s="12" t="s">
        <v>46</v>
      </c>
      <c r="H160" s="10" t="s">
        <v>33</v>
      </c>
      <c r="I160" s="11">
        <v>44853</v>
      </c>
      <c r="J160" s="10">
        <f>Duration[[#This Row],[Date Resolved]]-Duration[[#This Row],[Date created]]</f>
        <v>26</v>
      </c>
    </row>
    <row r="161" spans="1:10" x14ac:dyDescent="0.25">
      <c r="A161" s="10" t="s">
        <v>137</v>
      </c>
      <c r="B161" s="11">
        <v>44831</v>
      </c>
      <c r="C161" s="10" t="s">
        <v>136</v>
      </c>
      <c r="D161" s="10" t="s">
        <v>135</v>
      </c>
      <c r="E161" s="10" t="s">
        <v>521</v>
      </c>
      <c r="F161" s="10">
        <v>3409</v>
      </c>
      <c r="G161" s="12" t="s">
        <v>34</v>
      </c>
      <c r="H161" s="10" t="s">
        <v>40</v>
      </c>
      <c r="I161" s="11">
        <v>44839</v>
      </c>
      <c r="J161" s="10">
        <f>Duration[[#This Row],[Date Resolved]]-Duration[[#This Row],[Date created]]</f>
        <v>8</v>
      </c>
    </row>
    <row r="162" spans="1:10" x14ac:dyDescent="0.25">
      <c r="A162" s="10" t="s">
        <v>134</v>
      </c>
      <c r="B162" s="11">
        <v>44834</v>
      </c>
      <c r="C162" s="10" t="s">
        <v>520</v>
      </c>
      <c r="D162" s="10" t="s">
        <v>52</v>
      </c>
      <c r="E162" s="10" t="s">
        <v>47</v>
      </c>
      <c r="F162" s="10">
        <v>1848</v>
      </c>
      <c r="G162" s="12" t="s">
        <v>41</v>
      </c>
      <c r="H162" s="10" t="s">
        <v>40</v>
      </c>
      <c r="I162" s="11">
        <v>44861</v>
      </c>
      <c r="J162" s="10">
        <f>Duration[[#This Row],[Date Resolved]]-Duration[[#This Row],[Date created]]</f>
        <v>27</v>
      </c>
    </row>
    <row r="163" spans="1:10" x14ac:dyDescent="0.25">
      <c r="A163" s="10" t="s">
        <v>133</v>
      </c>
      <c r="B163" s="11">
        <v>44834</v>
      </c>
      <c r="C163" s="10" t="s">
        <v>132</v>
      </c>
      <c r="D163" s="10" t="s">
        <v>39</v>
      </c>
      <c r="E163" s="10" t="s">
        <v>49</v>
      </c>
      <c r="F163" s="10">
        <v>1419</v>
      </c>
      <c r="G163" s="12" t="s">
        <v>43</v>
      </c>
      <c r="H163" s="10" t="s">
        <v>42</v>
      </c>
      <c r="I163" s="11">
        <v>44835</v>
      </c>
      <c r="J163" s="10">
        <f>Duration[[#This Row],[Date Resolved]]-Duration[[#This Row],[Date created]]</f>
        <v>1</v>
      </c>
    </row>
    <row r="164" spans="1:10" x14ac:dyDescent="0.25">
      <c r="A164" s="10" t="s">
        <v>131</v>
      </c>
      <c r="B164" s="11">
        <v>44835</v>
      </c>
      <c r="C164" s="10" t="s">
        <v>130</v>
      </c>
      <c r="D164" s="10" t="s">
        <v>129</v>
      </c>
      <c r="E164" s="10" t="s">
        <v>521</v>
      </c>
      <c r="F164" s="10">
        <v>1398</v>
      </c>
      <c r="G164" s="12" t="s">
        <v>34</v>
      </c>
      <c r="H164" s="10" t="s">
        <v>42</v>
      </c>
      <c r="I164" s="11">
        <v>44839</v>
      </c>
      <c r="J164" s="10">
        <f>Duration[[#This Row],[Date Resolved]]-Duration[[#This Row],[Date created]]</f>
        <v>4</v>
      </c>
    </row>
    <row r="165" spans="1:10" x14ac:dyDescent="0.25">
      <c r="A165" s="10" t="s">
        <v>128</v>
      </c>
      <c r="B165" s="11">
        <v>44838</v>
      </c>
      <c r="C165" s="10" t="s">
        <v>127</v>
      </c>
      <c r="D165" s="10" t="s">
        <v>126</v>
      </c>
      <c r="E165" s="10" t="s">
        <v>37</v>
      </c>
      <c r="F165" s="10">
        <v>6053</v>
      </c>
      <c r="G165" s="12" t="s">
        <v>34</v>
      </c>
      <c r="H165" s="10" t="s">
        <v>33</v>
      </c>
      <c r="I165" s="11">
        <v>44846</v>
      </c>
      <c r="J165" s="10">
        <f>Duration[[#This Row],[Date Resolved]]-Duration[[#This Row],[Date created]]</f>
        <v>8</v>
      </c>
    </row>
    <row r="166" spans="1:10" x14ac:dyDescent="0.25">
      <c r="A166" s="10" t="s">
        <v>125</v>
      </c>
      <c r="B166" s="11">
        <v>44840</v>
      </c>
      <c r="C166" s="10" t="s">
        <v>124</v>
      </c>
      <c r="D166" s="10" t="s">
        <v>123</v>
      </c>
      <c r="E166" s="10" t="s">
        <v>47</v>
      </c>
      <c r="F166" s="10">
        <v>2749</v>
      </c>
      <c r="G166" s="12" t="s">
        <v>41</v>
      </c>
      <c r="H166" s="10" t="s">
        <v>40</v>
      </c>
      <c r="I166" s="11">
        <v>44863</v>
      </c>
      <c r="J166" s="10">
        <f>Duration[[#This Row],[Date Resolved]]-Duration[[#This Row],[Date created]]</f>
        <v>23</v>
      </c>
    </row>
    <row r="167" spans="1:10" x14ac:dyDescent="0.25">
      <c r="A167" s="10" t="s">
        <v>122</v>
      </c>
      <c r="B167" s="11">
        <v>44843</v>
      </c>
      <c r="C167" s="10" t="s">
        <v>121</v>
      </c>
      <c r="D167" s="10" t="s">
        <v>120</v>
      </c>
      <c r="E167" s="10" t="s">
        <v>35</v>
      </c>
      <c r="F167" s="10">
        <v>8760</v>
      </c>
      <c r="G167" s="12" t="s">
        <v>36</v>
      </c>
      <c r="H167" s="10" t="s">
        <v>42</v>
      </c>
      <c r="I167" s="11">
        <v>44855</v>
      </c>
      <c r="J167" s="10">
        <f>Duration[[#This Row],[Date Resolved]]-Duration[[#This Row],[Date created]]</f>
        <v>12</v>
      </c>
    </row>
    <row r="168" spans="1:10" x14ac:dyDescent="0.25">
      <c r="A168" s="10" t="s">
        <v>119</v>
      </c>
      <c r="B168" s="11">
        <v>44846</v>
      </c>
      <c r="C168" s="10" t="s">
        <v>118</v>
      </c>
      <c r="D168" s="10" t="s">
        <v>117</v>
      </c>
      <c r="E168" s="10" t="s">
        <v>519</v>
      </c>
      <c r="F168" s="10">
        <v>1731</v>
      </c>
      <c r="G168" s="12" t="s">
        <v>46</v>
      </c>
      <c r="H168" s="10" t="s">
        <v>42</v>
      </c>
      <c r="I168" s="11">
        <v>44848</v>
      </c>
      <c r="J168" s="10">
        <f>Duration[[#This Row],[Date Resolved]]-Duration[[#This Row],[Date created]]</f>
        <v>2</v>
      </c>
    </row>
    <row r="169" spans="1:10" x14ac:dyDescent="0.25">
      <c r="A169" s="10" t="s">
        <v>116</v>
      </c>
      <c r="B169" s="11">
        <v>44853</v>
      </c>
      <c r="C169" s="10" t="s">
        <v>115</v>
      </c>
      <c r="D169" s="10" t="s">
        <v>114</v>
      </c>
      <c r="E169" s="10" t="s">
        <v>49</v>
      </c>
      <c r="F169" s="10">
        <v>3500</v>
      </c>
      <c r="G169" s="12" t="s">
        <v>36</v>
      </c>
      <c r="H169" s="10" t="s">
        <v>33</v>
      </c>
      <c r="I169" s="11">
        <v>44856</v>
      </c>
      <c r="J169" s="10">
        <f>Duration[[#This Row],[Date Resolved]]-Duration[[#This Row],[Date created]]</f>
        <v>3</v>
      </c>
    </row>
    <row r="170" spans="1:10" x14ac:dyDescent="0.25">
      <c r="A170" s="10" t="s">
        <v>113</v>
      </c>
      <c r="B170" s="11">
        <v>44858</v>
      </c>
      <c r="C170" s="10" t="s">
        <v>112</v>
      </c>
      <c r="D170" s="10" t="s">
        <v>44</v>
      </c>
      <c r="E170" s="10" t="s">
        <v>47</v>
      </c>
      <c r="F170" s="10">
        <v>6855</v>
      </c>
      <c r="G170" s="12" t="s">
        <v>34</v>
      </c>
      <c r="H170" s="10" t="s">
        <v>33</v>
      </c>
      <c r="I170" s="11">
        <v>44869</v>
      </c>
      <c r="J170" s="10">
        <f>Duration[[#This Row],[Date Resolved]]-Duration[[#This Row],[Date created]]</f>
        <v>11</v>
      </c>
    </row>
    <row r="171" spans="1:10" x14ac:dyDescent="0.25">
      <c r="A171" s="10" t="s">
        <v>111</v>
      </c>
      <c r="B171" s="11">
        <v>44860</v>
      </c>
      <c r="C171" s="10" t="s">
        <v>110</v>
      </c>
      <c r="D171" s="10" t="s">
        <v>109</v>
      </c>
      <c r="E171" s="10" t="s">
        <v>521</v>
      </c>
      <c r="F171" s="10">
        <v>6968</v>
      </c>
      <c r="G171" s="12" t="s">
        <v>46</v>
      </c>
      <c r="H171" s="10" t="s">
        <v>33</v>
      </c>
      <c r="I171" s="11">
        <v>44863</v>
      </c>
      <c r="J171" s="10">
        <f>Duration[[#This Row],[Date Resolved]]-Duration[[#This Row],[Date created]]</f>
        <v>3</v>
      </c>
    </row>
    <row r="172" spans="1:10" x14ac:dyDescent="0.25">
      <c r="A172" s="10" t="s">
        <v>108</v>
      </c>
      <c r="B172" s="11">
        <v>44861</v>
      </c>
      <c r="C172" s="10" t="s">
        <v>107</v>
      </c>
      <c r="D172" s="10" t="s">
        <v>106</v>
      </c>
      <c r="E172" s="10" t="s">
        <v>519</v>
      </c>
      <c r="F172" s="10">
        <v>9292</v>
      </c>
      <c r="G172" s="12" t="s">
        <v>41</v>
      </c>
      <c r="H172" s="10" t="s">
        <v>42</v>
      </c>
      <c r="I172" s="11">
        <v>44868</v>
      </c>
      <c r="J172" s="10">
        <f>Duration[[#This Row],[Date Resolved]]-Duration[[#This Row],[Date created]]</f>
        <v>7</v>
      </c>
    </row>
    <row r="173" spans="1:10" x14ac:dyDescent="0.25">
      <c r="A173" s="10" t="s">
        <v>105</v>
      </c>
      <c r="B173" s="11">
        <v>44862</v>
      </c>
      <c r="C173" s="10" t="s">
        <v>104</v>
      </c>
      <c r="D173" s="10" t="s">
        <v>103</v>
      </c>
      <c r="E173" s="10" t="s">
        <v>37</v>
      </c>
      <c r="F173" s="10">
        <v>7156</v>
      </c>
      <c r="G173" s="12" t="s">
        <v>46</v>
      </c>
      <c r="H173" s="10" t="s">
        <v>40</v>
      </c>
      <c r="I173" s="11">
        <v>44889</v>
      </c>
      <c r="J173" s="10">
        <f>Duration[[#This Row],[Date Resolved]]-Duration[[#This Row],[Date created]]</f>
        <v>27</v>
      </c>
    </row>
    <row r="174" spans="1:10" x14ac:dyDescent="0.25">
      <c r="A174" s="10" t="s">
        <v>102</v>
      </c>
      <c r="B174" s="11">
        <v>44866</v>
      </c>
      <c r="C174" s="10" t="s">
        <v>53</v>
      </c>
      <c r="D174" s="10" t="s">
        <v>101</v>
      </c>
      <c r="E174" s="10" t="s">
        <v>47</v>
      </c>
      <c r="F174" s="10">
        <v>9542</v>
      </c>
      <c r="G174" s="12" t="s">
        <v>36</v>
      </c>
      <c r="H174" s="10" t="s">
        <v>33</v>
      </c>
      <c r="I174" s="11">
        <v>44896</v>
      </c>
      <c r="J174" s="10">
        <f>Duration[[#This Row],[Date Resolved]]-Duration[[#This Row],[Date created]]</f>
        <v>30</v>
      </c>
    </row>
    <row r="175" spans="1:10" x14ac:dyDescent="0.25">
      <c r="A175" s="10" t="s">
        <v>100</v>
      </c>
      <c r="B175" s="11">
        <v>44867</v>
      </c>
      <c r="C175" s="10" t="s">
        <v>99</v>
      </c>
      <c r="D175" s="10" t="s">
        <v>98</v>
      </c>
      <c r="E175" s="10" t="s">
        <v>45</v>
      </c>
      <c r="F175" s="10">
        <v>9896</v>
      </c>
      <c r="G175" s="12" t="s">
        <v>43</v>
      </c>
      <c r="H175" s="10" t="s">
        <v>42</v>
      </c>
      <c r="I175" s="11">
        <v>44885</v>
      </c>
      <c r="J175" s="10">
        <f>Duration[[#This Row],[Date Resolved]]-Duration[[#This Row],[Date created]]</f>
        <v>18</v>
      </c>
    </row>
    <row r="176" spans="1:10" x14ac:dyDescent="0.25">
      <c r="A176" s="10" t="s">
        <v>97</v>
      </c>
      <c r="B176" s="11">
        <v>44871</v>
      </c>
      <c r="C176" s="10" t="s">
        <v>63</v>
      </c>
      <c r="D176" s="10" t="s">
        <v>96</v>
      </c>
      <c r="E176" s="10" t="s">
        <v>45</v>
      </c>
      <c r="F176" s="10">
        <v>3212</v>
      </c>
      <c r="G176" s="12" t="s">
        <v>43</v>
      </c>
      <c r="H176" s="10" t="s">
        <v>33</v>
      </c>
      <c r="I176" s="11">
        <v>44896</v>
      </c>
      <c r="J176" s="10">
        <f>Duration[[#This Row],[Date Resolved]]-Duration[[#This Row],[Date created]]</f>
        <v>25</v>
      </c>
    </row>
    <row r="177" spans="1:10" x14ac:dyDescent="0.25">
      <c r="A177" s="10" t="s">
        <v>95</v>
      </c>
      <c r="B177" s="11">
        <v>44873</v>
      </c>
      <c r="C177" s="10" t="s">
        <v>94</v>
      </c>
      <c r="D177" s="10" t="s">
        <v>48</v>
      </c>
      <c r="E177" s="10" t="s">
        <v>45</v>
      </c>
      <c r="F177" s="10">
        <v>4667</v>
      </c>
      <c r="G177" s="12" t="s">
        <v>41</v>
      </c>
      <c r="H177" s="10" t="s">
        <v>42</v>
      </c>
      <c r="I177" s="11">
        <v>44874</v>
      </c>
      <c r="J177" s="10">
        <f>Duration[[#This Row],[Date Resolved]]-Duration[[#This Row],[Date created]]</f>
        <v>1</v>
      </c>
    </row>
    <row r="178" spans="1:10" x14ac:dyDescent="0.25">
      <c r="A178" s="10" t="s">
        <v>93</v>
      </c>
      <c r="B178" s="11">
        <v>44873</v>
      </c>
      <c r="C178" s="10" t="s">
        <v>92</v>
      </c>
      <c r="D178" s="10" t="s">
        <v>91</v>
      </c>
      <c r="E178" s="10" t="s">
        <v>37</v>
      </c>
      <c r="F178" s="10">
        <v>7112</v>
      </c>
      <c r="G178" s="12" t="s">
        <v>34</v>
      </c>
      <c r="H178" s="10" t="s">
        <v>33</v>
      </c>
      <c r="I178" s="11">
        <v>44896</v>
      </c>
      <c r="J178" s="10">
        <f>Duration[[#This Row],[Date Resolved]]-Duration[[#This Row],[Date created]]</f>
        <v>23</v>
      </c>
    </row>
    <row r="179" spans="1:10" x14ac:dyDescent="0.25">
      <c r="A179" s="10" t="s">
        <v>90</v>
      </c>
      <c r="B179" s="11">
        <v>44876</v>
      </c>
      <c r="C179" s="10" t="s">
        <v>89</v>
      </c>
      <c r="D179" s="10" t="s">
        <v>88</v>
      </c>
      <c r="E179" s="10" t="s">
        <v>47</v>
      </c>
      <c r="F179" s="10">
        <v>2845</v>
      </c>
      <c r="G179" s="12" t="s">
        <v>36</v>
      </c>
      <c r="H179" s="10" t="s">
        <v>42</v>
      </c>
      <c r="I179" s="11">
        <v>44897</v>
      </c>
      <c r="J179" s="10">
        <f>Duration[[#This Row],[Date Resolved]]-Duration[[#This Row],[Date created]]</f>
        <v>21</v>
      </c>
    </row>
    <row r="180" spans="1:10" x14ac:dyDescent="0.25">
      <c r="A180" s="10" t="s">
        <v>87</v>
      </c>
      <c r="B180" s="11">
        <v>44877</v>
      </c>
      <c r="C180" s="10" t="s">
        <v>86</v>
      </c>
      <c r="D180" s="10" t="s">
        <v>85</v>
      </c>
      <c r="E180" s="10" t="s">
        <v>49</v>
      </c>
      <c r="F180" s="10">
        <v>1539</v>
      </c>
      <c r="G180" s="12" t="s">
        <v>46</v>
      </c>
      <c r="H180" s="10" t="s">
        <v>42</v>
      </c>
      <c r="I180" s="11">
        <v>44907</v>
      </c>
      <c r="J180" s="10">
        <f>Duration[[#This Row],[Date Resolved]]-Duration[[#This Row],[Date created]]</f>
        <v>30</v>
      </c>
    </row>
    <row r="181" spans="1:10" x14ac:dyDescent="0.25">
      <c r="A181" s="10" t="s">
        <v>84</v>
      </c>
      <c r="B181" s="11">
        <v>44877</v>
      </c>
      <c r="C181" s="10" t="s">
        <v>83</v>
      </c>
      <c r="D181" s="10" t="s">
        <v>82</v>
      </c>
      <c r="E181" s="10" t="s">
        <v>49</v>
      </c>
      <c r="F181" s="10">
        <v>5570</v>
      </c>
      <c r="G181" s="12" t="s">
        <v>34</v>
      </c>
      <c r="H181" s="10" t="s">
        <v>42</v>
      </c>
      <c r="I181" s="11">
        <v>44899</v>
      </c>
      <c r="J181" s="10">
        <f>Duration[[#This Row],[Date Resolved]]-Duration[[#This Row],[Date created]]</f>
        <v>22</v>
      </c>
    </row>
    <row r="182" spans="1:10" x14ac:dyDescent="0.25">
      <c r="A182" s="10" t="s">
        <v>81</v>
      </c>
      <c r="B182" s="11">
        <v>44886</v>
      </c>
      <c r="C182" s="10" t="s">
        <v>80</v>
      </c>
      <c r="D182" s="10" t="s">
        <v>79</v>
      </c>
      <c r="E182" s="10" t="s">
        <v>49</v>
      </c>
      <c r="F182" s="10">
        <v>1622</v>
      </c>
      <c r="G182" s="12" t="s">
        <v>46</v>
      </c>
      <c r="H182" s="10" t="s">
        <v>42</v>
      </c>
      <c r="I182" s="11">
        <v>44897</v>
      </c>
      <c r="J182" s="10">
        <f>Duration[[#This Row],[Date Resolved]]-Duration[[#This Row],[Date created]]</f>
        <v>11</v>
      </c>
    </row>
    <row r="183" spans="1:10" x14ac:dyDescent="0.25">
      <c r="A183" s="10" t="s">
        <v>78</v>
      </c>
      <c r="B183" s="11">
        <v>44887</v>
      </c>
      <c r="C183" s="10" t="s">
        <v>77</v>
      </c>
      <c r="D183" s="10" t="s">
        <v>76</v>
      </c>
      <c r="E183" s="10" t="s">
        <v>49</v>
      </c>
      <c r="F183" s="10">
        <v>5374</v>
      </c>
      <c r="G183" s="12" t="s">
        <v>46</v>
      </c>
      <c r="H183" s="10" t="s">
        <v>33</v>
      </c>
      <c r="I183" s="11">
        <v>44912</v>
      </c>
      <c r="J183" s="10">
        <f>Duration[[#This Row],[Date Resolved]]-Duration[[#This Row],[Date created]]</f>
        <v>25</v>
      </c>
    </row>
    <row r="184" spans="1:10" x14ac:dyDescent="0.25">
      <c r="A184" s="10" t="s">
        <v>75</v>
      </c>
      <c r="B184" s="11">
        <v>44888</v>
      </c>
      <c r="C184" s="10" t="s">
        <v>74</v>
      </c>
      <c r="D184" s="10" t="s">
        <v>73</v>
      </c>
      <c r="E184" s="10" t="s">
        <v>519</v>
      </c>
      <c r="F184" s="10">
        <v>4346</v>
      </c>
      <c r="G184" s="12" t="s">
        <v>41</v>
      </c>
      <c r="H184" s="10" t="s">
        <v>33</v>
      </c>
      <c r="I184" s="11">
        <v>44896</v>
      </c>
      <c r="J184" s="10">
        <f>Duration[[#This Row],[Date Resolved]]-Duration[[#This Row],[Date created]]</f>
        <v>8</v>
      </c>
    </row>
    <row r="185" spans="1:10" x14ac:dyDescent="0.25">
      <c r="A185" s="10" t="s">
        <v>72</v>
      </c>
      <c r="B185" s="11">
        <v>44889</v>
      </c>
      <c r="C185" s="10" t="s">
        <v>55</v>
      </c>
      <c r="D185" s="10" t="s">
        <v>71</v>
      </c>
      <c r="E185" s="10" t="s">
        <v>35</v>
      </c>
      <c r="F185" s="10">
        <v>5057</v>
      </c>
      <c r="G185" s="12" t="s">
        <v>34</v>
      </c>
      <c r="H185" s="10" t="s">
        <v>40</v>
      </c>
      <c r="I185" s="11">
        <v>44894</v>
      </c>
      <c r="J185" s="10">
        <f>Duration[[#This Row],[Date Resolved]]-Duration[[#This Row],[Date created]]</f>
        <v>5</v>
      </c>
    </row>
    <row r="186" spans="1:10" x14ac:dyDescent="0.25">
      <c r="A186" s="10" t="s">
        <v>70</v>
      </c>
      <c r="B186" s="11">
        <v>44892</v>
      </c>
      <c r="C186" s="10" t="s">
        <v>69</v>
      </c>
      <c r="D186" s="10" t="s">
        <v>68</v>
      </c>
      <c r="E186" s="10" t="s">
        <v>35</v>
      </c>
      <c r="F186" s="10">
        <v>1713</v>
      </c>
      <c r="G186" s="12" t="s">
        <v>36</v>
      </c>
      <c r="H186" s="10" t="s">
        <v>42</v>
      </c>
      <c r="I186" s="11">
        <v>44909</v>
      </c>
      <c r="J186" s="10">
        <f>Duration[[#This Row],[Date Resolved]]-Duration[[#This Row],[Date created]]</f>
        <v>17</v>
      </c>
    </row>
    <row r="187" spans="1:10" x14ac:dyDescent="0.25">
      <c r="A187" s="10" t="s">
        <v>67</v>
      </c>
      <c r="B187" s="11">
        <v>44892</v>
      </c>
      <c r="C187" s="10" t="s">
        <v>66</v>
      </c>
      <c r="D187" s="10" t="s">
        <v>65</v>
      </c>
      <c r="E187" s="10" t="s">
        <v>49</v>
      </c>
      <c r="F187" s="10">
        <v>1441</v>
      </c>
      <c r="G187" s="12" t="s">
        <v>43</v>
      </c>
      <c r="H187" s="10" t="s">
        <v>40</v>
      </c>
      <c r="I187" s="11">
        <v>44918</v>
      </c>
      <c r="J187" s="10">
        <f>Duration[[#This Row],[Date Resolved]]-Duration[[#This Row],[Date created]]</f>
        <v>26</v>
      </c>
    </row>
    <row r="188" spans="1:10" x14ac:dyDescent="0.25">
      <c r="A188" s="10" t="s">
        <v>64</v>
      </c>
      <c r="B188" s="11">
        <v>44892</v>
      </c>
      <c r="C188" s="10" t="s">
        <v>63</v>
      </c>
      <c r="D188" s="10" t="s">
        <v>62</v>
      </c>
      <c r="E188" s="10" t="s">
        <v>45</v>
      </c>
      <c r="F188" s="10">
        <v>9246</v>
      </c>
      <c r="G188" s="12" t="s">
        <v>34</v>
      </c>
      <c r="H188" s="10" t="s">
        <v>42</v>
      </c>
      <c r="I188" s="11">
        <v>44902</v>
      </c>
      <c r="J188" s="10">
        <f>Duration[[#This Row],[Date Resolved]]-Duration[[#This Row],[Date created]]</f>
        <v>10</v>
      </c>
    </row>
    <row r="189" spans="1:10" x14ac:dyDescent="0.25">
      <c r="A189" s="10" t="s">
        <v>61</v>
      </c>
      <c r="B189" s="11">
        <v>44894</v>
      </c>
      <c r="C189" s="10" t="s">
        <v>60</v>
      </c>
      <c r="D189" s="10" t="s">
        <v>59</v>
      </c>
      <c r="E189" s="10" t="s">
        <v>49</v>
      </c>
      <c r="F189" s="10">
        <v>2169</v>
      </c>
      <c r="G189" s="12" t="s">
        <v>46</v>
      </c>
      <c r="H189" s="10" t="s">
        <v>33</v>
      </c>
      <c r="I189" s="11">
        <v>44907</v>
      </c>
      <c r="J189" s="10">
        <f>Duration[[#This Row],[Date Resolved]]-Duration[[#This Row],[Date created]]</f>
        <v>13</v>
      </c>
    </row>
    <row r="190" spans="1:10" x14ac:dyDescent="0.25">
      <c r="A190" s="10" t="s">
        <v>58</v>
      </c>
      <c r="B190" s="11">
        <v>44895</v>
      </c>
      <c r="C190" s="10" t="s">
        <v>57</v>
      </c>
      <c r="D190" s="10" t="s">
        <v>56</v>
      </c>
      <c r="E190" s="10" t="s">
        <v>45</v>
      </c>
      <c r="F190" s="10">
        <v>4724</v>
      </c>
      <c r="G190" s="12" t="s">
        <v>41</v>
      </c>
      <c r="H190" s="10" t="s">
        <v>40</v>
      </c>
      <c r="I190" s="11">
        <v>44896</v>
      </c>
      <c r="J190" s="10">
        <f>Duration[[#This Row],[Date Resolved]]-Duration[[#This Row],[Date created]]</f>
        <v>1</v>
      </c>
    </row>
    <row r="191" spans="1:10" x14ac:dyDescent="0.25">
      <c r="A191" s="10" t="s">
        <v>21</v>
      </c>
      <c r="B191" s="11"/>
      <c r="G191" s="12"/>
      <c r="I191" s="11"/>
      <c r="J191" s="14">
        <f>AVERAGE(J6:J190)</f>
        <v>14.805405405405406</v>
      </c>
    </row>
    <row r="192" spans="1:10" ht="15.75" x14ac:dyDescent="0.25">
      <c r="A192"/>
      <c r="B192"/>
      <c r="C192"/>
      <c r="D192"/>
      <c r="E192"/>
      <c r="F192"/>
      <c r="G192"/>
      <c r="H192"/>
      <c r="I192"/>
    </row>
    <row r="193" spans="1:9" ht="15.75" x14ac:dyDescent="0.25">
      <c r="A193"/>
      <c r="B193"/>
      <c r="C193"/>
      <c r="D193"/>
      <c r="E193"/>
      <c r="F193"/>
      <c r="G193"/>
      <c r="H193"/>
      <c r="I193"/>
    </row>
    <row r="194" spans="1:9" ht="15.75" x14ac:dyDescent="0.25">
      <c r="A194"/>
      <c r="B194"/>
      <c r="C194"/>
      <c r="D194"/>
      <c r="E194"/>
      <c r="F194"/>
      <c r="G194"/>
      <c r="H194"/>
      <c r="I194"/>
    </row>
    <row r="195" spans="1:9" ht="15.75" x14ac:dyDescent="0.25">
      <c r="A195"/>
      <c r="B195"/>
      <c r="C195"/>
      <c r="D195"/>
      <c r="E195"/>
      <c r="F195"/>
      <c r="G195"/>
      <c r="H195"/>
      <c r="I195"/>
    </row>
  </sheetData>
  <pageMargins left="0.7" right="0.7" top="0.75" bottom="0.75" header="0.3" footer="0.3"/>
  <pageSetup orientation="portrait" r:id="rId1"/>
  <ignoredErrors>
    <ignoredError sqref="J191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7A35-C9E8-4FA7-8CEF-F67FE66FF5FA}">
  <dimension ref="A1:J195"/>
  <sheetViews>
    <sheetView topLeftCell="A5" workbookViewId="0">
      <pane xSplit="1" ySplit="1" topLeftCell="B33" activePane="bottomRight" state="frozen"/>
      <selection activeCell="A5" sqref="A5"/>
      <selection pane="topRight" activeCell="B5" sqref="B5"/>
      <selection pane="bottomLeft" activeCell="A6" sqref="A6"/>
      <selection pane="bottomRight" activeCell="C176" sqref="A1:XFD1048576"/>
    </sheetView>
  </sheetViews>
  <sheetFormatPr defaultRowHeight="15" x14ac:dyDescent="0.25"/>
  <cols>
    <col min="1" max="1" width="15.75" style="10" customWidth="1"/>
    <col min="2" max="2" width="12.5" style="10" customWidth="1"/>
    <col min="3" max="3" width="11.25" style="10" customWidth="1"/>
    <col min="4" max="4" width="11" style="10" customWidth="1"/>
    <col min="5" max="5" width="13.625" style="10" customWidth="1"/>
    <col min="6" max="6" width="12.375" style="10" customWidth="1"/>
    <col min="7" max="7" width="21.5" style="10" customWidth="1"/>
    <col min="8" max="8" width="9.875" style="10" customWidth="1"/>
    <col min="9" max="9" width="14.5" style="10" customWidth="1"/>
    <col min="10" max="10" width="22.875" style="10" bestFit="1" customWidth="1"/>
    <col min="11" max="16384" width="9" style="10"/>
  </cols>
  <sheetData>
    <row r="1" spans="1:10" ht="33.75" x14ac:dyDescent="0.5">
      <c r="A1" s="13" t="s">
        <v>517</v>
      </c>
    </row>
    <row r="3" spans="1:10" x14ac:dyDescent="0.25">
      <c r="A3" s="10" t="s">
        <v>516</v>
      </c>
      <c r="B3" s="12">
        <v>30</v>
      </c>
      <c r="C3" s="10" t="s">
        <v>515</v>
      </c>
    </row>
    <row r="5" spans="1:10" x14ac:dyDescent="0.25">
      <c r="A5" s="10" t="s">
        <v>514</v>
      </c>
      <c r="B5" s="10" t="s">
        <v>513</v>
      </c>
      <c r="C5" s="10" t="s">
        <v>512</v>
      </c>
      <c r="D5" s="10" t="s">
        <v>511</v>
      </c>
      <c r="E5" s="10" t="s">
        <v>510</v>
      </c>
      <c r="F5" s="10" t="s">
        <v>509</v>
      </c>
      <c r="G5" s="12" t="s">
        <v>508</v>
      </c>
      <c r="H5" s="10" t="s">
        <v>507</v>
      </c>
      <c r="I5" s="10" t="s">
        <v>506</v>
      </c>
      <c r="J5" s="10" t="s">
        <v>518</v>
      </c>
    </row>
    <row r="6" spans="1:10" x14ac:dyDescent="0.25">
      <c r="A6" s="10" t="s">
        <v>218</v>
      </c>
      <c r="B6" s="11">
        <v>44771</v>
      </c>
      <c r="C6" s="10" t="s">
        <v>94</v>
      </c>
      <c r="D6" s="10" t="s">
        <v>217</v>
      </c>
      <c r="E6" s="10" t="s">
        <v>519</v>
      </c>
      <c r="F6" s="10">
        <v>5105</v>
      </c>
      <c r="G6" s="12" t="s">
        <v>41</v>
      </c>
      <c r="H6" s="10" t="s">
        <v>40</v>
      </c>
      <c r="I6" s="11">
        <v>44788</v>
      </c>
      <c r="J6" s="10">
        <f>Duration5[[#This Row],[Date Resolved]]-Duration5[[#This Row],[Date created]]</f>
        <v>17</v>
      </c>
    </row>
    <row r="7" spans="1:10" x14ac:dyDescent="0.25">
      <c r="A7" s="10" t="s">
        <v>235</v>
      </c>
      <c r="B7" s="11">
        <v>44763</v>
      </c>
      <c r="C7" s="10" t="s">
        <v>234</v>
      </c>
      <c r="D7" s="10" t="s">
        <v>233</v>
      </c>
      <c r="E7" s="10" t="s">
        <v>45</v>
      </c>
      <c r="F7" s="10">
        <v>2695</v>
      </c>
      <c r="G7" s="12" t="s">
        <v>41</v>
      </c>
      <c r="H7" s="10" t="s">
        <v>33</v>
      </c>
      <c r="I7" s="11">
        <v>44765</v>
      </c>
      <c r="J7" s="10">
        <f>Duration5[[#This Row],[Date Resolved]]-Duration5[[#This Row],[Date created]]</f>
        <v>2</v>
      </c>
    </row>
    <row r="8" spans="1:10" x14ac:dyDescent="0.25">
      <c r="A8" s="10" t="s">
        <v>379</v>
      </c>
      <c r="B8" s="11">
        <v>44651</v>
      </c>
      <c r="C8" s="10" t="s">
        <v>378</v>
      </c>
      <c r="D8" s="10" t="s">
        <v>377</v>
      </c>
      <c r="E8" s="10" t="s">
        <v>45</v>
      </c>
      <c r="F8" s="10">
        <v>2044</v>
      </c>
      <c r="G8" s="12" t="s">
        <v>41</v>
      </c>
      <c r="H8" s="10" t="s">
        <v>40</v>
      </c>
      <c r="I8" s="11">
        <v>44669</v>
      </c>
      <c r="J8" s="10">
        <f>Duration5[[#This Row],[Date Resolved]]-Duration5[[#This Row],[Date created]]</f>
        <v>18</v>
      </c>
    </row>
    <row r="9" spans="1:10" x14ac:dyDescent="0.25">
      <c r="A9" s="10" t="s">
        <v>134</v>
      </c>
      <c r="B9" s="11">
        <v>44834</v>
      </c>
      <c r="C9" s="10" t="s">
        <v>520</v>
      </c>
      <c r="D9" s="10" t="s">
        <v>52</v>
      </c>
      <c r="E9" s="10" t="s">
        <v>47</v>
      </c>
      <c r="F9" s="10">
        <v>1848</v>
      </c>
      <c r="G9" s="12" t="s">
        <v>41</v>
      </c>
      <c r="H9" s="10" t="s">
        <v>40</v>
      </c>
      <c r="I9" s="11">
        <v>44861</v>
      </c>
      <c r="J9" s="10">
        <f>Duration5[[#This Row],[Date Resolved]]-Duration5[[#This Row],[Date created]]</f>
        <v>27</v>
      </c>
    </row>
    <row r="10" spans="1:10" x14ac:dyDescent="0.25">
      <c r="A10" s="10" t="s">
        <v>489</v>
      </c>
      <c r="B10" s="11">
        <v>44574</v>
      </c>
      <c r="C10" s="10" t="s">
        <v>488</v>
      </c>
      <c r="D10" s="10" t="s">
        <v>487</v>
      </c>
      <c r="E10" s="10" t="s">
        <v>519</v>
      </c>
      <c r="F10" s="10">
        <v>6735</v>
      </c>
      <c r="G10" s="12" t="s">
        <v>41</v>
      </c>
      <c r="H10" s="10" t="s">
        <v>33</v>
      </c>
      <c r="I10" s="11">
        <v>44588</v>
      </c>
      <c r="J10" s="10">
        <f>Duration5[[#This Row],[Date Resolved]]-Duration5[[#This Row],[Date created]]</f>
        <v>14</v>
      </c>
    </row>
    <row r="11" spans="1:10" x14ac:dyDescent="0.25">
      <c r="A11" s="10" t="s">
        <v>360</v>
      </c>
      <c r="B11" s="11">
        <v>44668</v>
      </c>
      <c r="C11" s="10" t="s">
        <v>172</v>
      </c>
      <c r="D11" s="10" t="s">
        <v>359</v>
      </c>
      <c r="E11" s="10" t="s">
        <v>47</v>
      </c>
      <c r="F11" s="10">
        <v>3168</v>
      </c>
      <c r="G11" s="12" t="s">
        <v>41</v>
      </c>
      <c r="H11" s="10" t="s">
        <v>42</v>
      </c>
      <c r="I11" s="11">
        <v>44670</v>
      </c>
      <c r="J11" s="10">
        <f>Duration5[[#This Row],[Date Resolved]]-Duration5[[#This Row],[Date created]]</f>
        <v>2</v>
      </c>
    </row>
    <row r="12" spans="1:10" x14ac:dyDescent="0.25">
      <c r="A12" s="10" t="s">
        <v>140</v>
      </c>
      <c r="B12" s="11">
        <v>44827</v>
      </c>
      <c r="C12" s="10" t="s">
        <v>124</v>
      </c>
      <c r="D12" s="10" t="s">
        <v>54</v>
      </c>
      <c r="E12" s="10" t="s">
        <v>45</v>
      </c>
      <c r="F12" s="10">
        <v>6165</v>
      </c>
      <c r="G12" s="12" t="s">
        <v>41</v>
      </c>
      <c r="H12" s="10" t="s">
        <v>42</v>
      </c>
      <c r="I12" s="11">
        <v>44847</v>
      </c>
      <c r="J12" s="10">
        <f>Duration5[[#This Row],[Date Resolved]]-Duration5[[#This Row],[Date created]]</f>
        <v>20</v>
      </c>
    </row>
    <row r="13" spans="1:10" x14ac:dyDescent="0.25">
      <c r="A13" s="10" t="s">
        <v>238</v>
      </c>
      <c r="B13" s="11">
        <v>44763</v>
      </c>
      <c r="C13" s="10" t="s">
        <v>237</v>
      </c>
      <c r="D13" s="10" t="s">
        <v>236</v>
      </c>
      <c r="E13" s="10" t="s">
        <v>521</v>
      </c>
      <c r="F13" s="10">
        <v>1446</v>
      </c>
      <c r="G13" s="12" t="s">
        <v>41</v>
      </c>
      <c r="H13" s="10" t="s">
        <v>40</v>
      </c>
      <c r="I13" s="11">
        <v>44771</v>
      </c>
      <c r="J13" s="10">
        <f>Duration5[[#This Row],[Date Resolved]]-Duration5[[#This Row],[Date created]]</f>
        <v>8</v>
      </c>
    </row>
    <row r="14" spans="1:10" x14ac:dyDescent="0.25">
      <c r="A14" s="10" t="s">
        <v>347</v>
      </c>
      <c r="B14" s="11">
        <v>44683</v>
      </c>
      <c r="C14" s="10" t="s">
        <v>346</v>
      </c>
      <c r="D14" s="10" t="s">
        <v>345</v>
      </c>
      <c r="E14" s="10" t="s">
        <v>519</v>
      </c>
      <c r="F14" s="10">
        <v>7476</v>
      </c>
      <c r="G14" s="12" t="s">
        <v>41</v>
      </c>
      <c r="H14" s="10" t="s">
        <v>42</v>
      </c>
      <c r="I14" s="11">
        <v>44710</v>
      </c>
      <c r="J14" s="10">
        <f>Duration5[[#This Row],[Date Resolved]]-Duration5[[#This Row],[Date created]]</f>
        <v>27</v>
      </c>
    </row>
    <row r="15" spans="1:10" x14ac:dyDescent="0.25">
      <c r="A15" s="10" t="s">
        <v>334</v>
      </c>
      <c r="B15" s="11">
        <v>44686</v>
      </c>
      <c r="C15" s="10" t="s">
        <v>333</v>
      </c>
      <c r="D15" s="10" t="s">
        <v>332</v>
      </c>
      <c r="E15" s="10" t="s">
        <v>49</v>
      </c>
      <c r="F15" s="10">
        <v>6925</v>
      </c>
      <c r="G15" s="12" t="s">
        <v>41</v>
      </c>
      <c r="H15" s="10" t="s">
        <v>42</v>
      </c>
      <c r="I15" s="11">
        <v>44691</v>
      </c>
      <c r="J15" s="10">
        <f>Duration5[[#This Row],[Date Resolved]]-Duration5[[#This Row],[Date created]]</f>
        <v>5</v>
      </c>
    </row>
    <row r="16" spans="1:10" x14ac:dyDescent="0.25">
      <c r="A16" s="10" t="s">
        <v>454</v>
      </c>
      <c r="B16" s="11">
        <v>44603</v>
      </c>
      <c r="C16" s="10" t="s">
        <v>453</v>
      </c>
      <c r="D16" s="10" t="s">
        <v>452</v>
      </c>
      <c r="E16" s="10" t="s">
        <v>49</v>
      </c>
      <c r="F16" s="10">
        <v>7444</v>
      </c>
      <c r="G16" s="12" t="s">
        <v>41</v>
      </c>
      <c r="H16" s="10" t="s">
        <v>42</v>
      </c>
      <c r="I16" s="11">
        <v>44619</v>
      </c>
      <c r="J16" s="10">
        <f>Duration5[[#This Row],[Date Resolved]]-Duration5[[#This Row],[Date created]]</f>
        <v>16</v>
      </c>
    </row>
    <row r="17" spans="1:10" x14ac:dyDescent="0.25">
      <c r="A17" s="10" t="s">
        <v>467</v>
      </c>
      <c r="B17" s="11">
        <v>44596</v>
      </c>
      <c r="C17" s="10" t="s">
        <v>130</v>
      </c>
      <c r="D17" s="10" t="s">
        <v>466</v>
      </c>
      <c r="E17" s="10" t="s">
        <v>47</v>
      </c>
      <c r="F17" s="10">
        <v>1850</v>
      </c>
      <c r="G17" s="12" t="s">
        <v>41</v>
      </c>
      <c r="H17" s="10" t="s">
        <v>33</v>
      </c>
      <c r="I17" s="11">
        <v>44604</v>
      </c>
      <c r="J17" s="10">
        <f>Duration5[[#This Row],[Date Resolved]]-Duration5[[#This Row],[Date created]]</f>
        <v>8</v>
      </c>
    </row>
    <row r="18" spans="1:10" x14ac:dyDescent="0.25">
      <c r="A18" s="10" t="s">
        <v>253</v>
      </c>
      <c r="B18" s="11">
        <v>44750</v>
      </c>
      <c r="C18" s="10" t="s">
        <v>66</v>
      </c>
      <c r="D18" s="10" t="s">
        <v>252</v>
      </c>
      <c r="E18" s="10" t="s">
        <v>45</v>
      </c>
      <c r="F18" s="10">
        <v>3777</v>
      </c>
      <c r="G18" s="12" t="s">
        <v>41</v>
      </c>
      <c r="H18" s="10" t="s">
        <v>42</v>
      </c>
      <c r="I18" s="11">
        <v>44752</v>
      </c>
      <c r="J18" s="10">
        <f>Duration5[[#This Row],[Date Resolved]]-Duration5[[#This Row],[Date created]]</f>
        <v>2</v>
      </c>
    </row>
    <row r="19" spans="1:10" x14ac:dyDescent="0.25">
      <c r="A19" s="10" t="s">
        <v>469</v>
      </c>
      <c r="B19" s="11">
        <v>44596</v>
      </c>
      <c r="C19" s="10" t="s">
        <v>468</v>
      </c>
      <c r="D19" s="10" t="s">
        <v>267</v>
      </c>
      <c r="E19" s="10" t="s">
        <v>521</v>
      </c>
      <c r="F19" s="10">
        <v>9454</v>
      </c>
      <c r="G19" s="12" t="s">
        <v>41</v>
      </c>
      <c r="H19" s="10" t="s">
        <v>42</v>
      </c>
      <c r="I19" s="11">
        <v>44609</v>
      </c>
      <c r="J19" s="10">
        <f>Duration5[[#This Row],[Date Resolved]]-Duration5[[#This Row],[Date created]]</f>
        <v>13</v>
      </c>
    </row>
    <row r="20" spans="1:10" x14ac:dyDescent="0.25">
      <c r="A20" s="10" t="s">
        <v>125</v>
      </c>
      <c r="B20" s="11">
        <v>44840</v>
      </c>
      <c r="C20" s="10" t="s">
        <v>124</v>
      </c>
      <c r="D20" s="10" t="s">
        <v>123</v>
      </c>
      <c r="E20" s="10" t="s">
        <v>47</v>
      </c>
      <c r="F20" s="10">
        <v>2749</v>
      </c>
      <c r="G20" s="12" t="s">
        <v>41</v>
      </c>
      <c r="H20" s="10" t="s">
        <v>40</v>
      </c>
      <c r="I20" s="11">
        <v>44863</v>
      </c>
      <c r="J20" s="10">
        <f>Duration5[[#This Row],[Date Resolved]]-Duration5[[#This Row],[Date created]]</f>
        <v>23</v>
      </c>
    </row>
    <row r="21" spans="1:10" x14ac:dyDescent="0.25">
      <c r="A21" s="10" t="s">
        <v>497</v>
      </c>
      <c r="B21" s="11">
        <v>44571</v>
      </c>
      <c r="C21" s="10" t="s">
        <v>215</v>
      </c>
      <c r="D21" s="10" t="s">
        <v>123</v>
      </c>
      <c r="E21" s="10" t="s">
        <v>35</v>
      </c>
      <c r="F21" s="10">
        <v>9590</v>
      </c>
      <c r="G21" s="12" t="s">
        <v>41</v>
      </c>
      <c r="H21" s="10" t="s">
        <v>33</v>
      </c>
      <c r="I21" s="11">
        <v>44588</v>
      </c>
      <c r="J21" s="10">
        <f>Duration5[[#This Row],[Date Resolved]]-Duration5[[#This Row],[Date created]]</f>
        <v>17</v>
      </c>
    </row>
    <row r="22" spans="1:10" x14ac:dyDescent="0.25">
      <c r="A22" s="10" t="s">
        <v>244</v>
      </c>
      <c r="B22" s="11">
        <v>44756</v>
      </c>
      <c r="C22" s="10" t="s">
        <v>243</v>
      </c>
      <c r="D22" s="10" t="s">
        <v>242</v>
      </c>
      <c r="E22" s="10" t="s">
        <v>35</v>
      </c>
      <c r="F22" s="10">
        <v>6237</v>
      </c>
      <c r="G22" s="12" t="s">
        <v>41</v>
      </c>
      <c r="H22" s="10" t="s">
        <v>40</v>
      </c>
      <c r="I22" s="11">
        <v>44772</v>
      </c>
      <c r="J22" s="10">
        <f>Duration5[[#This Row],[Date Resolved]]-Duration5[[#This Row],[Date created]]</f>
        <v>16</v>
      </c>
    </row>
    <row r="23" spans="1:10" x14ac:dyDescent="0.25">
      <c r="A23" s="10" t="s">
        <v>251</v>
      </c>
      <c r="B23" s="11">
        <v>44751</v>
      </c>
      <c r="C23" s="10" t="s">
        <v>250</v>
      </c>
      <c r="D23" s="10" t="s">
        <v>249</v>
      </c>
      <c r="E23" s="10" t="s">
        <v>519</v>
      </c>
      <c r="F23" s="10">
        <v>2889</v>
      </c>
      <c r="G23" s="12" t="s">
        <v>41</v>
      </c>
      <c r="H23" s="10" t="s">
        <v>33</v>
      </c>
      <c r="I23" s="11">
        <v>44758</v>
      </c>
      <c r="J23" s="10">
        <f>Duration5[[#This Row],[Date Resolved]]-Duration5[[#This Row],[Date created]]</f>
        <v>7</v>
      </c>
    </row>
    <row r="24" spans="1:10" x14ac:dyDescent="0.25">
      <c r="A24" s="10" t="s">
        <v>202</v>
      </c>
      <c r="B24" s="11">
        <v>44783</v>
      </c>
      <c r="C24" s="10" t="s">
        <v>201</v>
      </c>
      <c r="D24" s="10" t="s">
        <v>200</v>
      </c>
      <c r="E24" s="10" t="s">
        <v>35</v>
      </c>
      <c r="F24" s="10">
        <v>2686</v>
      </c>
      <c r="G24" s="12" t="s">
        <v>41</v>
      </c>
      <c r="H24" s="10" t="s">
        <v>33</v>
      </c>
      <c r="I24" s="11">
        <v>44786</v>
      </c>
      <c r="J24" s="10">
        <f>Duration5[[#This Row],[Date Resolved]]-Duration5[[#This Row],[Date created]]</f>
        <v>3</v>
      </c>
    </row>
    <row r="25" spans="1:10" x14ac:dyDescent="0.25">
      <c r="A25" s="10" t="s">
        <v>322</v>
      </c>
      <c r="B25" s="11">
        <v>44695</v>
      </c>
      <c r="C25" s="10" t="s">
        <v>321</v>
      </c>
      <c r="D25" s="10" t="s">
        <v>200</v>
      </c>
      <c r="E25" s="10" t="s">
        <v>37</v>
      </c>
      <c r="F25" s="10">
        <v>9354</v>
      </c>
      <c r="G25" s="12" t="s">
        <v>41</v>
      </c>
      <c r="H25" s="10" t="s">
        <v>40</v>
      </c>
      <c r="I25" s="11">
        <v>44720</v>
      </c>
      <c r="J25" s="10">
        <f>Duration5[[#This Row],[Date Resolved]]-Duration5[[#This Row],[Date created]]</f>
        <v>25</v>
      </c>
    </row>
    <row r="26" spans="1:10" x14ac:dyDescent="0.25">
      <c r="A26" s="10" t="s">
        <v>342</v>
      </c>
      <c r="B26" s="11">
        <v>44684</v>
      </c>
      <c r="C26" s="10" t="s">
        <v>341</v>
      </c>
      <c r="D26" s="10" t="s">
        <v>340</v>
      </c>
      <c r="E26" s="10" t="s">
        <v>49</v>
      </c>
      <c r="F26" s="10">
        <v>8397</v>
      </c>
      <c r="G26" s="12" t="s">
        <v>41</v>
      </c>
      <c r="H26" s="10" t="s">
        <v>42</v>
      </c>
      <c r="I26" s="11">
        <v>44714</v>
      </c>
      <c r="J26" s="10">
        <f>Duration5[[#This Row],[Date Resolved]]-Duration5[[#This Row],[Date created]]</f>
        <v>30</v>
      </c>
    </row>
    <row r="27" spans="1:10" x14ac:dyDescent="0.25">
      <c r="A27" s="10" t="s">
        <v>409</v>
      </c>
      <c r="B27" s="11">
        <v>44633</v>
      </c>
      <c r="C27" s="10" t="s">
        <v>408</v>
      </c>
      <c r="D27" s="10" t="s">
        <v>212</v>
      </c>
      <c r="E27" s="10" t="s">
        <v>35</v>
      </c>
      <c r="F27" s="10">
        <v>2853</v>
      </c>
      <c r="G27" s="12" t="s">
        <v>41</v>
      </c>
      <c r="H27" s="10" t="s">
        <v>33</v>
      </c>
      <c r="I27" s="11">
        <v>44641</v>
      </c>
      <c r="J27" s="10">
        <f>Duration5[[#This Row],[Date Resolved]]-Duration5[[#This Row],[Date created]]</f>
        <v>8</v>
      </c>
    </row>
    <row r="28" spans="1:10" x14ac:dyDescent="0.25">
      <c r="A28" s="10" t="s">
        <v>344</v>
      </c>
      <c r="B28" s="11">
        <v>44684</v>
      </c>
      <c r="C28" s="10" t="s">
        <v>343</v>
      </c>
      <c r="D28" s="10" t="s">
        <v>212</v>
      </c>
      <c r="E28" s="10" t="s">
        <v>37</v>
      </c>
      <c r="F28" s="10">
        <v>4504</v>
      </c>
      <c r="G28" s="12" t="s">
        <v>41</v>
      </c>
      <c r="H28" s="10" t="s">
        <v>40</v>
      </c>
      <c r="I28" s="11">
        <v>44697</v>
      </c>
      <c r="J28" s="10">
        <f>Duration5[[#This Row],[Date Resolved]]-Duration5[[#This Row],[Date created]]</f>
        <v>13</v>
      </c>
    </row>
    <row r="29" spans="1:10" x14ac:dyDescent="0.25">
      <c r="A29" s="10" t="s">
        <v>496</v>
      </c>
      <c r="B29" s="11">
        <v>44572</v>
      </c>
      <c r="C29" s="10" t="s">
        <v>495</v>
      </c>
      <c r="D29" s="10" t="s">
        <v>494</v>
      </c>
      <c r="E29" s="10" t="s">
        <v>521</v>
      </c>
      <c r="F29" s="10">
        <v>5070</v>
      </c>
      <c r="G29" s="12" t="s">
        <v>41</v>
      </c>
      <c r="H29" s="10" t="s">
        <v>33</v>
      </c>
      <c r="I29" s="11">
        <v>44579</v>
      </c>
      <c r="J29" s="10">
        <f>Duration5[[#This Row],[Date Resolved]]-Duration5[[#This Row],[Date created]]</f>
        <v>7</v>
      </c>
    </row>
    <row r="30" spans="1:10" x14ac:dyDescent="0.25">
      <c r="A30" s="10" t="s">
        <v>373</v>
      </c>
      <c r="B30" s="11">
        <v>44656</v>
      </c>
      <c r="C30" s="10" t="s">
        <v>372</v>
      </c>
      <c r="D30" s="10" t="s">
        <v>371</v>
      </c>
      <c r="E30" s="10" t="s">
        <v>35</v>
      </c>
      <c r="F30" s="10">
        <v>3696</v>
      </c>
      <c r="G30" s="12" t="s">
        <v>41</v>
      </c>
      <c r="H30" s="10" t="s">
        <v>42</v>
      </c>
      <c r="I30" s="11">
        <v>44666</v>
      </c>
      <c r="J30" s="10">
        <f>Duration5[[#This Row],[Date Resolved]]-Duration5[[#This Row],[Date created]]</f>
        <v>10</v>
      </c>
    </row>
    <row r="31" spans="1:10" x14ac:dyDescent="0.25">
      <c r="A31" s="10" t="s">
        <v>449</v>
      </c>
      <c r="B31" s="11">
        <v>44606</v>
      </c>
      <c r="C31" s="10" t="s">
        <v>448</v>
      </c>
      <c r="D31" s="10" t="s">
        <v>447</v>
      </c>
      <c r="E31" s="10" t="s">
        <v>37</v>
      </c>
      <c r="F31" s="10">
        <v>7227</v>
      </c>
      <c r="G31" s="12" t="s">
        <v>41</v>
      </c>
      <c r="H31" s="10" t="s">
        <v>42</v>
      </c>
      <c r="I31" s="11">
        <v>44629</v>
      </c>
      <c r="J31" s="10">
        <f>Duration5[[#This Row],[Date Resolved]]-Duration5[[#This Row],[Date created]]</f>
        <v>23</v>
      </c>
    </row>
    <row r="32" spans="1:10" x14ac:dyDescent="0.25">
      <c r="A32" s="10" t="s">
        <v>108</v>
      </c>
      <c r="B32" s="11">
        <v>44861</v>
      </c>
      <c r="C32" s="10" t="s">
        <v>107</v>
      </c>
      <c r="D32" s="10" t="s">
        <v>106</v>
      </c>
      <c r="E32" s="10" t="s">
        <v>519</v>
      </c>
      <c r="F32" s="10">
        <v>9292</v>
      </c>
      <c r="G32" s="12" t="s">
        <v>41</v>
      </c>
      <c r="H32" s="10" t="s">
        <v>42</v>
      </c>
      <c r="I32" s="11">
        <v>44868</v>
      </c>
      <c r="J32" s="10">
        <f>Duration5[[#This Row],[Date Resolved]]-Duration5[[#This Row],[Date created]]</f>
        <v>7</v>
      </c>
    </row>
    <row r="33" spans="1:10" x14ac:dyDescent="0.25">
      <c r="A33" s="10" t="s">
        <v>144</v>
      </c>
      <c r="B33" s="11">
        <v>44822</v>
      </c>
      <c r="C33" s="10" t="s">
        <v>94</v>
      </c>
      <c r="D33" s="10" t="s">
        <v>143</v>
      </c>
      <c r="E33" s="10" t="s">
        <v>49</v>
      </c>
      <c r="F33" s="10">
        <v>8278</v>
      </c>
      <c r="G33" s="12" t="s">
        <v>41</v>
      </c>
      <c r="H33" s="10" t="s">
        <v>33</v>
      </c>
      <c r="I33" s="11">
        <v>44823</v>
      </c>
      <c r="J33" s="10">
        <f>Duration5[[#This Row],[Date Resolved]]-Duration5[[#This Row],[Date created]]</f>
        <v>1</v>
      </c>
    </row>
    <row r="34" spans="1:10" x14ac:dyDescent="0.25">
      <c r="A34" s="10" t="s">
        <v>221</v>
      </c>
      <c r="B34" s="11">
        <v>44770</v>
      </c>
      <c r="C34" s="10" t="s">
        <v>220</v>
      </c>
      <c r="D34" s="10" t="s">
        <v>219</v>
      </c>
      <c r="E34" s="10" t="s">
        <v>37</v>
      </c>
      <c r="F34" s="10">
        <v>1611</v>
      </c>
      <c r="G34" s="12" t="s">
        <v>41</v>
      </c>
      <c r="H34" s="10" t="s">
        <v>33</v>
      </c>
      <c r="I34" s="11">
        <v>44774</v>
      </c>
      <c r="J34" s="10">
        <f>Duration5[[#This Row],[Date Resolved]]-Duration5[[#This Row],[Date created]]</f>
        <v>4</v>
      </c>
    </row>
    <row r="35" spans="1:10" x14ac:dyDescent="0.25">
      <c r="A35" s="10" t="s">
        <v>402</v>
      </c>
      <c r="B35" s="11">
        <v>44636</v>
      </c>
      <c r="C35" s="10" t="s">
        <v>394</v>
      </c>
      <c r="D35" s="10" t="s">
        <v>401</v>
      </c>
      <c r="E35" s="10" t="s">
        <v>47</v>
      </c>
      <c r="F35" s="10">
        <v>4498</v>
      </c>
      <c r="G35" s="12" t="s">
        <v>41</v>
      </c>
      <c r="H35" s="10" t="s">
        <v>42</v>
      </c>
      <c r="I35" s="11">
        <v>44651</v>
      </c>
      <c r="J35" s="10">
        <f>Duration5[[#This Row],[Date Resolved]]-Duration5[[#This Row],[Date created]]</f>
        <v>15</v>
      </c>
    </row>
    <row r="36" spans="1:10" x14ac:dyDescent="0.25">
      <c r="A36" s="10" t="s">
        <v>320</v>
      </c>
      <c r="B36" s="11">
        <v>44696</v>
      </c>
      <c r="C36" s="10" t="s">
        <v>208</v>
      </c>
      <c r="D36" s="10" t="s">
        <v>522</v>
      </c>
      <c r="E36" s="10" t="s">
        <v>47</v>
      </c>
      <c r="F36" s="10">
        <v>9834</v>
      </c>
      <c r="G36" s="12" t="s">
        <v>41</v>
      </c>
      <c r="H36" s="10" t="s">
        <v>40</v>
      </c>
      <c r="I36" s="11">
        <v>44702</v>
      </c>
      <c r="J36" s="10">
        <f>Duration5[[#This Row],[Date Resolved]]-Duration5[[#This Row],[Date created]]</f>
        <v>6</v>
      </c>
    </row>
    <row r="37" spans="1:10" x14ac:dyDescent="0.25">
      <c r="A37" s="10" t="s">
        <v>192</v>
      </c>
      <c r="B37" s="11">
        <v>44793</v>
      </c>
      <c r="C37" s="10" t="s">
        <v>191</v>
      </c>
      <c r="D37" s="10" t="s">
        <v>190</v>
      </c>
      <c r="E37" s="10" t="s">
        <v>521</v>
      </c>
      <c r="F37" s="10">
        <v>3769</v>
      </c>
      <c r="G37" s="12" t="s">
        <v>41</v>
      </c>
      <c r="H37" s="10" t="s">
        <v>42</v>
      </c>
      <c r="I37" s="11">
        <v>44812</v>
      </c>
      <c r="J37" s="10">
        <f>Duration5[[#This Row],[Date Resolved]]-Duration5[[#This Row],[Date created]]</f>
        <v>19</v>
      </c>
    </row>
    <row r="38" spans="1:10" x14ac:dyDescent="0.25">
      <c r="A38" s="10" t="s">
        <v>358</v>
      </c>
      <c r="B38" s="11">
        <v>44668</v>
      </c>
      <c r="C38" s="10" t="s">
        <v>260</v>
      </c>
      <c r="D38" s="10" t="s">
        <v>335</v>
      </c>
      <c r="E38" s="10" t="s">
        <v>37</v>
      </c>
      <c r="F38" s="10">
        <v>2955</v>
      </c>
      <c r="G38" s="12" t="s">
        <v>41</v>
      </c>
      <c r="H38" s="10" t="s">
        <v>40</v>
      </c>
      <c r="I38" s="11">
        <v>44698</v>
      </c>
      <c r="J38" s="10">
        <f>Duration5[[#This Row],[Date Resolved]]-Duration5[[#This Row],[Date created]]</f>
        <v>30</v>
      </c>
    </row>
    <row r="39" spans="1:10" x14ac:dyDescent="0.25">
      <c r="A39" s="10" t="s">
        <v>58</v>
      </c>
      <c r="B39" s="11">
        <v>44895</v>
      </c>
      <c r="C39" s="10" t="s">
        <v>57</v>
      </c>
      <c r="D39" s="10" t="s">
        <v>56</v>
      </c>
      <c r="E39" s="10" t="s">
        <v>45</v>
      </c>
      <c r="F39" s="10">
        <v>4724</v>
      </c>
      <c r="G39" s="12" t="s">
        <v>41</v>
      </c>
      <c r="H39" s="10" t="s">
        <v>40</v>
      </c>
      <c r="I39" s="11">
        <v>44896</v>
      </c>
      <c r="J39" s="10">
        <f>Duration5[[#This Row],[Date Resolved]]-Duration5[[#This Row],[Date created]]</f>
        <v>1</v>
      </c>
    </row>
    <row r="40" spans="1:10" x14ac:dyDescent="0.25">
      <c r="A40" s="10" t="s">
        <v>75</v>
      </c>
      <c r="B40" s="11">
        <v>44888</v>
      </c>
      <c r="C40" s="10" t="s">
        <v>74</v>
      </c>
      <c r="D40" s="10" t="s">
        <v>73</v>
      </c>
      <c r="E40" s="10" t="s">
        <v>519</v>
      </c>
      <c r="F40" s="10">
        <v>4346</v>
      </c>
      <c r="G40" s="12" t="s">
        <v>41</v>
      </c>
      <c r="H40" s="10" t="s">
        <v>33</v>
      </c>
      <c r="I40" s="11">
        <v>44896</v>
      </c>
      <c r="J40" s="10">
        <f>Duration5[[#This Row],[Date Resolved]]-Duration5[[#This Row],[Date created]]</f>
        <v>8</v>
      </c>
    </row>
    <row r="41" spans="1:10" x14ac:dyDescent="0.25">
      <c r="A41" s="10" t="s">
        <v>445</v>
      </c>
      <c r="B41" s="11">
        <v>44609</v>
      </c>
      <c r="C41" s="10" t="s">
        <v>444</v>
      </c>
      <c r="D41" s="10" t="s">
        <v>73</v>
      </c>
      <c r="E41" s="10" t="s">
        <v>47</v>
      </c>
      <c r="F41" s="10">
        <v>9018</v>
      </c>
      <c r="G41" s="12" t="s">
        <v>41</v>
      </c>
      <c r="H41" s="10" t="s">
        <v>33</v>
      </c>
      <c r="I41" s="11">
        <v>44620</v>
      </c>
      <c r="J41" s="10">
        <f>Duration5[[#This Row],[Date Resolved]]-Duration5[[#This Row],[Date created]]</f>
        <v>11</v>
      </c>
    </row>
    <row r="42" spans="1:10" x14ac:dyDescent="0.25">
      <c r="A42" s="10" t="s">
        <v>422</v>
      </c>
      <c r="B42" s="11">
        <v>44623</v>
      </c>
      <c r="C42" s="10" t="s">
        <v>421</v>
      </c>
      <c r="D42" s="10" t="s">
        <v>399</v>
      </c>
      <c r="E42" s="10" t="s">
        <v>37</v>
      </c>
      <c r="F42" s="10">
        <v>9751</v>
      </c>
      <c r="G42" s="12" t="s">
        <v>41</v>
      </c>
      <c r="H42" s="10" t="s">
        <v>33</v>
      </c>
      <c r="I42" s="11">
        <v>44644</v>
      </c>
      <c r="J42" s="10">
        <f>Duration5[[#This Row],[Date Resolved]]-Duration5[[#This Row],[Date created]]</f>
        <v>21</v>
      </c>
    </row>
    <row r="43" spans="1:10" x14ac:dyDescent="0.25">
      <c r="A43" s="10" t="s">
        <v>382</v>
      </c>
      <c r="B43" s="11">
        <v>44650</v>
      </c>
      <c r="C43" s="10" t="s">
        <v>381</v>
      </c>
      <c r="D43" s="10" t="s">
        <v>380</v>
      </c>
      <c r="E43" s="10" t="s">
        <v>521</v>
      </c>
      <c r="F43" s="10">
        <v>6399</v>
      </c>
      <c r="G43" s="12" t="s">
        <v>41</v>
      </c>
      <c r="H43" s="10" t="s">
        <v>42</v>
      </c>
      <c r="I43" s="11">
        <v>44675</v>
      </c>
      <c r="J43" s="10">
        <f>Duration5[[#This Row],[Date Resolved]]-Duration5[[#This Row],[Date created]]</f>
        <v>25</v>
      </c>
    </row>
    <row r="44" spans="1:10" x14ac:dyDescent="0.25">
      <c r="A44" s="10" t="s">
        <v>173</v>
      </c>
      <c r="B44" s="11">
        <v>44804</v>
      </c>
      <c r="C44" s="10" t="s">
        <v>172</v>
      </c>
      <c r="D44" s="10" t="s">
        <v>59</v>
      </c>
      <c r="E44" s="10" t="s">
        <v>521</v>
      </c>
      <c r="F44" s="10">
        <v>8294</v>
      </c>
      <c r="G44" s="12" t="s">
        <v>41</v>
      </c>
      <c r="H44" s="10" t="s">
        <v>42</v>
      </c>
      <c r="I44" s="11">
        <v>44819</v>
      </c>
      <c r="J44" s="10">
        <f>Duration5[[#This Row],[Date Resolved]]-Duration5[[#This Row],[Date created]]</f>
        <v>15</v>
      </c>
    </row>
    <row r="45" spans="1:10" x14ac:dyDescent="0.25">
      <c r="A45" s="10" t="s">
        <v>95</v>
      </c>
      <c r="B45" s="11">
        <v>44873</v>
      </c>
      <c r="C45" s="10" t="s">
        <v>94</v>
      </c>
      <c r="D45" s="10" t="s">
        <v>48</v>
      </c>
      <c r="E45" s="10" t="s">
        <v>45</v>
      </c>
      <c r="F45" s="10">
        <v>4667</v>
      </c>
      <c r="G45" s="12" t="s">
        <v>41</v>
      </c>
      <c r="H45" s="10" t="s">
        <v>42</v>
      </c>
      <c r="I45" s="11">
        <v>44874</v>
      </c>
      <c r="J45" s="10">
        <f>Duration5[[#This Row],[Date Resolved]]-Duration5[[#This Row],[Date created]]</f>
        <v>1</v>
      </c>
    </row>
    <row r="46" spans="1:10" x14ac:dyDescent="0.25">
      <c r="A46" s="10" t="s">
        <v>263</v>
      </c>
      <c r="B46" s="11">
        <v>44745</v>
      </c>
      <c r="C46" s="10" t="s">
        <v>262</v>
      </c>
      <c r="D46" s="10" t="s">
        <v>50</v>
      </c>
      <c r="E46" s="10" t="s">
        <v>47</v>
      </c>
      <c r="F46" s="10">
        <v>8039</v>
      </c>
      <c r="G46" s="12" t="s">
        <v>41</v>
      </c>
      <c r="H46" s="10" t="s">
        <v>33</v>
      </c>
      <c r="I46" s="11">
        <v>44749</v>
      </c>
      <c r="J46" s="10">
        <f>Duration5[[#This Row],[Date Resolved]]-Duration5[[#This Row],[Date created]]</f>
        <v>4</v>
      </c>
    </row>
    <row r="47" spans="1:10" x14ac:dyDescent="0.25">
      <c r="A47" s="10" t="s">
        <v>224</v>
      </c>
      <c r="B47" s="11">
        <v>44770</v>
      </c>
      <c r="C47" s="10" t="s">
        <v>223</v>
      </c>
      <c r="D47" s="10" t="s">
        <v>222</v>
      </c>
      <c r="E47" s="10" t="s">
        <v>519</v>
      </c>
      <c r="F47" s="10">
        <v>5030</v>
      </c>
      <c r="G47" s="12" t="s">
        <v>41</v>
      </c>
      <c r="H47" s="10" t="s">
        <v>40</v>
      </c>
      <c r="I47" s="11">
        <v>44800</v>
      </c>
      <c r="J47" s="10">
        <f>Duration5[[#This Row],[Date Resolved]]-Duration5[[#This Row],[Date created]]</f>
        <v>30</v>
      </c>
    </row>
    <row r="48" spans="1:10" x14ac:dyDescent="0.25">
      <c r="A48" s="10" t="s">
        <v>246</v>
      </c>
      <c r="B48" s="11">
        <v>44755</v>
      </c>
      <c r="C48" s="10" t="s">
        <v>245</v>
      </c>
      <c r="D48" s="10" t="s">
        <v>103</v>
      </c>
      <c r="E48" s="10" t="s">
        <v>519</v>
      </c>
      <c r="F48" s="10">
        <v>2057</v>
      </c>
      <c r="G48" s="12" t="s">
        <v>41</v>
      </c>
      <c r="H48" s="10" t="s">
        <v>42</v>
      </c>
      <c r="I48" s="11">
        <v>44782</v>
      </c>
      <c r="J48" s="10">
        <f>Duration5[[#This Row],[Date Resolved]]-Duration5[[#This Row],[Date created]]</f>
        <v>27</v>
      </c>
    </row>
    <row r="49" spans="1:10" x14ac:dyDescent="0.25">
      <c r="A49" s="10" t="s">
        <v>306</v>
      </c>
      <c r="B49" s="11">
        <v>44708</v>
      </c>
      <c r="C49" s="10" t="s">
        <v>523</v>
      </c>
      <c r="D49" s="10" t="s">
        <v>305</v>
      </c>
      <c r="E49" s="10" t="s">
        <v>519</v>
      </c>
      <c r="F49" s="10">
        <v>6211</v>
      </c>
      <c r="G49" s="12" t="s">
        <v>41</v>
      </c>
      <c r="H49" s="10" t="s">
        <v>42</v>
      </c>
      <c r="I49" s="11">
        <v>44717</v>
      </c>
      <c r="J49" s="10">
        <f>Duration5[[#This Row],[Date Resolved]]-Duration5[[#This Row],[Date created]]</f>
        <v>9</v>
      </c>
    </row>
    <row r="50" spans="1:10" x14ac:dyDescent="0.25">
      <c r="A50" s="10" t="s">
        <v>156</v>
      </c>
      <c r="B50" s="11">
        <v>44810</v>
      </c>
      <c r="C50" s="10" t="s">
        <v>155</v>
      </c>
      <c r="D50" s="10" t="s">
        <v>154</v>
      </c>
      <c r="E50" s="10" t="s">
        <v>519</v>
      </c>
      <c r="F50" s="10">
        <v>6628</v>
      </c>
      <c r="G50" s="12" t="s">
        <v>41</v>
      </c>
      <c r="H50" s="10" t="s">
        <v>33</v>
      </c>
      <c r="I50" s="11">
        <v>44824</v>
      </c>
      <c r="J50" s="10">
        <f>Duration5[[#This Row],[Date Resolved]]-Duration5[[#This Row],[Date created]]</f>
        <v>14</v>
      </c>
    </row>
    <row r="51" spans="1:10" hidden="1" x14ac:dyDescent="0.25">
      <c r="A51" s="10" t="s">
        <v>285</v>
      </c>
      <c r="B51" s="11">
        <v>44735</v>
      </c>
      <c r="C51" s="10" t="s">
        <v>63</v>
      </c>
      <c r="D51" s="10" t="s">
        <v>284</v>
      </c>
      <c r="E51" s="10" t="s">
        <v>35</v>
      </c>
      <c r="F51" s="10">
        <v>3096</v>
      </c>
      <c r="G51" s="12" t="s">
        <v>36</v>
      </c>
      <c r="H51" s="10" t="s">
        <v>42</v>
      </c>
      <c r="I51" s="11">
        <v>44747</v>
      </c>
      <c r="J51" s="10">
        <f>Duration5[[#This Row],[Date Resolved]]-Duration5[[#This Row],[Date created]]</f>
        <v>12</v>
      </c>
    </row>
    <row r="52" spans="1:10" hidden="1" x14ac:dyDescent="0.25">
      <c r="A52" s="10" t="s">
        <v>209</v>
      </c>
      <c r="B52" s="11">
        <v>44774</v>
      </c>
      <c r="C52" s="10" t="s">
        <v>208</v>
      </c>
      <c r="D52" s="10" t="s">
        <v>207</v>
      </c>
      <c r="E52" s="10" t="s">
        <v>45</v>
      </c>
      <c r="F52" s="10">
        <v>9337</v>
      </c>
      <c r="G52" s="12" t="s">
        <v>36</v>
      </c>
      <c r="H52" s="10" t="s">
        <v>33</v>
      </c>
      <c r="I52" s="11">
        <v>44797</v>
      </c>
      <c r="J52" s="10">
        <f>Duration5[[#This Row],[Date Resolved]]-Duration5[[#This Row],[Date created]]</f>
        <v>23</v>
      </c>
    </row>
    <row r="53" spans="1:10" hidden="1" x14ac:dyDescent="0.25">
      <c r="A53" s="10" t="s">
        <v>157</v>
      </c>
      <c r="B53" s="11">
        <v>44809</v>
      </c>
      <c r="C53" s="10" t="s">
        <v>130</v>
      </c>
      <c r="D53" s="10" t="s">
        <v>54</v>
      </c>
      <c r="E53" s="10" t="s">
        <v>521</v>
      </c>
      <c r="F53" s="10">
        <v>1238</v>
      </c>
      <c r="G53" s="12" t="s">
        <v>36</v>
      </c>
      <c r="H53" s="10" t="s">
        <v>33</v>
      </c>
      <c r="I53" s="11">
        <v>44835</v>
      </c>
      <c r="J53" s="10">
        <f>Duration5[[#This Row],[Date Resolved]]-Duration5[[#This Row],[Date created]]</f>
        <v>26</v>
      </c>
    </row>
    <row r="54" spans="1:10" hidden="1" x14ac:dyDescent="0.25">
      <c r="A54" s="10" t="s">
        <v>500</v>
      </c>
      <c r="B54" s="11">
        <v>44568</v>
      </c>
      <c r="C54" s="10" t="s">
        <v>499</v>
      </c>
      <c r="D54" s="10" t="s">
        <v>498</v>
      </c>
      <c r="E54" s="10" t="s">
        <v>519</v>
      </c>
      <c r="F54" s="10">
        <v>9380</v>
      </c>
      <c r="G54" s="12" t="s">
        <v>36</v>
      </c>
      <c r="H54" s="10" t="s">
        <v>40</v>
      </c>
      <c r="I54" s="11">
        <v>44585</v>
      </c>
      <c r="J54" s="10">
        <f>Duration5[[#This Row],[Date Resolved]]-Duration5[[#This Row],[Date created]]</f>
        <v>17</v>
      </c>
    </row>
    <row r="55" spans="1:10" hidden="1" x14ac:dyDescent="0.25">
      <c r="A55" s="10" t="s">
        <v>315</v>
      </c>
      <c r="B55" s="11">
        <v>44699</v>
      </c>
      <c r="C55" s="10" t="s">
        <v>188</v>
      </c>
      <c r="D55" s="10" t="s">
        <v>314</v>
      </c>
      <c r="E55" s="10" t="s">
        <v>519</v>
      </c>
      <c r="F55" s="10">
        <v>9795</v>
      </c>
      <c r="G55" s="12" t="s">
        <v>36</v>
      </c>
      <c r="H55" s="10" t="s">
        <v>33</v>
      </c>
      <c r="I55" s="11">
        <v>44717</v>
      </c>
      <c r="J55" s="10">
        <f>Duration5[[#This Row],[Date Resolved]]-Duration5[[#This Row],[Date created]]</f>
        <v>18</v>
      </c>
    </row>
    <row r="56" spans="1:10" hidden="1" x14ac:dyDescent="0.25">
      <c r="A56" s="10" t="s">
        <v>456</v>
      </c>
      <c r="B56" s="11">
        <v>44602</v>
      </c>
      <c r="C56" s="10" t="s">
        <v>121</v>
      </c>
      <c r="D56" s="10" t="s">
        <v>455</v>
      </c>
      <c r="E56" s="10" t="s">
        <v>45</v>
      </c>
      <c r="F56" s="10">
        <v>8950</v>
      </c>
      <c r="G56" s="12" t="s">
        <v>36</v>
      </c>
      <c r="H56" s="10" t="s">
        <v>33</v>
      </c>
      <c r="I56" s="11">
        <v>44604</v>
      </c>
      <c r="J56" s="10">
        <f>Duration5[[#This Row],[Date Resolved]]-Duration5[[#This Row],[Date created]]</f>
        <v>2</v>
      </c>
    </row>
    <row r="57" spans="1:10" hidden="1" x14ac:dyDescent="0.25">
      <c r="A57" s="10" t="s">
        <v>160</v>
      </c>
      <c r="B57" s="11">
        <v>44809</v>
      </c>
      <c r="C57" s="10" t="s">
        <v>159</v>
      </c>
      <c r="D57" s="10" t="s">
        <v>158</v>
      </c>
      <c r="E57" s="10" t="s">
        <v>37</v>
      </c>
      <c r="F57" s="10">
        <v>7109</v>
      </c>
      <c r="G57" s="12" t="s">
        <v>36</v>
      </c>
      <c r="H57" s="10" t="s">
        <v>33</v>
      </c>
      <c r="I57" s="11">
        <v>44822</v>
      </c>
      <c r="J57" s="10">
        <f>Duration5[[#This Row],[Date Resolved]]-Duration5[[#This Row],[Date created]]</f>
        <v>13</v>
      </c>
    </row>
    <row r="58" spans="1:10" hidden="1" x14ac:dyDescent="0.25">
      <c r="A58" s="10" t="s">
        <v>465</v>
      </c>
      <c r="B58" s="11">
        <v>44599</v>
      </c>
      <c r="C58" s="10" t="s">
        <v>464</v>
      </c>
      <c r="D58" s="10" t="s">
        <v>463</v>
      </c>
      <c r="E58" s="10" t="s">
        <v>49</v>
      </c>
      <c r="F58" s="10">
        <v>4317</v>
      </c>
      <c r="G58" s="12" t="s">
        <v>36</v>
      </c>
      <c r="H58" s="10" t="s">
        <v>42</v>
      </c>
      <c r="I58" s="11">
        <v>44626</v>
      </c>
      <c r="J58" s="10">
        <f>Duration5[[#This Row],[Date Resolved]]-Duration5[[#This Row],[Date created]]</f>
        <v>27</v>
      </c>
    </row>
    <row r="59" spans="1:10" hidden="1" x14ac:dyDescent="0.25">
      <c r="A59" s="10" t="s">
        <v>149</v>
      </c>
      <c r="B59" s="11">
        <v>44821</v>
      </c>
      <c r="C59" s="10" t="s">
        <v>148</v>
      </c>
      <c r="D59" s="10" t="s">
        <v>147</v>
      </c>
      <c r="E59" s="10" t="s">
        <v>45</v>
      </c>
      <c r="F59" s="10">
        <v>4046</v>
      </c>
      <c r="G59" s="12" t="s">
        <v>36</v>
      </c>
      <c r="H59" s="10" t="s">
        <v>33</v>
      </c>
      <c r="I59" s="11">
        <v>44848</v>
      </c>
      <c r="J59" s="10">
        <f>Duration5[[#This Row],[Date Resolved]]-Duration5[[#This Row],[Date created]]</f>
        <v>27</v>
      </c>
    </row>
    <row r="60" spans="1:10" hidden="1" x14ac:dyDescent="0.25">
      <c r="A60" s="10" t="s">
        <v>204</v>
      </c>
      <c r="B60" s="11">
        <v>44781</v>
      </c>
      <c r="C60" s="10" t="s">
        <v>74</v>
      </c>
      <c r="D60" s="10" t="s">
        <v>203</v>
      </c>
      <c r="E60" s="10" t="s">
        <v>47</v>
      </c>
      <c r="F60" s="10">
        <v>2349</v>
      </c>
      <c r="G60" s="12" t="s">
        <v>36</v>
      </c>
      <c r="H60" s="10" t="s">
        <v>42</v>
      </c>
      <c r="I60" s="11">
        <v>44783</v>
      </c>
      <c r="J60" s="10">
        <f>Duration5[[#This Row],[Date Resolved]]-Duration5[[#This Row],[Date created]]</f>
        <v>2</v>
      </c>
    </row>
    <row r="61" spans="1:10" hidden="1" x14ac:dyDescent="0.25">
      <c r="A61" s="10" t="s">
        <v>168</v>
      </c>
      <c r="B61" s="11">
        <v>44804</v>
      </c>
      <c r="C61" s="10" t="s">
        <v>167</v>
      </c>
      <c r="D61" s="10" t="s">
        <v>166</v>
      </c>
      <c r="E61" s="10" t="s">
        <v>519</v>
      </c>
      <c r="F61" s="10">
        <v>8405</v>
      </c>
      <c r="G61" s="12" t="s">
        <v>36</v>
      </c>
      <c r="H61" s="10" t="s">
        <v>42</v>
      </c>
      <c r="I61" s="11">
        <v>44807</v>
      </c>
      <c r="J61" s="10">
        <f>Duration5[[#This Row],[Date Resolved]]-Duration5[[#This Row],[Date created]]</f>
        <v>3</v>
      </c>
    </row>
    <row r="62" spans="1:10" hidden="1" x14ac:dyDescent="0.25">
      <c r="A62" s="10" t="s">
        <v>477</v>
      </c>
      <c r="B62" s="11">
        <v>44579</v>
      </c>
      <c r="C62" s="10" t="s">
        <v>327</v>
      </c>
      <c r="D62" s="10" t="s">
        <v>254</v>
      </c>
      <c r="E62" s="10" t="s">
        <v>47</v>
      </c>
      <c r="F62" s="10">
        <v>7453</v>
      </c>
      <c r="G62" s="12" t="s">
        <v>36</v>
      </c>
      <c r="H62" s="10" t="s">
        <v>33</v>
      </c>
      <c r="I62" s="11">
        <v>44604</v>
      </c>
      <c r="J62" s="10">
        <f>Duration5[[#This Row],[Date Resolved]]-Duration5[[#This Row],[Date created]]</f>
        <v>25</v>
      </c>
    </row>
    <row r="63" spans="1:10" hidden="1" x14ac:dyDescent="0.25">
      <c r="A63" s="10" t="s">
        <v>256</v>
      </c>
      <c r="B63" s="11">
        <v>44750</v>
      </c>
      <c r="C63" s="10" t="s">
        <v>255</v>
      </c>
      <c r="D63" s="10" t="s">
        <v>254</v>
      </c>
      <c r="E63" s="10" t="s">
        <v>35</v>
      </c>
      <c r="F63" s="10">
        <v>4791</v>
      </c>
      <c r="G63" s="12" t="s">
        <v>36</v>
      </c>
      <c r="H63" s="10" t="s">
        <v>42</v>
      </c>
      <c r="I63" s="11">
        <v>44755</v>
      </c>
      <c r="J63" s="10">
        <f>Duration5[[#This Row],[Date Resolved]]-Duration5[[#This Row],[Date created]]</f>
        <v>5</v>
      </c>
    </row>
    <row r="64" spans="1:10" hidden="1" x14ac:dyDescent="0.25">
      <c r="A64" s="10" t="s">
        <v>206</v>
      </c>
      <c r="B64" s="11">
        <v>44781</v>
      </c>
      <c r="C64" s="10" t="s">
        <v>45</v>
      </c>
      <c r="D64" s="10" t="s">
        <v>205</v>
      </c>
      <c r="E64" s="10" t="s">
        <v>37</v>
      </c>
      <c r="F64" s="10">
        <v>3443</v>
      </c>
      <c r="G64" s="12" t="s">
        <v>36</v>
      </c>
      <c r="H64" s="10" t="s">
        <v>42</v>
      </c>
      <c r="I64" s="11">
        <v>44782</v>
      </c>
      <c r="J64" s="10">
        <f>Duration5[[#This Row],[Date Resolved]]-Duration5[[#This Row],[Date created]]</f>
        <v>1</v>
      </c>
    </row>
    <row r="65" spans="1:10" hidden="1" x14ac:dyDescent="0.25">
      <c r="A65" s="10" t="s">
        <v>393</v>
      </c>
      <c r="B65" s="11">
        <v>44644</v>
      </c>
      <c r="C65" s="10" t="s">
        <v>392</v>
      </c>
      <c r="D65" s="10" t="s">
        <v>205</v>
      </c>
      <c r="E65" s="10" t="s">
        <v>35</v>
      </c>
      <c r="F65" s="10">
        <v>2340</v>
      </c>
      <c r="G65" s="12" t="s">
        <v>36</v>
      </c>
      <c r="H65" s="10" t="s">
        <v>33</v>
      </c>
      <c r="I65" s="11">
        <v>44662</v>
      </c>
      <c r="J65" s="10">
        <f>Duration5[[#This Row],[Date Resolved]]-Duration5[[#This Row],[Date created]]</f>
        <v>18</v>
      </c>
    </row>
    <row r="66" spans="1:10" hidden="1" x14ac:dyDescent="0.25">
      <c r="A66" s="10" t="s">
        <v>102</v>
      </c>
      <c r="B66" s="11">
        <v>44866</v>
      </c>
      <c r="C66" s="10" t="s">
        <v>53</v>
      </c>
      <c r="D66" s="10" t="s">
        <v>101</v>
      </c>
      <c r="E66" s="10" t="s">
        <v>47</v>
      </c>
      <c r="F66" s="10">
        <v>9542</v>
      </c>
      <c r="G66" s="12" t="s">
        <v>36</v>
      </c>
      <c r="H66" s="10" t="s">
        <v>33</v>
      </c>
      <c r="I66" s="11">
        <v>44896</v>
      </c>
      <c r="J66" s="10">
        <f>Duration5[[#This Row],[Date Resolved]]-Duration5[[#This Row],[Date created]]</f>
        <v>30</v>
      </c>
    </row>
    <row r="67" spans="1:10" hidden="1" x14ac:dyDescent="0.25">
      <c r="A67" s="10" t="s">
        <v>70</v>
      </c>
      <c r="B67" s="11">
        <v>44892</v>
      </c>
      <c r="C67" s="10" t="s">
        <v>69</v>
      </c>
      <c r="D67" s="10" t="s">
        <v>68</v>
      </c>
      <c r="E67" s="10" t="s">
        <v>35</v>
      </c>
      <c r="F67" s="10">
        <v>1713</v>
      </c>
      <c r="G67" s="12" t="s">
        <v>36</v>
      </c>
      <c r="H67" s="10" t="s">
        <v>42</v>
      </c>
      <c r="I67" s="11">
        <v>44909</v>
      </c>
      <c r="J67" s="10">
        <f>Duration5[[#This Row],[Date Resolved]]-Duration5[[#This Row],[Date created]]</f>
        <v>17</v>
      </c>
    </row>
    <row r="68" spans="1:10" hidden="1" x14ac:dyDescent="0.25">
      <c r="A68" s="10" t="s">
        <v>280</v>
      </c>
      <c r="B68" s="11">
        <v>44738</v>
      </c>
      <c r="C68" s="10" t="s">
        <v>279</v>
      </c>
      <c r="D68" s="10" t="s">
        <v>278</v>
      </c>
      <c r="E68" s="10" t="s">
        <v>47</v>
      </c>
      <c r="F68" s="10">
        <v>9314</v>
      </c>
      <c r="G68" s="12" t="s">
        <v>36</v>
      </c>
      <c r="H68" s="10" t="s">
        <v>40</v>
      </c>
      <c r="I68" s="11">
        <v>44739</v>
      </c>
      <c r="J68" s="10">
        <f>Duration5[[#This Row],[Date Resolved]]-Duration5[[#This Row],[Date created]]</f>
        <v>1</v>
      </c>
    </row>
    <row r="69" spans="1:10" hidden="1" x14ac:dyDescent="0.25">
      <c r="A69" s="10" t="s">
        <v>122</v>
      </c>
      <c r="B69" s="11">
        <v>44843</v>
      </c>
      <c r="C69" s="10" t="s">
        <v>121</v>
      </c>
      <c r="D69" s="10" t="s">
        <v>120</v>
      </c>
      <c r="E69" s="10" t="s">
        <v>35</v>
      </c>
      <c r="F69" s="10">
        <v>8760</v>
      </c>
      <c r="G69" s="12" t="s">
        <v>36</v>
      </c>
      <c r="H69" s="10" t="s">
        <v>42</v>
      </c>
      <c r="I69" s="11">
        <v>44855</v>
      </c>
      <c r="J69" s="10">
        <f>Duration5[[#This Row],[Date Resolved]]-Duration5[[#This Row],[Date created]]</f>
        <v>12</v>
      </c>
    </row>
    <row r="70" spans="1:10" hidden="1" x14ac:dyDescent="0.25">
      <c r="A70" s="10" t="s">
        <v>430</v>
      </c>
      <c r="B70" s="11">
        <v>44612</v>
      </c>
      <c r="C70" s="10" t="s">
        <v>429</v>
      </c>
      <c r="D70" s="10" t="s">
        <v>428</v>
      </c>
      <c r="E70" s="10" t="s">
        <v>49</v>
      </c>
      <c r="F70" s="10">
        <v>3801</v>
      </c>
      <c r="G70" s="12" t="s">
        <v>36</v>
      </c>
      <c r="H70" s="10" t="s">
        <v>33</v>
      </c>
      <c r="I70" s="11">
        <v>44623</v>
      </c>
      <c r="J70" s="10">
        <f>Duration5[[#This Row],[Date Resolved]]-Duration5[[#This Row],[Date created]]</f>
        <v>11</v>
      </c>
    </row>
    <row r="71" spans="1:10" hidden="1" x14ac:dyDescent="0.25">
      <c r="A71" s="10" t="s">
        <v>471</v>
      </c>
      <c r="B71" s="11">
        <v>44596</v>
      </c>
      <c r="C71" s="10" t="s">
        <v>470</v>
      </c>
      <c r="D71" s="10" t="s">
        <v>109</v>
      </c>
      <c r="E71" s="10" t="s">
        <v>45</v>
      </c>
      <c r="F71" s="10">
        <v>1214</v>
      </c>
      <c r="G71" s="12" t="s">
        <v>36</v>
      </c>
      <c r="H71" s="10" t="s">
        <v>33</v>
      </c>
      <c r="I71" s="11">
        <v>44606</v>
      </c>
      <c r="J71" s="10">
        <f>Duration5[[#This Row],[Date Resolved]]-Duration5[[#This Row],[Date created]]</f>
        <v>10</v>
      </c>
    </row>
    <row r="72" spans="1:10" hidden="1" x14ac:dyDescent="0.25">
      <c r="A72" s="10" t="s">
        <v>162</v>
      </c>
      <c r="B72" s="11">
        <v>44808</v>
      </c>
      <c r="C72" s="10" t="s">
        <v>161</v>
      </c>
      <c r="D72" s="10" t="s">
        <v>59</v>
      </c>
      <c r="E72" s="10" t="s">
        <v>45</v>
      </c>
      <c r="F72" s="10">
        <v>6363</v>
      </c>
      <c r="G72" s="12" t="s">
        <v>36</v>
      </c>
      <c r="H72" s="10" t="s">
        <v>42</v>
      </c>
      <c r="I72" s="11">
        <v>44811</v>
      </c>
      <c r="J72" s="10">
        <f>Duration5[[#This Row],[Date Resolved]]-Duration5[[#This Row],[Date created]]</f>
        <v>3</v>
      </c>
    </row>
    <row r="73" spans="1:10" hidden="1" x14ac:dyDescent="0.25">
      <c r="A73" s="10" t="s">
        <v>116</v>
      </c>
      <c r="B73" s="11">
        <v>44853</v>
      </c>
      <c r="C73" s="10" t="s">
        <v>115</v>
      </c>
      <c r="D73" s="10" t="s">
        <v>114</v>
      </c>
      <c r="E73" s="10" t="s">
        <v>49</v>
      </c>
      <c r="F73" s="10">
        <v>3500</v>
      </c>
      <c r="G73" s="12" t="s">
        <v>36</v>
      </c>
      <c r="H73" s="10" t="s">
        <v>33</v>
      </c>
      <c r="I73" s="11">
        <v>44856</v>
      </c>
      <c r="J73" s="10">
        <f>Duration5[[#This Row],[Date Resolved]]-Duration5[[#This Row],[Date created]]</f>
        <v>3</v>
      </c>
    </row>
    <row r="74" spans="1:10" hidden="1" x14ac:dyDescent="0.25">
      <c r="A74" s="10" t="s">
        <v>479</v>
      </c>
      <c r="B74" s="11">
        <v>44578</v>
      </c>
      <c r="C74" s="10" t="s">
        <v>478</v>
      </c>
      <c r="D74" s="10" t="s">
        <v>88</v>
      </c>
      <c r="E74" s="10" t="s">
        <v>49</v>
      </c>
      <c r="F74" s="10">
        <v>3708</v>
      </c>
      <c r="G74" s="12" t="s">
        <v>36</v>
      </c>
      <c r="H74" s="10" t="s">
        <v>42</v>
      </c>
      <c r="I74" s="11">
        <v>44605</v>
      </c>
      <c r="J74" s="10">
        <f>Duration5[[#This Row],[Date Resolved]]-Duration5[[#This Row],[Date created]]</f>
        <v>27</v>
      </c>
    </row>
    <row r="75" spans="1:10" hidden="1" x14ac:dyDescent="0.25">
      <c r="A75" s="10" t="s">
        <v>90</v>
      </c>
      <c r="B75" s="11">
        <v>44876</v>
      </c>
      <c r="C75" s="10" t="s">
        <v>89</v>
      </c>
      <c r="D75" s="10" t="s">
        <v>88</v>
      </c>
      <c r="E75" s="10" t="s">
        <v>47</v>
      </c>
      <c r="F75" s="10">
        <v>2845</v>
      </c>
      <c r="G75" s="12" t="s">
        <v>36</v>
      </c>
      <c r="H75" s="10" t="s">
        <v>42</v>
      </c>
      <c r="I75" s="11">
        <v>44897</v>
      </c>
      <c r="J75" s="10">
        <f>Duration5[[#This Row],[Date Resolved]]-Duration5[[#This Row],[Date created]]</f>
        <v>21</v>
      </c>
    </row>
    <row r="76" spans="1:10" hidden="1" x14ac:dyDescent="0.25">
      <c r="A76" s="10" t="s">
        <v>482</v>
      </c>
      <c r="B76" s="11">
        <v>44577</v>
      </c>
      <c r="C76" s="10" t="s">
        <v>481</v>
      </c>
      <c r="D76" s="10" t="s">
        <v>480</v>
      </c>
      <c r="E76" s="10" t="s">
        <v>37</v>
      </c>
      <c r="F76" s="10">
        <v>6405</v>
      </c>
      <c r="G76" s="12" t="s">
        <v>36</v>
      </c>
      <c r="H76" s="10" t="s">
        <v>33</v>
      </c>
      <c r="I76" s="11">
        <v>44601</v>
      </c>
      <c r="J76" s="10">
        <f>Duration5[[#This Row],[Date Resolved]]-Duration5[[#This Row],[Date created]]</f>
        <v>24</v>
      </c>
    </row>
    <row r="77" spans="1:10" hidden="1" x14ac:dyDescent="0.25">
      <c r="A77" s="10" t="s">
        <v>241</v>
      </c>
      <c r="B77" s="11">
        <v>44757</v>
      </c>
      <c r="C77" s="10" t="s">
        <v>240</v>
      </c>
      <c r="D77" s="10" t="s">
        <v>154</v>
      </c>
      <c r="E77" s="10" t="s">
        <v>47</v>
      </c>
      <c r="F77" s="10">
        <v>8105</v>
      </c>
      <c r="G77" s="12" t="s">
        <v>36</v>
      </c>
      <c r="H77" s="10" t="s">
        <v>42</v>
      </c>
      <c r="I77" s="11">
        <v>44763</v>
      </c>
      <c r="J77" s="10">
        <f>Duration5[[#This Row],[Date Resolved]]-Duration5[[#This Row],[Date created]]</f>
        <v>6</v>
      </c>
    </row>
    <row r="78" spans="1:10" hidden="1" x14ac:dyDescent="0.25">
      <c r="A78" s="10" t="s">
        <v>384</v>
      </c>
      <c r="B78" s="11">
        <v>44649</v>
      </c>
      <c r="C78" s="10" t="s">
        <v>240</v>
      </c>
      <c r="D78" s="10" t="s">
        <v>383</v>
      </c>
      <c r="E78" s="10" t="s">
        <v>37</v>
      </c>
      <c r="F78" s="10">
        <v>1577</v>
      </c>
      <c r="G78" s="12" t="s">
        <v>36</v>
      </c>
      <c r="H78" s="10" t="s">
        <v>33</v>
      </c>
      <c r="I78" s="11">
        <v>44660</v>
      </c>
      <c r="J78" s="10">
        <f>Duration5[[#This Row],[Date Resolved]]-Duration5[[#This Row],[Date created]]</f>
        <v>11</v>
      </c>
    </row>
    <row r="79" spans="1:10" hidden="1" x14ac:dyDescent="0.25">
      <c r="A79" s="10" t="s">
        <v>81</v>
      </c>
      <c r="B79" s="11">
        <v>44886</v>
      </c>
      <c r="C79" s="10" t="s">
        <v>80</v>
      </c>
      <c r="D79" s="10" t="s">
        <v>79</v>
      </c>
      <c r="E79" s="10" t="s">
        <v>49</v>
      </c>
      <c r="F79" s="10">
        <v>1622</v>
      </c>
      <c r="G79" s="12" t="s">
        <v>46</v>
      </c>
      <c r="H79" s="10" t="s">
        <v>42</v>
      </c>
      <c r="I79" s="11">
        <v>44897</v>
      </c>
      <c r="J79" s="10">
        <f>Duration5[[#This Row],[Date Resolved]]-Duration5[[#This Row],[Date created]]</f>
        <v>11</v>
      </c>
    </row>
    <row r="80" spans="1:10" hidden="1" x14ac:dyDescent="0.25">
      <c r="A80" s="10" t="s">
        <v>493</v>
      </c>
      <c r="B80" s="11">
        <v>44574</v>
      </c>
      <c r="C80" s="10" t="s">
        <v>492</v>
      </c>
      <c r="D80" s="10" t="s">
        <v>491</v>
      </c>
      <c r="E80" s="10" t="s">
        <v>49</v>
      </c>
      <c r="F80" s="10">
        <v>5891</v>
      </c>
      <c r="G80" s="12" t="s">
        <v>46</v>
      </c>
      <c r="H80" s="10" t="s">
        <v>40</v>
      </c>
      <c r="I80" s="11">
        <v>44579</v>
      </c>
      <c r="J80" s="10">
        <f>Duration5[[#This Row],[Date Resolved]]-Duration5[[#This Row],[Date created]]</f>
        <v>5</v>
      </c>
    </row>
    <row r="81" spans="1:10" hidden="1" x14ac:dyDescent="0.25">
      <c r="A81" s="10" t="s">
        <v>412</v>
      </c>
      <c r="B81" s="11">
        <v>44630</v>
      </c>
      <c r="C81" s="10" t="s">
        <v>411</v>
      </c>
      <c r="D81" s="10" t="s">
        <v>410</v>
      </c>
      <c r="E81" s="10" t="s">
        <v>47</v>
      </c>
      <c r="F81" s="10">
        <v>3574</v>
      </c>
      <c r="G81" s="12" t="s">
        <v>46</v>
      </c>
      <c r="H81" s="10" t="s">
        <v>42</v>
      </c>
      <c r="I81" s="11">
        <v>44659</v>
      </c>
      <c r="J81" s="10">
        <f>Duration5[[#This Row],[Date Resolved]]-Duration5[[#This Row],[Date created]]</f>
        <v>29</v>
      </c>
    </row>
    <row r="82" spans="1:10" hidden="1" x14ac:dyDescent="0.25">
      <c r="A82" s="10" t="s">
        <v>309</v>
      </c>
      <c r="B82" s="11">
        <v>44704</v>
      </c>
      <c r="C82" s="10" t="s">
        <v>308</v>
      </c>
      <c r="D82" s="10" t="s">
        <v>307</v>
      </c>
      <c r="E82" s="10" t="s">
        <v>521</v>
      </c>
      <c r="F82" s="10">
        <v>3482</v>
      </c>
      <c r="G82" s="12" t="s">
        <v>46</v>
      </c>
      <c r="H82" s="10" t="s">
        <v>42</v>
      </c>
      <c r="I82" s="11">
        <v>44726</v>
      </c>
      <c r="J82" s="10">
        <f>Duration5[[#This Row],[Date Resolved]]-Duration5[[#This Row],[Date created]]</f>
        <v>22</v>
      </c>
    </row>
    <row r="83" spans="1:10" hidden="1" x14ac:dyDescent="0.25">
      <c r="A83" s="10" t="s">
        <v>271</v>
      </c>
      <c r="B83" s="11">
        <v>44741</v>
      </c>
      <c r="C83" s="10" t="s">
        <v>270</v>
      </c>
      <c r="D83" s="10" t="s">
        <v>54</v>
      </c>
      <c r="E83" s="10" t="s">
        <v>49</v>
      </c>
      <c r="F83" s="10">
        <v>8686</v>
      </c>
      <c r="G83" s="12" t="s">
        <v>46</v>
      </c>
      <c r="H83" s="10" t="s">
        <v>40</v>
      </c>
      <c r="I83" s="11">
        <v>44742</v>
      </c>
      <c r="J83" s="10">
        <f>Duration5[[#This Row],[Date Resolved]]-Duration5[[#This Row],[Date created]]</f>
        <v>1</v>
      </c>
    </row>
    <row r="84" spans="1:10" hidden="1" x14ac:dyDescent="0.25">
      <c r="A84" s="10" t="s">
        <v>269</v>
      </c>
      <c r="B84" s="11">
        <v>44742</v>
      </c>
      <c r="C84" s="10" t="s">
        <v>268</v>
      </c>
      <c r="D84" s="10" t="s">
        <v>267</v>
      </c>
      <c r="E84" s="10" t="s">
        <v>519</v>
      </c>
      <c r="F84" s="10">
        <v>9317</v>
      </c>
      <c r="G84" s="12" t="s">
        <v>46</v>
      </c>
      <c r="H84" s="10" t="s">
        <v>33</v>
      </c>
      <c r="I84" s="11">
        <v>44754</v>
      </c>
      <c r="J84" s="10">
        <f>Duration5[[#This Row],[Date Resolved]]-Duration5[[#This Row],[Date created]]</f>
        <v>12</v>
      </c>
    </row>
    <row r="85" spans="1:10" hidden="1" x14ac:dyDescent="0.25">
      <c r="A85" s="10" t="s">
        <v>462</v>
      </c>
      <c r="B85" s="11">
        <v>44601</v>
      </c>
      <c r="C85" s="10" t="s">
        <v>461</v>
      </c>
      <c r="D85" s="10" t="s">
        <v>460</v>
      </c>
      <c r="E85" s="10" t="s">
        <v>521</v>
      </c>
      <c r="F85" s="10">
        <v>6724</v>
      </c>
      <c r="G85" s="12" t="s">
        <v>46</v>
      </c>
      <c r="H85" s="10" t="s">
        <v>40</v>
      </c>
      <c r="I85" s="11">
        <v>44620</v>
      </c>
      <c r="J85" s="10">
        <f>Duration5[[#This Row],[Date Resolved]]-Duration5[[#This Row],[Date created]]</f>
        <v>19</v>
      </c>
    </row>
    <row r="86" spans="1:10" hidden="1" x14ac:dyDescent="0.25">
      <c r="A86" s="10" t="s">
        <v>119</v>
      </c>
      <c r="B86" s="11">
        <v>44846</v>
      </c>
      <c r="C86" s="10" t="s">
        <v>118</v>
      </c>
      <c r="D86" s="10" t="s">
        <v>117</v>
      </c>
      <c r="E86" s="10" t="s">
        <v>519</v>
      </c>
      <c r="F86" s="10">
        <v>1731</v>
      </c>
      <c r="G86" s="12" t="s">
        <v>46</v>
      </c>
      <c r="H86" s="10" t="s">
        <v>42</v>
      </c>
      <c r="I86" s="11">
        <v>44848</v>
      </c>
      <c r="J86" s="10">
        <f>Duration5[[#This Row],[Date Resolved]]-Duration5[[#This Row],[Date created]]</f>
        <v>2</v>
      </c>
    </row>
    <row r="87" spans="1:10" hidden="1" x14ac:dyDescent="0.25">
      <c r="A87" s="10" t="s">
        <v>287</v>
      </c>
      <c r="B87" s="11">
        <v>44734</v>
      </c>
      <c r="C87" s="10" t="s">
        <v>286</v>
      </c>
      <c r="D87" s="10" t="s">
        <v>123</v>
      </c>
      <c r="E87" s="10" t="s">
        <v>37</v>
      </c>
      <c r="F87" s="10">
        <v>1739</v>
      </c>
      <c r="G87" s="12" t="s">
        <v>46</v>
      </c>
      <c r="H87" s="10" t="s">
        <v>42</v>
      </c>
      <c r="I87" s="11">
        <v>44736</v>
      </c>
      <c r="J87" s="10">
        <f>Duration5[[#This Row],[Date Resolved]]-Duration5[[#This Row],[Date created]]</f>
        <v>2</v>
      </c>
    </row>
    <row r="88" spans="1:10" hidden="1" x14ac:dyDescent="0.25">
      <c r="A88" s="10" t="s">
        <v>388</v>
      </c>
      <c r="B88" s="11">
        <v>44646</v>
      </c>
      <c r="C88" s="10" t="s">
        <v>356</v>
      </c>
      <c r="D88" s="10" t="s">
        <v>147</v>
      </c>
      <c r="E88" s="10" t="s">
        <v>49</v>
      </c>
      <c r="F88" s="10">
        <v>3850</v>
      </c>
      <c r="G88" s="12" t="s">
        <v>46</v>
      </c>
      <c r="H88" s="10" t="s">
        <v>40</v>
      </c>
      <c r="I88" s="11">
        <v>44663</v>
      </c>
      <c r="J88" s="10">
        <f>Duration5[[#This Row],[Date Resolved]]-Duration5[[#This Row],[Date created]]</f>
        <v>17</v>
      </c>
    </row>
    <row r="89" spans="1:10" hidden="1" x14ac:dyDescent="0.25">
      <c r="A89" s="10" t="s">
        <v>150</v>
      </c>
      <c r="B89" s="11">
        <v>44820</v>
      </c>
      <c r="C89" s="10" t="s">
        <v>83</v>
      </c>
      <c r="D89" s="10" t="s">
        <v>129</v>
      </c>
      <c r="E89" s="10" t="s">
        <v>521</v>
      </c>
      <c r="F89" s="10">
        <v>2101</v>
      </c>
      <c r="G89" s="12" t="s">
        <v>46</v>
      </c>
      <c r="H89" s="10" t="s">
        <v>40</v>
      </c>
      <c r="I89" s="11">
        <v>44825</v>
      </c>
      <c r="J89" s="10">
        <f>Duration5[[#This Row],[Date Resolved]]-Duration5[[#This Row],[Date created]]</f>
        <v>5</v>
      </c>
    </row>
    <row r="90" spans="1:10" hidden="1" x14ac:dyDescent="0.25">
      <c r="A90" s="10" t="s">
        <v>87</v>
      </c>
      <c r="B90" s="11">
        <v>44877</v>
      </c>
      <c r="C90" s="10" t="s">
        <v>86</v>
      </c>
      <c r="D90" s="10" t="s">
        <v>85</v>
      </c>
      <c r="E90" s="10" t="s">
        <v>49</v>
      </c>
      <c r="F90" s="10">
        <v>1539</v>
      </c>
      <c r="G90" s="12" t="s">
        <v>46</v>
      </c>
      <c r="H90" s="10" t="s">
        <v>42</v>
      </c>
      <c r="I90" s="11">
        <v>44907</v>
      </c>
      <c r="J90" s="10">
        <f>Duration5[[#This Row],[Date Resolved]]-Duration5[[#This Row],[Date created]]</f>
        <v>30</v>
      </c>
    </row>
    <row r="91" spans="1:10" hidden="1" x14ac:dyDescent="0.25">
      <c r="A91" s="10" t="s">
        <v>331</v>
      </c>
      <c r="B91" s="11">
        <v>44688</v>
      </c>
      <c r="C91" s="10" t="s">
        <v>308</v>
      </c>
      <c r="D91" s="10" t="s">
        <v>228</v>
      </c>
      <c r="E91" s="10" t="s">
        <v>45</v>
      </c>
      <c r="F91" s="10">
        <v>1834</v>
      </c>
      <c r="G91" s="12" t="s">
        <v>46</v>
      </c>
      <c r="H91" s="10" t="s">
        <v>42</v>
      </c>
      <c r="I91" s="11">
        <v>44703</v>
      </c>
      <c r="J91" s="10">
        <f>Duration5[[#This Row],[Date Resolved]]-Duration5[[#This Row],[Date created]]</f>
        <v>15</v>
      </c>
    </row>
    <row r="92" spans="1:10" hidden="1" x14ac:dyDescent="0.25">
      <c r="A92" s="10" t="s">
        <v>505</v>
      </c>
      <c r="B92" s="11">
        <v>44562</v>
      </c>
      <c r="C92" s="10" t="s">
        <v>504</v>
      </c>
      <c r="D92" s="10" t="s">
        <v>203</v>
      </c>
      <c r="E92" s="10" t="s">
        <v>45</v>
      </c>
      <c r="F92" s="10">
        <v>3141</v>
      </c>
      <c r="G92" s="12" t="s">
        <v>46</v>
      </c>
      <c r="H92" s="10" t="s">
        <v>42</v>
      </c>
      <c r="I92" s="11">
        <v>44598</v>
      </c>
      <c r="J92" s="10">
        <f>Duration5[[#This Row],[Date Resolved]]-Duration5[[#This Row],[Date created]]</f>
        <v>36</v>
      </c>
    </row>
    <row r="93" spans="1:10" hidden="1" x14ac:dyDescent="0.25">
      <c r="A93" s="10" t="s">
        <v>194</v>
      </c>
      <c r="B93" s="11">
        <v>44786</v>
      </c>
      <c r="C93" s="10" t="s">
        <v>74</v>
      </c>
      <c r="D93" s="10" t="s">
        <v>193</v>
      </c>
      <c r="E93" s="10" t="s">
        <v>47</v>
      </c>
      <c r="F93" s="10">
        <v>5131</v>
      </c>
      <c r="G93" s="12" t="s">
        <v>46</v>
      </c>
      <c r="H93" s="10" t="s">
        <v>42</v>
      </c>
      <c r="I93" s="11">
        <v>44787</v>
      </c>
      <c r="J93" s="10">
        <f>Duration5[[#This Row],[Date Resolved]]-Duration5[[#This Row],[Date created]]</f>
        <v>1</v>
      </c>
    </row>
    <row r="94" spans="1:10" hidden="1" x14ac:dyDescent="0.25">
      <c r="A94" s="10" t="s">
        <v>139</v>
      </c>
      <c r="B94" s="11">
        <v>44827</v>
      </c>
      <c r="C94" s="10" t="s">
        <v>138</v>
      </c>
      <c r="D94" s="10" t="s">
        <v>44</v>
      </c>
      <c r="E94" s="10" t="s">
        <v>47</v>
      </c>
      <c r="F94" s="10">
        <v>6712</v>
      </c>
      <c r="G94" s="12" t="s">
        <v>46</v>
      </c>
      <c r="H94" s="10" t="s">
        <v>33</v>
      </c>
      <c r="I94" s="11">
        <v>44853</v>
      </c>
      <c r="J94" s="10">
        <f>Duration5[[#This Row],[Date Resolved]]-Duration5[[#This Row],[Date created]]</f>
        <v>26</v>
      </c>
    </row>
    <row r="95" spans="1:10" hidden="1" x14ac:dyDescent="0.25">
      <c r="A95" s="10" t="s">
        <v>214</v>
      </c>
      <c r="B95" s="11">
        <v>44771</v>
      </c>
      <c r="C95" s="10" t="s">
        <v>213</v>
      </c>
      <c r="D95" s="10" t="s">
        <v>212</v>
      </c>
      <c r="E95" s="10" t="s">
        <v>37</v>
      </c>
      <c r="F95" s="10">
        <v>7047</v>
      </c>
      <c r="G95" s="12" t="s">
        <v>46</v>
      </c>
      <c r="H95" s="10" t="s">
        <v>42</v>
      </c>
      <c r="I95" s="11">
        <v>44780</v>
      </c>
      <c r="J95" s="10">
        <f>Duration5[[#This Row],[Date Resolved]]-Duration5[[#This Row],[Date created]]</f>
        <v>9</v>
      </c>
    </row>
    <row r="96" spans="1:10" hidden="1" x14ac:dyDescent="0.25">
      <c r="A96" s="10" t="s">
        <v>227</v>
      </c>
      <c r="B96" s="11">
        <v>44767</v>
      </c>
      <c r="C96" s="10" t="s">
        <v>226</v>
      </c>
      <c r="D96" s="10" t="s">
        <v>225</v>
      </c>
      <c r="E96" s="10" t="s">
        <v>37</v>
      </c>
      <c r="F96" s="10">
        <v>1871</v>
      </c>
      <c r="G96" s="12" t="s">
        <v>46</v>
      </c>
      <c r="H96" s="10" t="s">
        <v>42</v>
      </c>
      <c r="I96" s="11">
        <v>44773</v>
      </c>
      <c r="J96" s="10">
        <f>Duration5[[#This Row],[Date Resolved]]-Duration5[[#This Row],[Date created]]</f>
        <v>6</v>
      </c>
    </row>
    <row r="97" spans="1:10" hidden="1" x14ac:dyDescent="0.25">
      <c r="A97" s="10" t="s">
        <v>78</v>
      </c>
      <c r="B97" s="11">
        <v>44887</v>
      </c>
      <c r="C97" s="10" t="s">
        <v>77</v>
      </c>
      <c r="D97" s="10" t="s">
        <v>76</v>
      </c>
      <c r="E97" s="10" t="s">
        <v>49</v>
      </c>
      <c r="F97" s="10">
        <v>5374</v>
      </c>
      <c r="G97" s="12" t="s">
        <v>46</v>
      </c>
      <c r="H97" s="10" t="s">
        <v>33</v>
      </c>
      <c r="I97" s="11">
        <v>44912</v>
      </c>
      <c r="J97" s="10">
        <f>Duration5[[#This Row],[Date Resolved]]-Duration5[[#This Row],[Date created]]</f>
        <v>25</v>
      </c>
    </row>
    <row r="98" spans="1:10" hidden="1" x14ac:dyDescent="0.25">
      <c r="A98" s="10" t="s">
        <v>415</v>
      </c>
      <c r="B98" s="11">
        <v>44629</v>
      </c>
      <c r="C98" s="10" t="s">
        <v>414</v>
      </c>
      <c r="D98" s="10" t="s">
        <v>413</v>
      </c>
      <c r="E98" s="10" t="s">
        <v>45</v>
      </c>
      <c r="F98" s="10">
        <v>9589</v>
      </c>
      <c r="G98" s="12" t="s">
        <v>46</v>
      </c>
      <c r="H98" s="10" t="s">
        <v>33</v>
      </c>
      <c r="I98" s="11">
        <v>44634</v>
      </c>
      <c r="J98" s="10">
        <f>Duration5[[#This Row],[Date Resolved]]-Duration5[[#This Row],[Date created]]</f>
        <v>5</v>
      </c>
    </row>
    <row r="99" spans="1:10" hidden="1" x14ac:dyDescent="0.25">
      <c r="A99" s="10" t="s">
        <v>274</v>
      </c>
      <c r="B99" s="11">
        <v>44740</v>
      </c>
      <c r="C99" s="10" t="s">
        <v>273</v>
      </c>
      <c r="D99" s="10" t="s">
        <v>272</v>
      </c>
      <c r="E99" s="10" t="s">
        <v>47</v>
      </c>
      <c r="F99" s="10">
        <v>3682</v>
      </c>
      <c r="G99" s="12" t="s">
        <v>46</v>
      </c>
      <c r="H99" s="10" t="s">
        <v>42</v>
      </c>
      <c r="I99" s="11">
        <v>44749</v>
      </c>
      <c r="J99" s="10">
        <f>Duration5[[#This Row],[Date Resolved]]-Duration5[[#This Row],[Date created]]</f>
        <v>9</v>
      </c>
    </row>
    <row r="100" spans="1:10" hidden="1" x14ac:dyDescent="0.25">
      <c r="A100" s="10" t="s">
        <v>198</v>
      </c>
      <c r="B100" s="11">
        <v>44784</v>
      </c>
      <c r="C100" s="10" t="s">
        <v>197</v>
      </c>
      <c r="D100" s="10" t="s">
        <v>96</v>
      </c>
      <c r="E100" s="10" t="s">
        <v>519</v>
      </c>
      <c r="F100" s="10">
        <v>5770</v>
      </c>
      <c r="G100" s="12" t="s">
        <v>46</v>
      </c>
      <c r="H100" s="10" t="s">
        <v>33</v>
      </c>
      <c r="I100" s="11">
        <v>44804</v>
      </c>
      <c r="J100" s="10">
        <f>Duration5[[#This Row],[Date Resolved]]-Duration5[[#This Row],[Date created]]</f>
        <v>20</v>
      </c>
    </row>
    <row r="101" spans="1:10" hidden="1" x14ac:dyDescent="0.25">
      <c r="A101" s="10" t="s">
        <v>503</v>
      </c>
      <c r="B101" s="11">
        <v>44562</v>
      </c>
      <c r="C101" s="10" t="s">
        <v>502</v>
      </c>
      <c r="D101" s="10" t="s">
        <v>501</v>
      </c>
      <c r="E101" s="10" t="s">
        <v>519</v>
      </c>
      <c r="F101" s="10">
        <v>5995</v>
      </c>
      <c r="G101" s="12" t="s">
        <v>46</v>
      </c>
      <c r="H101" s="10" t="s">
        <v>42</v>
      </c>
      <c r="I101" s="11">
        <v>44580</v>
      </c>
      <c r="J101" s="10">
        <f>Duration5[[#This Row],[Date Resolved]]-Duration5[[#This Row],[Date created]]</f>
        <v>18</v>
      </c>
    </row>
    <row r="102" spans="1:10" hidden="1" x14ac:dyDescent="0.25">
      <c r="A102" s="10" t="s">
        <v>370</v>
      </c>
      <c r="B102" s="11">
        <v>44658</v>
      </c>
      <c r="C102" s="10" t="s">
        <v>369</v>
      </c>
      <c r="D102" s="10" t="s">
        <v>368</v>
      </c>
      <c r="E102" s="10" t="s">
        <v>519</v>
      </c>
      <c r="F102" s="10">
        <v>8038</v>
      </c>
      <c r="G102" s="12" t="s">
        <v>46</v>
      </c>
      <c r="H102" s="10" t="s">
        <v>40</v>
      </c>
      <c r="I102" s="11">
        <v>44664</v>
      </c>
      <c r="J102" s="10">
        <f>Duration5[[#This Row],[Date Resolved]]-Duration5[[#This Row],[Date created]]</f>
        <v>6</v>
      </c>
    </row>
    <row r="103" spans="1:10" hidden="1" x14ac:dyDescent="0.25">
      <c r="A103" s="10" t="s">
        <v>216</v>
      </c>
      <c r="B103" s="11">
        <v>44771</v>
      </c>
      <c r="C103" s="10" t="s">
        <v>215</v>
      </c>
      <c r="D103" s="10" t="s">
        <v>522</v>
      </c>
      <c r="E103" s="10" t="s">
        <v>521</v>
      </c>
      <c r="F103" s="10">
        <v>7894</v>
      </c>
      <c r="G103" s="12" t="s">
        <v>46</v>
      </c>
      <c r="H103" s="10" t="s">
        <v>33</v>
      </c>
      <c r="I103" s="11">
        <v>44800</v>
      </c>
      <c r="J103" s="10">
        <f>Duration5[[#This Row],[Date Resolved]]-Duration5[[#This Row],[Date created]]</f>
        <v>29</v>
      </c>
    </row>
    <row r="104" spans="1:10" hidden="1" x14ac:dyDescent="0.25">
      <c r="A104" s="10" t="s">
        <v>337</v>
      </c>
      <c r="B104" s="11">
        <v>44686</v>
      </c>
      <c r="C104" s="10" t="s">
        <v>336</v>
      </c>
      <c r="D104" s="10" t="s">
        <v>335</v>
      </c>
      <c r="E104" s="10" t="s">
        <v>35</v>
      </c>
      <c r="F104" s="10">
        <v>7125</v>
      </c>
      <c r="G104" s="12" t="s">
        <v>46</v>
      </c>
      <c r="H104" s="10" t="s">
        <v>33</v>
      </c>
      <c r="I104" s="11">
        <v>44688</v>
      </c>
      <c r="J104" s="10">
        <f>Duration5[[#This Row],[Date Resolved]]-Duration5[[#This Row],[Date created]]</f>
        <v>2</v>
      </c>
    </row>
    <row r="105" spans="1:10" hidden="1" x14ac:dyDescent="0.25">
      <c r="A105" s="10" t="s">
        <v>398</v>
      </c>
      <c r="B105" s="11">
        <v>44642</v>
      </c>
      <c r="C105" s="10" t="s">
        <v>397</v>
      </c>
      <c r="D105" s="10" t="s">
        <v>396</v>
      </c>
      <c r="E105" s="10" t="s">
        <v>49</v>
      </c>
      <c r="F105" s="10">
        <v>6580</v>
      </c>
      <c r="G105" s="12" t="s">
        <v>46</v>
      </c>
      <c r="H105" s="10" t="s">
        <v>33</v>
      </c>
      <c r="I105" s="11">
        <v>44646</v>
      </c>
      <c r="J105" s="10">
        <f>Duration5[[#This Row],[Date Resolved]]-Duration5[[#This Row],[Date created]]</f>
        <v>4</v>
      </c>
    </row>
    <row r="106" spans="1:10" hidden="1" x14ac:dyDescent="0.25">
      <c r="A106" s="10" t="s">
        <v>325</v>
      </c>
      <c r="B106" s="11">
        <v>44690</v>
      </c>
      <c r="C106" s="10" t="s">
        <v>324</v>
      </c>
      <c r="D106" s="10" t="s">
        <v>323</v>
      </c>
      <c r="E106" s="10" t="s">
        <v>45</v>
      </c>
      <c r="F106" s="10">
        <v>6903</v>
      </c>
      <c r="G106" s="12" t="s">
        <v>46</v>
      </c>
      <c r="H106" s="10" t="s">
        <v>40</v>
      </c>
      <c r="I106" s="11">
        <v>44720</v>
      </c>
      <c r="J106" s="10">
        <f>Duration5[[#This Row],[Date Resolved]]-Duration5[[#This Row],[Date created]]</f>
        <v>30</v>
      </c>
    </row>
    <row r="107" spans="1:10" hidden="1" x14ac:dyDescent="0.25">
      <c r="A107" s="10" t="s">
        <v>180</v>
      </c>
      <c r="B107" s="11">
        <v>44799</v>
      </c>
      <c r="C107" s="10" t="s">
        <v>179</v>
      </c>
      <c r="D107" s="10" t="s">
        <v>109</v>
      </c>
      <c r="E107" s="10" t="s">
        <v>521</v>
      </c>
      <c r="F107" s="10">
        <v>1475</v>
      </c>
      <c r="G107" s="12" t="s">
        <v>46</v>
      </c>
      <c r="H107" s="10" t="s">
        <v>33</v>
      </c>
      <c r="I107" s="11">
        <v>44828</v>
      </c>
      <c r="J107" s="10">
        <f>Duration5[[#This Row],[Date Resolved]]-Duration5[[#This Row],[Date created]]</f>
        <v>29</v>
      </c>
    </row>
    <row r="108" spans="1:10" hidden="1" x14ac:dyDescent="0.25">
      <c r="A108" s="10" t="s">
        <v>111</v>
      </c>
      <c r="B108" s="11">
        <v>44860</v>
      </c>
      <c r="C108" s="10" t="s">
        <v>110</v>
      </c>
      <c r="D108" s="10" t="s">
        <v>109</v>
      </c>
      <c r="E108" s="10" t="s">
        <v>521</v>
      </c>
      <c r="F108" s="10">
        <v>6968</v>
      </c>
      <c r="G108" s="12" t="s">
        <v>46</v>
      </c>
      <c r="H108" s="10" t="s">
        <v>33</v>
      </c>
      <c r="I108" s="11">
        <v>44863</v>
      </c>
      <c r="J108" s="10">
        <f>Duration5[[#This Row],[Date Resolved]]-Duration5[[#This Row],[Date created]]</f>
        <v>3</v>
      </c>
    </row>
    <row r="109" spans="1:10" hidden="1" x14ac:dyDescent="0.25">
      <c r="A109" s="10" t="s">
        <v>61</v>
      </c>
      <c r="B109" s="11">
        <v>44894</v>
      </c>
      <c r="C109" s="10" t="s">
        <v>60</v>
      </c>
      <c r="D109" s="10" t="s">
        <v>59</v>
      </c>
      <c r="E109" s="10" t="s">
        <v>49</v>
      </c>
      <c r="F109" s="10">
        <v>2169</v>
      </c>
      <c r="G109" s="12" t="s">
        <v>46</v>
      </c>
      <c r="H109" s="10" t="s">
        <v>33</v>
      </c>
      <c r="I109" s="11">
        <v>44907</v>
      </c>
      <c r="J109" s="10">
        <f>Duration5[[#This Row],[Date Resolved]]-Duration5[[#This Row],[Date created]]</f>
        <v>13</v>
      </c>
    </row>
    <row r="110" spans="1:10" hidden="1" x14ac:dyDescent="0.25">
      <c r="A110" s="10" t="s">
        <v>283</v>
      </c>
      <c r="B110" s="11">
        <v>44737</v>
      </c>
      <c r="C110" s="10" t="s">
        <v>282</v>
      </c>
      <c r="D110" s="10" t="s">
        <v>281</v>
      </c>
      <c r="E110" s="10" t="s">
        <v>519</v>
      </c>
      <c r="F110" s="10">
        <v>6738</v>
      </c>
      <c r="G110" s="12" t="s">
        <v>46</v>
      </c>
      <c r="H110" s="10" t="s">
        <v>33</v>
      </c>
      <c r="I110" s="11">
        <v>44739</v>
      </c>
      <c r="J110" s="10">
        <f>Duration5[[#This Row],[Date Resolved]]-Duration5[[#This Row],[Date created]]</f>
        <v>2</v>
      </c>
    </row>
    <row r="111" spans="1:10" hidden="1" x14ac:dyDescent="0.25">
      <c r="A111" s="10" t="s">
        <v>436</v>
      </c>
      <c r="B111" s="11">
        <v>44612</v>
      </c>
      <c r="C111" s="10" t="s">
        <v>435</v>
      </c>
      <c r="D111" s="10" t="s">
        <v>434</v>
      </c>
      <c r="E111" s="10" t="s">
        <v>35</v>
      </c>
      <c r="F111" s="10">
        <v>9391</v>
      </c>
      <c r="G111" s="12" t="s">
        <v>46</v>
      </c>
      <c r="H111" s="10" t="s">
        <v>33</v>
      </c>
      <c r="I111" s="11">
        <v>44625</v>
      </c>
      <c r="J111" s="10">
        <f>Duration5[[#This Row],[Date Resolved]]-Duration5[[#This Row],[Date created]]</f>
        <v>13</v>
      </c>
    </row>
    <row r="112" spans="1:10" hidden="1" x14ac:dyDescent="0.25">
      <c r="A112" s="10" t="s">
        <v>418</v>
      </c>
      <c r="B112" s="11">
        <v>44628</v>
      </c>
      <c r="C112" s="10" t="s">
        <v>417</v>
      </c>
      <c r="D112" s="10" t="s">
        <v>416</v>
      </c>
      <c r="E112" s="10" t="s">
        <v>37</v>
      </c>
      <c r="F112" s="10">
        <v>6674</v>
      </c>
      <c r="G112" s="12" t="s">
        <v>46</v>
      </c>
      <c r="H112" s="10" t="s">
        <v>40</v>
      </c>
      <c r="I112" s="11">
        <v>44648</v>
      </c>
      <c r="J112" s="10">
        <f>Duration5[[#This Row],[Date Resolved]]-Duration5[[#This Row],[Date created]]</f>
        <v>20</v>
      </c>
    </row>
    <row r="113" spans="1:10" hidden="1" x14ac:dyDescent="0.25">
      <c r="A113" s="10" t="s">
        <v>105</v>
      </c>
      <c r="B113" s="11">
        <v>44862</v>
      </c>
      <c r="C113" s="10" t="s">
        <v>104</v>
      </c>
      <c r="D113" s="10" t="s">
        <v>103</v>
      </c>
      <c r="E113" s="10" t="s">
        <v>37</v>
      </c>
      <c r="F113" s="10">
        <v>7156</v>
      </c>
      <c r="G113" s="12" t="s">
        <v>46</v>
      </c>
      <c r="H113" s="10" t="s">
        <v>40</v>
      </c>
      <c r="I113" s="11">
        <v>44889</v>
      </c>
      <c r="J113" s="10">
        <f>Duration5[[#This Row],[Date Resolved]]-Duration5[[#This Row],[Date created]]</f>
        <v>27</v>
      </c>
    </row>
    <row r="114" spans="1:10" hidden="1" x14ac:dyDescent="0.25">
      <c r="A114" s="10" t="s">
        <v>199</v>
      </c>
      <c r="B114" s="11">
        <v>44784</v>
      </c>
      <c r="C114" s="10" t="s">
        <v>51</v>
      </c>
      <c r="D114" s="10" t="s">
        <v>103</v>
      </c>
      <c r="E114" s="10" t="s">
        <v>35</v>
      </c>
      <c r="F114" s="10">
        <v>9949</v>
      </c>
      <c r="G114" s="12" t="s">
        <v>46</v>
      </c>
      <c r="H114" s="10" t="s">
        <v>33</v>
      </c>
      <c r="I114" s="11">
        <v>44810</v>
      </c>
      <c r="J114" s="10">
        <f>Duration5[[#This Row],[Date Resolved]]-Duration5[[#This Row],[Date created]]</f>
        <v>26</v>
      </c>
    </row>
    <row r="115" spans="1:10" hidden="1" x14ac:dyDescent="0.25">
      <c r="A115" s="10" t="s">
        <v>440</v>
      </c>
      <c r="B115" s="11">
        <v>44610</v>
      </c>
      <c r="C115" s="10" t="s">
        <v>53</v>
      </c>
      <c r="D115" s="10" t="s">
        <v>439</v>
      </c>
      <c r="E115" s="10" t="s">
        <v>49</v>
      </c>
      <c r="F115" s="10">
        <v>4978</v>
      </c>
      <c r="G115" s="12" t="s">
        <v>46</v>
      </c>
      <c r="H115" s="10" t="s">
        <v>33</v>
      </c>
      <c r="I115" s="11">
        <v>44618</v>
      </c>
      <c r="J115" s="10">
        <f>Duration5[[#This Row],[Date Resolved]]-Duration5[[#This Row],[Date created]]</f>
        <v>8</v>
      </c>
    </row>
    <row r="116" spans="1:10" hidden="1" x14ac:dyDescent="0.25">
      <c r="A116" s="10" t="s">
        <v>142</v>
      </c>
      <c r="B116" s="11">
        <v>44824</v>
      </c>
      <c r="C116" s="10" t="s">
        <v>141</v>
      </c>
      <c r="D116" s="10" t="s">
        <v>65</v>
      </c>
      <c r="E116" s="10" t="s">
        <v>47</v>
      </c>
      <c r="F116" s="10">
        <v>1189</v>
      </c>
      <c r="G116" s="12" t="s">
        <v>46</v>
      </c>
      <c r="H116" s="10" t="s">
        <v>40</v>
      </c>
      <c r="I116" s="11">
        <v>44829</v>
      </c>
      <c r="J116" s="10">
        <f>Duration5[[#This Row],[Date Resolved]]-Duration5[[#This Row],[Date created]]</f>
        <v>5</v>
      </c>
    </row>
    <row r="117" spans="1:10" hidden="1" x14ac:dyDescent="0.25">
      <c r="A117" s="10" t="s">
        <v>232</v>
      </c>
      <c r="B117" s="11">
        <v>44764</v>
      </c>
      <c r="C117" s="10" t="s">
        <v>112</v>
      </c>
      <c r="D117" s="10" t="s">
        <v>231</v>
      </c>
      <c r="E117" s="10" t="s">
        <v>519</v>
      </c>
      <c r="F117" s="10">
        <v>7028</v>
      </c>
      <c r="G117" s="12" t="s">
        <v>46</v>
      </c>
      <c r="H117" s="10" t="s">
        <v>33</v>
      </c>
      <c r="I117" s="11">
        <v>44772</v>
      </c>
      <c r="J117" s="10">
        <f>Duration5[[#This Row],[Date Resolved]]-Duration5[[#This Row],[Date created]]</f>
        <v>8</v>
      </c>
    </row>
    <row r="118" spans="1:10" hidden="1" x14ac:dyDescent="0.25">
      <c r="A118" s="10" t="s">
        <v>196</v>
      </c>
      <c r="B118" s="11">
        <v>44785</v>
      </c>
      <c r="C118" s="10" t="s">
        <v>195</v>
      </c>
      <c r="D118" s="10" t="s">
        <v>184</v>
      </c>
      <c r="E118" s="10" t="s">
        <v>49</v>
      </c>
      <c r="F118" s="10">
        <v>9595</v>
      </c>
      <c r="G118" s="12" t="s">
        <v>34</v>
      </c>
      <c r="H118" s="10" t="s">
        <v>42</v>
      </c>
      <c r="I118" s="11">
        <v>44807</v>
      </c>
      <c r="J118" s="10">
        <f>Duration5[[#This Row],[Date Resolved]]-Duration5[[#This Row],[Date created]]</f>
        <v>22</v>
      </c>
    </row>
    <row r="119" spans="1:10" hidden="1" x14ac:dyDescent="0.25">
      <c r="A119" s="10" t="s">
        <v>137</v>
      </c>
      <c r="B119" s="11">
        <v>44831</v>
      </c>
      <c r="C119" s="10" t="s">
        <v>136</v>
      </c>
      <c r="D119" s="10" t="s">
        <v>135</v>
      </c>
      <c r="E119" s="10" t="s">
        <v>521</v>
      </c>
      <c r="F119" s="10">
        <v>3409</v>
      </c>
      <c r="G119" s="12" t="s">
        <v>34</v>
      </c>
      <c r="H119" s="10" t="s">
        <v>40</v>
      </c>
      <c r="I119" s="11">
        <v>44839</v>
      </c>
      <c r="J119" s="10">
        <f>Duration5[[#This Row],[Date Resolved]]-Duration5[[#This Row],[Date created]]</f>
        <v>8</v>
      </c>
    </row>
    <row r="120" spans="1:10" hidden="1" x14ac:dyDescent="0.25">
      <c r="A120" s="10" t="s">
        <v>313</v>
      </c>
      <c r="B120" s="11">
        <v>44699</v>
      </c>
      <c r="C120" s="10" t="s">
        <v>223</v>
      </c>
      <c r="D120" s="10" t="s">
        <v>207</v>
      </c>
      <c r="E120" s="10" t="s">
        <v>37</v>
      </c>
      <c r="F120" s="10">
        <v>7464</v>
      </c>
      <c r="G120" s="12" t="s">
        <v>34</v>
      </c>
      <c r="H120" s="10" t="s">
        <v>42</v>
      </c>
      <c r="I120" s="11">
        <v>44726</v>
      </c>
      <c r="J120" s="10">
        <f>Duration5[[#This Row],[Date Resolved]]-Duration5[[#This Row],[Date created]]</f>
        <v>27</v>
      </c>
    </row>
    <row r="121" spans="1:10" hidden="1" x14ac:dyDescent="0.25">
      <c r="A121" s="10" t="s">
        <v>171</v>
      </c>
      <c r="B121" s="11">
        <v>44804</v>
      </c>
      <c r="C121" s="10" t="s">
        <v>170</v>
      </c>
      <c r="D121" s="10" t="s">
        <v>169</v>
      </c>
      <c r="E121" s="10" t="s">
        <v>521</v>
      </c>
      <c r="F121" s="10">
        <v>4805</v>
      </c>
      <c r="G121" s="12" t="s">
        <v>34</v>
      </c>
      <c r="H121" s="10" t="s">
        <v>33</v>
      </c>
      <c r="I121" s="11">
        <v>44805</v>
      </c>
      <c r="J121" s="10">
        <f>Duration5[[#This Row],[Date Resolved]]-Duration5[[#This Row],[Date created]]</f>
        <v>1</v>
      </c>
    </row>
    <row r="122" spans="1:10" hidden="1" x14ac:dyDescent="0.25">
      <c r="A122" s="10" t="s">
        <v>391</v>
      </c>
      <c r="B122" s="11">
        <v>44646</v>
      </c>
      <c r="C122" s="10" t="s">
        <v>390</v>
      </c>
      <c r="D122" s="10" t="s">
        <v>389</v>
      </c>
      <c r="E122" s="10" t="s">
        <v>519</v>
      </c>
      <c r="F122" s="10">
        <v>5173</v>
      </c>
      <c r="G122" s="12" t="s">
        <v>34</v>
      </c>
      <c r="H122" s="10" t="s">
        <v>42</v>
      </c>
      <c r="I122" s="11">
        <v>44668</v>
      </c>
      <c r="J122" s="10">
        <f>Duration5[[#This Row],[Date Resolved]]-Duration5[[#This Row],[Date created]]</f>
        <v>22</v>
      </c>
    </row>
    <row r="123" spans="1:10" hidden="1" x14ac:dyDescent="0.25">
      <c r="A123" s="10" t="s">
        <v>258</v>
      </c>
      <c r="B123" s="11">
        <v>44748</v>
      </c>
      <c r="C123" s="10" t="s">
        <v>222</v>
      </c>
      <c r="D123" s="10" t="s">
        <v>257</v>
      </c>
      <c r="E123" s="10" t="s">
        <v>45</v>
      </c>
      <c r="F123" s="10">
        <v>2910</v>
      </c>
      <c r="G123" s="12" t="s">
        <v>34</v>
      </c>
      <c r="H123" s="10" t="s">
        <v>40</v>
      </c>
      <c r="I123" s="11">
        <v>44756</v>
      </c>
      <c r="J123" s="10">
        <f>Duration5[[#This Row],[Date Resolved]]-Duration5[[#This Row],[Date created]]</f>
        <v>8</v>
      </c>
    </row>
    <row r="124" spans="1:10" hidden="1" x14ac:dyDescent="0.25">
      <c r="A124" s="10" t="s">
        <v>277</v>
      </c>
      <c r="B124" s="11">
        <v>44738</v>
      </c>
      <c r="C124" s="10" t="s">
        <v>276</v>
      </c>
      <c r="D124" s="10" t="s">
        <v>275</v>
      </c>
      <c r="E124" s="10" t="s">
        <v>47</v>
      </c>
      <c r="F124" s="10">
        <v>2428</v>
      </c>
      <c r="G124" s="12" t="s">
        <v>34</v>
      </c>
      <c r="H124" s="10" t="s">
        <v>42</v>
      </c>
      <c r="I124" s="11">
        <v>44739</v>
      </c>
      <c r="J124" s="10">
        <f>Duration5[[#This Row],[Date Resolved]]-Duration5[[#This Row],[Date created]]</f>
        <v>1</v>
      </c>
    </row>
    <row r="125" spans="1:10" hidden="1" x14ac:dyDescent="0.25">
      <c r="A125" s="10" t="s">
        <v>266</v>
      </c>
      <c r="B125" s="11">
        <v>44744</v>
      </c>
      <c r="C125" s="10" t="s">
        <v>265</v>
      </c>
      <c r="D125" s="10" t="s">
        <v>264</v>
      </c>
      <c r="E125" s="10" t="s">
        <v>521</v>
      </c>
      <c r="F125" s="10">
        <v>6226</v>
      </c>
      <c r="G125" s="12" t="s">
        <v>34</v>
      </c>
      <c r="H125" s="10" t="s">
        <v>42</v>
      </c>
      <c r="I125" s="11">
        <v>44756</v>
      </c>
      <c r="J125" s="10">
        <f>Duration5[[#This Row],[Date Resolved]]-Duration5[[#This Row],[Date created]]</f>
        <v>12</v>
      </c>
    </row>
    <row r="126" spans="1:10" hidden="1" x14ac:dyDescent="0.25">
      <c r="A126" s="10" t="s">
        <v>459</v>
      </c>
      <c r="B126" s="11">
        <v>44602</v>
      </c>
      <c r="C126" s="10" t="s">
        <v>458</v>
      </c>
      <c r="D126" s="10" t="s">
        <v>457</v>
      </c>
      <c r="E126" s="10" t="s">
        <v>521</v>
      </c>
      <c r="F126" s="10">
        <v>4549</v>
      </c>
      <c r="G126" s="12" t="s">
        <v>34</v>
      </c>
      <c r="H126" s="10" t="s">
        <v>33</v>
      </c>
      <c r="I126" s="11">
        <v>44615</v>
      </c>
      <c r="J126" s="10">
        <f>Duration5[[#This Row],[Date Resolved]]-Duration5[[#This Row],[Date created]]</f>
        <v>13</v>
      </c>
    </row>
    <row r="127" spans="1:10" hidden="1" x14ac:dyDescent="0.25">
      <c r="A127" s="10" t="s">
        <v>427</v>
      </c>
      <c r="B127" s="11">
        <v>44617</v>
      </c>
      <c r="C127" s="10" t="s">
        <v>381</v>
      </c>
      <c r="D127" s="10" t="s">
        <v>426</v>
      </c>
      <c r="E127" s="10" t="s">
        <v>45</v>
      </c>
      <c r="F127" s="10">
        <v>8582</v>
      </c>
      <c r="G127" s="12" t="s">
        <v>34</v>
      </c>
      <c r="H127" s="10" t="s">
        <v>40</v>
      </c>
      <c r="I127" s="11">
        <v>44620</v>
      </c>
      <c r="J127" s="10">
        <f>Duration5[[#This Row],[Date Resolved]]-Duration5[[#This Row],[Date created]]</f>
        <v>3</v>
      </c>
    </row>
    <row r="128" spans="1:10" hidden="1" x14ac:dyDescent="0.25">
      <c r="A128" s="10" t="s">
        <v>484</v>
      </c>
      <c r="B128" s="11">
        <v>44576</v>
      </c>
      <c r="C128" s="10" t="s">
        <v>170</v>
      </c>
      <c r="D128" s="10" t="s">
        <v>483</v>
      </c>
      <c r="E128" s="10" t="s">
        <v>521</v>
      </c>
      <c r="F128" s="10">
        <v>7426</v>
      </c>
      <c r="G128" s="12" t="s">
        <v>34</v>
      </c>
      <c r="H128" s="10" t="s">
        <v>33</v>
      </c>
      <c r="I128" s="11">
        <v>44587</v>
      </c>
      <c r="J128" s="10">
        <f>Duration5[[#This Row],[Date Resolved]]-Duration5[[#This Row],[Date created]]</f>
        <v>11</v>
      </c>
    </row>
    <row r="129" spans="1:10" hidden="1" x14ac:dyDescent="0.25">
      <c r="A129" s="10" t="s">
        <v>84</v>
      </c>
      <c r="B129" s="11">
        <v>44877</v>
      </c>
      <c r="C129" s="10" t="s">
        <v>83</v>
      </c>
      <c r="D129" s="10" t="s">
        <v>82</v>
      </c>
      <c r="E129" s="10" t="s">
        <v>49</v>
      </c>
      <c r="F129" s="10">
        <v>5570</v>
      </c>
      <c r="G129" s="12" t="s">
        <v>34</v>
      </c>
      <c r="H129" s="10" t="s">
        <v>42</v>
      </c>
      <c r="I129" s="11">
        <v>44899</v>
      </c>
      <c r="J129" s="10">
        <f>Duration5[[#This Row],[Date Resolved]]-Duration5[[#This Row],[Date created]]</f>
        <v>22</v>
      </c>
    </row>
    <row r="130" spans="1:10" hidden="1" x14ac:dyDescent="0.25">
      <c r="A130" s="10" t="s">
        <v>72</v>
      </c>
      <c r="B130" s="11">
        <v>44889</v>
      </c>
      <c r="C130" s="10" t="s">
        <v>55</v>
      </c>
      <c r="D130" s="10" t="s">
        <v>71</v>
      </c>
      <c r="E130" s="10" t="s">
        <v>35</v>
      </c>
      <c r="F130" s="10">
        <v>5057</v>
      </c>
      <c r="G130" s="12" t="s">
        <v>34</v>
      </c>
      <c r="H130" s="10" t="s">
        <v>40</v>
      </c>
      <c r="I130" s="11">
        <v>44894</v>
      </c>
      <c r="J130" s="10">
        <f>Duration5[[#This Row],[Date Resolved]]-Duration5[[#This Row],[Date created]]</f>
        <v>5</v>
      </c>
    </row>
    <row r="131" spans="1:10" hidden="1" x14ac:dyDescent="0.25">
      <c r="A131" s="10" t="s">
        <v>64</v>
      </c>
      <c r="B131" s="11">
        <v>44892</v>
      </c>
      <c r="C131" s="10" t="s">
        <v>63</v>
      </c>
      <c r="D131" s="10" t="s">
        <v>62</v>
      </c>
      <c r="E131" s="10" t="s">
        <v>45</v>
      </c>
      <c r="F131" s="10">
        <v>9246</v>
      </c>
      <c r="G131" s="12" t="s">
        <v>34</v>
      </c>
      <c r="H131" s="10" t="s">
        <v>42</v>
      </c>
      <c r="I131" s="11">
        <v>44902</v>
      </c>
      <c r="J131" s="10">
        <f>Duration5[[#This Row],[Date Resolved]]-Duration5[[#This Row],[Date created]]</f>
        <v>10</v>
      </c>
    </row>
    <row r="132" spans="1:10" hidden="1" x14ac:dyDescent="0.25">
      <c r="A132" s="10" t="s">
        <v>131</v>
      </c>
      <c r="B132" s="11">
        <v>44835</v>
      </c>
      <c r="C132" s="10" t="s">
        <v>130</v>
      </c>
      <c r="D132" s="10" t="s">
        <v>129</v>
      </c>
      <c r="E132" s="10" t="s">
        <v>521</v>
      </c>
      <c r="F132" s="10">
        <v>1398</v>
      </c>
      <c r="G132" s="12" t="s">
        <v>34</v>
      </c>
      <c r="H132" s="10" t="s">
        <v>42</v>
      </c>
      <c r="I132" s="11">
        <v>44839</v>
      </c>
      <c r="J132" s="10">
        <f>Duration5[[#This Row],[Date Resolved]]-Duration5[[#This Row],[Date created]]</f>
        <v>4</v>
      </c>
    </row>
    <row r="133" spans="1:10" hidden="1" x14ac:dyDescent="0.25">
      <c r="A133" s="10" t="s">
        <v>128</v>
      </c>
      <c r="B133" s="11">
        <v>44838</v>
      </c>
      <c r="C133" s="10" t="s">
        <v>127</v>
      </c>
      <c r="D133" s="10" t="s">
        <v>126</v>
      </c>
      <c r="E133" s="10" t="s">
        <v>37</v>
      </c>
      <c r="F133" s="10">
        <v>6053</v>
      </c>
      <c r="G133" s="12" t="s">
        <v>34</v>
      </c>
      <c r="H133" s="10" t="s">
        <v>33</v>
      </c>
      <c r="I133" s="11">
        <v>44846</v>
      </c>
      <c r="J133" s="10">
        <f>Duration5[[#This Row],[Date Resolved]]-Duration5[[#This Row],[Date created]]</f>
        <v>8</v>
      </c>
    </row>
    <row r="134" spans="1:10" hidden="1" x14ac:dyDescent="0.25">
      <c r="A134" s="10" t="s">
        <v>451</v>
      </c>
      <c r="B134" s="11">
        <v>44605</v>
      </c>
      <c r="C134" s="10" t="s">
        <v>378</v>
      </c>
      <c r="D134" s="10" t="s">
        <v>450</v>
      </c>
      <c r="E134" s="10" t="s">
        <v>521</v>
      </c>
      <c r="F134" s="10">
        <v>5469</v>
      </c>
      <c r="G134" s="12" t="s">
        <v>34</v>
      </c>
      <c r="H134" s="10" t="s">
        <v>33</v>
      </c>
      <c r="I134" s="11">
        <v>44610</v>
      </c>
      <c r="J134" s="10">
        <f>Duration5[[#This Row],[Date Resolved]]-Duration5[[#This Row],[Date created]]</f>
        <v>5</v>
      </c>
    </row>
    <row r="135" spans="1:10" hidden="1" x14ac:dyDescent="0.25">
      <c r="A135" s="10" t="s">
        <v>419</v>
      </c>
      <c r="B135" s="11">
        <v>44625</v>
      </c>
      <c r="C135" s="10" t="s">
        <v>155</v>
      </c>
      <c r="D135" s="10" t="s">
        <v>329</v>
      </c>
      <c r="E135" s="10" t="s">
        <v>521</v>
      </c>
      <c r="F135" s="10">
        <v>8874</v>
      </c>
      <c r="G135" s="12" t="s">
        <v>34</v>
      </c>
      <c r="H135" s="10" t="s">
        <v>33</v>
      </c>
      <c r="I135" s="11">
        <v>44646</v>
      </c>
      <c r="J135" s="10">
        <f>Duration5[[#This Row],[Date Resolved]]-Duration5[[#This Row],[Date created]]</f>
        <v>21</v>
      </c>
    </row>
    <row r="136" spans="1:10" hidden="1" x14ac:dyDescent="0.25">
      <c r="A136" s="10" t="s">
        <v>230</v>
      </c>
      <c r="B136" s="11">
        <v>44767</v>
      </c>
      <c r="C136" s="10" t="s">
        <v>229</v>
      </c>
      <c r="D136" s="10" t="s">
        <v>228</v>
      </c>
      <c r="E136" s="10" t="s">
        <v>47</v>
      </c>
      <c r="F136" s="10">
        <v>1337</v>
      </c>
      <c r="G136" s="12" t="s">
        <v>34</v>
      </c>
      <c r="H136" s="10" t="s">
        <v>42</v>
      </c>
      <c r="I136" s="11">
        <v>44778</v>
      </c>
      <c r="J136" s="10">
        <f>Duration5[[#This Row],[Date Resolved]]-Duration5[[#This Row],[Date created]]</f>
        <v>11</v>
      </c>
    </row>
    <row r="137" spans="1:10" hidden="1" x14ac:dyDescent="0.25">
      <c r="A137" s="10" t="s">
        <v>476</v>
      </c>
      <c r="B137" s="11">
        <v>44587</v>
      </c>
      <c r="C137" s="10" t="s">
        <v>475</v>
      </c>
      <c r="D137" s="10" t="s">
        <v>474</v>
      </c>
      <c r="E137" s="10" t="s">
        <v>37</v>
      </c>
      <c r="F137" s="10">
        <v>1756</v>
      </c>
      <c r="G137" s="12" t="s">
        <v>34</v>
      </c>
      <c r="H137" s="10" t="s">
        <v>40</v>
      </c>
      <c r="I137" s="11">
        <v>44617</v>
      </c>
      <c r="J137" s="10">
        <f>Duration5[[#This Row],[Date Resolved]]-Duration5[[#This Row],[Date created]]</f>
        <v>30</v>
      </c>
    </row>
    <row r="138" spans="1:10" hidden="1" x14ac:dyDescent="0.25">
      <c r="A138" s="10" t="s">
        <v>446</v>
      </c>
      <c r="B138" s="11">
        <v>44607</v>
      </c>
      <c r="C138" s="10" t="s">
        <v>55</v>
      </c>
      <c r="D138" s="10" t="s">
        <v>340</v>
      </c>
      <c r="E138" s="10" t="s">
        <v>35</v>
      </c>
      <c r="F138" s="10">
        <v>4468</v>
      </c>
      <c r="G138" s="12" t="s">
        <v>34</v>
      </c>
      <c r="H138" s="10" t="s">
        <v>33</v>
      </c>
      <c r="I138" s="11">
        <v>44620</v>
      </c>
      <c r="J138" s="10">
        <f>Duration5[[#This Row],[Date Resolved]]-Duration5[[#This Row],[Date created]]</f>
        <v>13</v>
      </c>
    </row>
    <row r="139" spans="1:10" hidden="1" x14ac:dyDescent="0.25">
      <c r="A139" s="10" t="s">
        <v>113</v>
      </c>
      <c r="B139" s="11">
        <v>44858</v>
      </c>
      <c r="C139" s="10" t="s">
        <v>112</v>
      </c>
      <c r="D139" s="10" t="s">
        <v>44</v>
      </c>
      <c r="E139" s="10" t="s">
        <v>47</v>
      </c>
      <c r="F139" s="10">
        <v>6855</v>
      </c>
      <c r="G139" s="12" t="s">
        <v>34</v>
      </c>
      <c r="H139" s="10" t="s">
        <v>33</v>
      </c>
      <c r="I139" s="11">
        <v>44869</v>
      </c>
      <c r="J139" s="10">
        <f>Duration5[[#This Row],[Date Resolved]]-Duration5[[#This Row],[Date created]]</f>
        <v>11</v>
      </c>
    </row>
    <row r="140" spans="1:10" hidden="1" x14ac:dyDescent="0.25">
      <c r="A140" s="10" t="s">
        <v>405</v>
      </c>
      <c r="B140" s="11">
        <v>44635</v>
      </c>
      <c r="C140" s="10" t="s">
        <v>404</v>
      </c>
      <c r="D140" s="10" t="s">
        <v>403</v>
      </c>
      <c r="E140" s="10" t="s">
        <v>45</v>
      </c>
      <c r="F140" s="10">
        <v>5423</v>
      </c>
      <c r="G140" s="12" t="s">
        <v>34</v>
      </c>
      <c r="H140" s="10" t="s">
        <v>40</v>
      </c>
      <c r="I140" s="11">
        <v>44656</v>
      </c>
      <c r="J140" s="10">
        <f>Duration5[[#This Row],[Date Resolved]]-Duration5[[#This Row],[Date created]]</f>
        <v>21</v>
      </c>
    </row>
    <row r="141" spans="1:10" hidden="1" x14ac:dyDescent="0.25">
      <c r="A141" s="10" t="s">
        <v>317</v>
      </c>
      <c r="B141" s="11">
        <v>44698</v>
      </c>
      <c r="C141" s="10" t="s">
        <v>316</v>
      </c>
      <c r="D141" s="10" t="s">
        <v>96</v>
      </c>
      <c r="E141" s="10" t="s">
        <v>521</v>
      </c>
      <c r="F141" s="10">
        <v>8203</v>
      </c>
      <c r="G141" s="12" t="s">
        <v>34</v>
      </c>
      <c r="H141" s="10" t="s">
        <v>40</v>
      </c>
      <c r="I141" s="11">
        <v>44708</v>
      </c>
      <c r="J141" s="10">
        <f>Duration5[[#This Row],[Date Resolved]]-Duration5[[#This Row],[Date created]]</f>
        <v>10</v>
      </c>
    </row>
    <row r="142" spans="1:10" hidden="1" x14ac:dyDescent="0.25">
      <c r="A142" s="10" t="s">
        <v>93</v>
      </c>
      <c r="B142" s="11">
        <v>44873</v>
      </c>
      <c r="C142" s="10" t="s">
        <v>92</v>
      </c>
      <c r="D142" s="10" t="s">
        <v>91</v>
      </c>
      <c r="E142" s="10" t="s">
        <v>37</v>
      </c>
      <c r="F142" s="10">
        <v>7112</v>
      </c>
      <c r="G142" s="12" t="s">
        <v>34</v>
      </c>
      <c r="H142" s="10" t="s">
        <v>33</v>
      </c>
      <c r="I142" s="11">
        <v>44896</v>
      </c>
      <c r="J142" s="10">
        <f>Duration5[[#This Row],[Date Resolved]]-Duration5[[#This Row],[Date created]]</f>
        <v>23</v>
      </c>
    </row>
    <row r="143" spans="1:10" hidden="1" x14ac:dyDescent="0.25">
      <c r="A143" s="10" t="s">
        <v>438</v>
      </c>
      <c r="B143" s="11">
        <v>44611</v>
      </c>
      <c r="C143" s="10" t="s">
        <v>437</v>
      </c>
      <c r="D143" s="10" t="s">
        <v>406</v>
      </c>
      <c r="E143" s="10" t="s">
        <v>45</v>
      </c>
      <c r="F143" s="10">
        <v>8041</v>
      </c>
      <c r="G143" s="12" t="s">
        <v>34</v>
      </c>
      <c r="H143" s="10" t="s">
        <v>40</v>
      </c>
      <c r="I143" s="11">
        <v>44630</v>
      </c>
      <c r="J143" s="10">
        <f>Duration5[[#This Row],[Date Resolved]]-Duration5[[#This Row],[Date created]]</f>
        <v>19</v>
      </c>
    </row>
    <row r="144" spans="1:10" hidden="1" x14ac:dyDescent="0.25">
      <c r="A144" s="10" t="s">
        <v>490</v>
      </c>
      <c r="B144" s="11">
        <v>44574</v>
      </c>
      <c r="C144" s="10" t="s">
        <v>435</v>
      </c>
      <c r="D144" s="10" t="s">
        <v>50</v>
      </c>
      <c r="E144" s="10" t="s">
        <v>521</v>
      </c>
      <c r="F144" s="10">
        <v>1251</v>
      </c>
      <c r="G144" s="12" t="s">
        <v>34</v>
      </c>
      <c r="H144" s="10" t="s">
        <v>40</v>
      </c>
      <c r="I144" s="11">
        <v>44598</v>
      </c>
      <c r="J144" s="10">
        <f>Duration5[[#This Row],[Date Resolved]]-Duration5[[#This Row],[Date created]]</f>
        <v>24</v>
      </c>
    </row>
    <row r="145" spans="1:10" hidden="1" x14ac:dyDescent="0.25">
      <c r="A145" s="10" t="s">
        <v>312</v>
      </c>
      <c r="B145" s="11">
        <v>44701</v>
      </c>
      <c r="C145" s="10" t="s">
        <v>311</v>
      </c>
      <c r="D145" s="10" t="s">
        <v>310</v>
      </c>
      <c r="E145" s="10" t="s">
        <v>521</v>
      </c>
      <c r="F145" s="10">
        <v>1975</v>
      </c>
      <c r="G145" s="12" t="s">
        <v>34</v>
      </c>
      <c r="H145" s="10" t="s">
        <v>40</v>
      </c>
      <c r="I145" s="11">
        <v>44712</v>
      </c>
      <c r="J145" s="10">
        <f>Duration5[[#This Row],[Date Resolved]]-Duration5[[#This Row],[Date created]]</f>
        <v>11</v>
      </c>
    </row>
    <row r="146" spans="1:10" hidden="1" x14ac:dyDescent="0.25">
      <c r="A146" s="10" t="s">
        <v>365</v>
      </c>
      <c r="B146" s="11">
        <v>44666</v>
      </c>
      <c r="C146" s="10" t="s">
        <v>364</v>
      </c>
      <c r="D146" s="10" t="s">
        <v>65</v>
      </c>
      <c r="E146" s="10" t="s">
        <v>519</v>
      </c>
      <c r="F146" s="10">
        <v>6999</v>
      </c>
      <c r="G146" s="12" t="s">
        <v>34</v>
      </c>
      <c r="H146" s="10" t="s">
        <v>40</v>
      </c>
      <c r="I146" s="11">
        <v>44674</v>
      </c>
      <c r="J146" s="10">
        <f>Duration5[[#This Row],[Date Resolved]]-Duration5[[#This Row],[Date created]]</f>
        <v>8</v>
      </c>
    </row>
    <row r="147" spans="1:10" hidden="1" x14ac:dyDescent="0.25">
      <c r="A147" s="10" t="s">
        <v>433</v>
      </c>
      <c r="B147" s="11">
        <v>44612</v>
      </c>
      <c r="C147" s="10" t="s">
        <v>432</v>
      </c>
      <c r="D147" s="10" t="s">
        <v>431</v>
      </c>
      <c r="E147" s="10" t="s">
        <v>37</v>
      </c>
      <c r="F147" s="10">
        <v>3198</v>
      </c>
      <c r="G147" s="12" t="s">
        <v>43</v>
      </c>
      <c r="H147" s="10" t="s">
        <v>33</v>
      </c>
      <c r="I147" s="11">
        <v>44640</v>
      </c>
      <c r="J147" s="10">
        <f>Duration5[[#This Row],[Date Resolved]]-Duration5[[#This Row],[Date created]]</f>
        <v>28</v>
      </c>
    </row>
    <row r="148" spans="1:10" hidden="1" x14ac:dyDescent="0.25">
      <c r="A148" s="10" t="s">
        <v>186</v>
      </c>
      <c r="B148" s="11">
        <v>44797</v>
      </c>
      <c r="C148" s="10" t="s">
        <v>185</v>
      </c>
      <c r="D148" s="10" t="s">
        <v>184</v>
      </c>
      <c r="E148" s="10" t="s">
        <v>45</v>
      </c>
      <c r="F148" s="10">
        <v>8496</v>
      </c>
      <c r="G148" s="12" t="s">
        <v>43</v>
      </c>
      <c r="H148" s="10" t="s">
        <v>40</v>
      </c>
      <c r="I148" s="11">
        <v>44820</v>
      </c>
      <c r="J148" s="10">
        <f>Duration5[[#This Row],[Date Resolved]]-Duration5[[#This Row],[Date created]]</f>
        <v>23</v>
      </c>
    </row>
    <row r="149" spans="1:10" hidden="1" x14ac:dyDescent="0.25">
      <c r="A149" s="10" t="s">
        <v>363</v>
      </c>
      <c r="B149" s="11">
        <v>44667</v>
      </c>
      <c r="C149" s="10" t="s">
        <v>362</v>
      </c>
      <c r="D149" s="10" t="s">
        <v>361</v>
      </c>
      <c r="E149" s="10" t="s">
        <v>521</v>
      </c>
      <c r="F149" s="10">
        <v>9260</v>
      </c>
      <c r="G149" s="12" t="s">
        <v>43</v>
      </c>
      <c r="H149" s="10" t="s">
        <v>40</v>
      </c>
      <c r="I149" s="11">
        <v>44691</v>
      </c>
      <c r="J149" s="10">
        <f>Duration5[[#This Row],[Date Resolved]]-Duration5[[#This Row],[Date created]]</f>
        <v>24</v>
      </c>
    </row>
    <row r="150" spans="1:10" hidden="1" x14ac:dyDescent="0.25">
      <c r="A150" s="10" t="s">
        <v>354</v>
      </c>
      <c r="B150" s="11">
        <v>44677</v>
      </c>
      <c r="C150" s="10" t="s">
        <v>89</v>
      </c>
      <c r="D150" s="10" t="s">
        <v>353</v>
      </c>
      <c r="E150" s="10" t="s">
        <v>35</v>
      </c>
      <c r="F150" s="10">
        <v>9955</v>
      </c>
      <c r="G150" s="12" t="s">
        <v>43</v>
      </c>
      <c r="H150" s="10" t="s">
        <v>33</v>
      </c>
      <c r="I150" s="11">
        <v>44683</v>
      </c>
      <c r="J150" s="10">
        <f>Duration5[[#This Row],[Date Resolved]]-Duration5[[#This Row],[Date created]]</f>
        <v>6</v>
      </c>
    </row>
    <row r="151" spans="1:10" hidden="1" x14ac:dyDescent="0.25">
      <c r="A151" s="10" t="s">
        <v>175</v>
      </c>
      <c r="B151" s="11">
        <v>44801</v>
      </c>
      <c r="C151" s="10" t="s">
        <v>86</v>
      </c>
      <c r="D151" s="10" t="s">
        <v>174</v>
      </c>
      <c r="E151" s="10" t="s">
        <v>45</v>
      </c>
      <c r="F151" s="10">
        <v>7148</v>
      </c>
      <c r="G151" s="12" t="s">
        <v>43</v>
      </c>
      <c r="H151" s="10" t="s">
        <v>40</v>
      </c>
      <c r="I151" s="11">
        <v>44825</v>
      </c>
      <c r="J151" s="10">
        <f>Duration5[[#This Row],[Date Resolved]]-Duration5[[#This Row],[Date created]]</f>
        <v>24</v>
      </c>
    </row>
    <row r="152" spans="1:10" hidden="1" x14ac:dyDescent="0.25">
      <c r="A152" s="10" t="s">
        <v>189</v>
      </c>
      <c r="B152" s="11">
        <v>44794</v>
      </c>
      <c r="C152" s="10" t="s">
        <v>188</v>
      </c>
      <c r="D152" s="10" t="s">
        <v>187</v>
      </c>
      <c r="E152" s="10" t="s">
        <v>35</v>
      </c>
      <c r="F152" s="10">
        <v>1314</v>
      </c>
      <c r="G152" s="12" t="s">
        <v>43</v>
      </c>
      <c r="H152" s="10" t="s">
        <v>40</v>
      </c>
      <c r="I152" s="11">
        <v>44809</v>
      </c>
      <c r="J152" s="10">
        <f>Duration5[[#This Row],[Date Resolved]]-Duration5[[#This Row],[Date created]]</f>
        <v>15</v>
      </c>
    </row>
    <row r="153" spans="1:10" hidden="1" x14ac:dyDescent="0.25">
      <c r="A153" s="10" t="s">
        <v>183</v>
      </c>
      <c r="B153" s="11">
        <v>44798</v>
      </c>
      <c r="C153" s="10" t="s">
        <v>182</v>
      </c>
      <c r="D153" s="10" t="s">
        <v>181</v>
      </c>
      <c r="E153" s="10" t="s">
        <v>35</v>
      </c>
      <c r="F153" s="10">
        <v>4385</v>
      </c>
      <c r="G153" s="12" t="s">
        <v>43</v>
      </c>
      <c r="H153" s="10" t="s">
        <v>40</v>
      </c>
      <c r="I153" s="11">
        <v>44823</v>
      </c>
      <c r="J153" s="10">
        <f>Duration5[[#This Row],[Date Resolved]]-Duration5[[#This Row],[Date created]]</f>
        <v>25</v>
      </c>
    </row>
    <row r="154" spans="1:10" hidden="1" x14ac:dyDescent="0.25">
      <c r="A154" s="10" t="s">
        <v>299</v>
      </c>
      <c r="B154" s="11">
        <v>44718</v>
      </c>
      <c r="C154" s="10" t="s">
        <v>179</v>
      </c>
      <c r="D154" s="10" t="s">
        <v>298</v>
      </c>
      <c r="E154" s="10" t="s">
        <v>519</v>
      </c>
      <c r="F154" s="10">
        <v>6188</v>
      </c>
      <c r="G154" s="12" t="s">
        <v>43</v>
      </c>
      <c r="H154" s="10" t="s">
        <v>33</v>
      </c>
      <c r="I154" s="11">
        <v>44738</v>
      </c>
      <c r="J154" s="10">
        <f>Duration5[[#This Row],[Date Resolved]]-Duration5[[#This Row],[Date created]]</f>
        <v>20</v>
      </c>
    </row>
    <row r="155" spans="1:10" hidden="1" x14ac:dyDescent="0.25">
      <c r="A155" s="10" t="s">
        <v>339</v>
      </c>
      <c r="B155" s="11">
        <v>44686</v>
      </c>
      <c r="C155" s="10" t="s">
        <v>338</v>
      </c>
      <c r="D155" s="10" t="s">
        <v>268</v>
      </c>
      <c r="E155" s="10" t="s">
        <v>45</v>
      </c>
      <c r="F155" s="10">
        <v>6494</v>
      </c>
      <c r="G155" s="12" t="s">
        <v>43</v>
      </c>
      <c r="H155" s="10" t="s">
        <v>33</v>
      </c>
      <c r="I155" s="11">
        <v>44694</v>
      </c>
      <c r="J155" s="10">
        <f>Duration5[[#This Row],[Date Resolved]]-Duration5[[#This Row],[Date created]]</f>
        <v>8</v>
      </c>
    </row>
    <row r="156" spans="1:10" hidden="1" x14ac:dyDescent="0.25">
      <c r="A156" s="10" t="s">
        <v>395</v>
      </c>
      <c r="B156" s="11">
        <v>44644</v>
      </c>
      <c r="C156" s="10" t="s">
        <v>394</v>
      </c>
      <c r="D156" s="10" t="s">
        <v>38</v>
      </c>
      <c r="E156" s="10" t="s">
        <v>47</v>
      </c>
      <c r="F156" s="10">
        <v>1992</v>
      </c>
      <c r="G156" s="12" t="s">
        <v>43</v>
      </c>
      <c r="H156" s="10" t="s">
        <v>33</v>
      </c>
      <c r="I156" s="11">
        <v>44645</v>
      </c>
      <c r="J156" s="10">
        <f>Duration5[[#This Row],[Date Resolved]]-Duration5[[#This Row],[Date created]]</f>
        <v>1</v>
      </c>
    </row>
    <row r="157" spans="1:10" hidden="1" x14ac:dyDescent="0.25">
      <c r="A157" s="10" t="s">
        <v>387</v>
      </c>
      <c r="B157" s="11">
        <v>44648</v>
      </c>
      <c r="C157" s="10" t="s">
        <v>386</v>
      </c>
      <c r="D157" s="10" t="s">
        <v>385</v>
      </c>
      <c r="E157" s="10" t="s">
        <v>35</v>
      </c>
      <c r="F157" s="10">
        <v>7970</v>
      </c>
      <c r="G157" s="12" t="s">
        <v>43</v>
      </c>
      <c r="H157" s="10" t="s">
        <v>40</v>
      </c>
      <c r="I157" s="11">
        <v>44672</v>
      </c>
      <c r="J157" s="10">
        <f>Duration5[[#This Row],[Date Resolved]]-Duration5[[#This Row],[Date created]]</f>
        <v>24</v>
      </c>
    </row>
    <row r="158" spans="1:10" hidden="1" x14ac:dyDescent="0.25">
      <c r="A158" s="10" t="s">
        <v>420</v>
      </c>
      <c r="B158" s="11">
        <v>44624</v>
      </c>
      <c r="C158" s="10" t="s">
        <v>55</v>
      </c>
      <c r="D158" s="10" t="s">
        <v>71</v>
      </c>
      <c r="E158" s="10" t="s">
        <v>47</v>
      </c>
      <c r="F158" s="10">
        <v>4478</v>
      </c>
      <c r="G158" s="12" t="s">
        <v>43</v>
      </c>
      <c r="H158" s="10" t="s">
        <v>40</v>
      </c>
      <c r="I158" s="11">
        <v>44642</v>
      </c>
      <c r="J158" s="10">
        <f>Duration5[[#This Row],[Date Resolved]]-Duration5[[#This Row],[Date created]]</f>
        <v>18</v>
      </c>
    </row>
    <row r="159" spans="1:10" hidden="1" x14ac:dyDescent="0.25">
      <c r="A159" s="10" t="s">
        <v>301</v>
      </c>
      <c r="B159" s="11">
        <v>44718</v>
      </c>
      <c r="C159" s="10" t="s">
        <v>300</v>
      </c>
      <c r="D159" s="10" t="s">
        <v>296</v>
      </c>
      <c r="E159" s="10" t="s">
        <v>45</v>
      </c>
      <c r="F159" s="10">
        <v>7384</v>
      </c>
      <c r="G159" s="12" t="s">
        <v>43</v>
      </c>
      <c r="H159" s="10" t="s">
        <v>42</v>
      </c>
      <c r="I159" s="11">
        <v>44739</v>
      </c>
      <c r="J159" s="10">
        <f>Duration5[[#This Row],[Date Resolved]]-Duration5[[#This Row],[Date created]]</f>
        <v>21</v>
      </c>
    </row>
    <row r="160" spans="1:10" hidden="1" x14ac:dyDescent="0.25">
      <c r="A160" s="10" t="s">
        <v>297</v>
      </c>
      <c r="B160" s="11">
        <v>44719</v>
      </c>
      <c r="C160" s="10" t="s">
        <v>220</v>
      </c>
      <c r="D160" s="10" t="s">
        <v>296</v>
      </c>
      <c r="E160" s="10" t="s">
        <v>49</v>
      </c>
      <c r="F160" s="10">
        <v>8618</v>
      </c>
      <c r="G160" s="12" t="s">
        <v>43</v>
      </c>
      <c r="H160" s="10" t="s">
        <v>33</v>
      </c>
      <c r="I160" s="11">
        <v>44756</v>
      </c>
      <c r="J160" s="10">
        <f>Duration5[[#This Row],[Date Resolved]]-Duration5[[#This Row],[Date created]]</f>
        <v>37</v>
      </c>
    </row>
    <row r="161" spans="1:10" hidden="1" x14ac:dyDescent="0.25">
      <c r="A161" s="10" t="s">
        <v>443</v>
      </c>
      <c r="B161" s="11">
        <v>44609</v>
      </c>
      <c r="C161" s="10" t="s">
        <v>442</v>
      </c>
      <c r="D161" s="10" t="s">
        <v>441</v>
      </c>
      <c r="E161" s="10" t="s">
        <v>45</v>
      </c>
      <c r="F161" s="10">
        <v>5600</v>
      </c>
      <c r="G161" s="12" t="s">
        <v>43</v>
      </c>
      <c r="H161" s="10" t="s">
        <v>42</v>
      </c>
      <c r="I161" s="11">
        <v>44613</v>
      </c>
      <c r="J161" s="10">
        <f>Duration5[[#This Row],[Date Resolved]]-Duration5[[#This Row],[Date created]]</f>
        <v>4</v>
      </c>
    </row>
    <row r="162" spans="1:10" hidden="1" x14ac:dyDescent="0.25">
      <c r="A162" s="10" t="s">
        <v>330</v>
      </c>
      <c r="B162" s="11">
        <v>44690</v>
      </c>
      <c r="C162" s="10" t="s">
        <v>275</v>
      </c>
      <c r="D162" s="10" t="s">
        <v>329</v>
      </c>
      <c r="E162" s="10" t="s">
        <v>519</v>
      </c>
      <c r="F162" s="10">
        <v>3345</v>
      </c>
      <c r="G162" s="12" t="s">
        <v>43</v>
      </c>
      <c r="H162" s="10" t="s">
        <v>42</v>
      </c>
      <c r="I162" s="11">
        <v>44701</v>
      </c>
      <c r="J162" s="10">
        <f>Duration5[[#This Row],[Date Resolved]]-Duration5[[#This Row],[Date created]]</f>
        <v>11</v>
      </c>
    </row>
    <row r="163" spans="1:10" hidden="1" x14ac:dyDescent="0.25">
      <c r="A163" s="10" t="s">
        <v>289</v>
      </c>
      <c r="B163" s="11">
        <v>44729</v>
      </c>
      <c r="C163" s="10" t="s">
        <v>170</v>
      </c>
      <c r="D163" s="10" t="s">
        <v>288</v>
      </c>
      <c r="E163" s="10" t="s">
        <v>35</v>
      </c>
      <c r="F163" s="10">
        <v>2597</v>
      </c>
      <c r="G163" s="12" t="s">
        <v>43</v>
      </c>
      <c r="H163" s="10" t="s">
        <v>33</v>
      </c>
      <c r="I163" s="11">
        <v>44743</v>
      </c>
      <c r="J163" s="10">
        <f>Duration5[[#This Row],[Date Resolved]]-Duration5[[#This Row],[Date created]]</f>
        <v>14</v>
      </c>
    </row>
    <row r="164" spans="1:10" hidden="1" x14ac:dyDescent="0.25">
      <c r="A164" s="10" t="s">
        <v>425</v>
      </c>
      <c r="B164" s="11">
        <v>44622</v>
      </c>
      <c r="C164" s="10" t="s">
        <v>424</v>
      </c>
      <c r="D164" s="10" t="s">
        <v>423</v>
      </c>
      <c r="E164" s="10" t="s">
        <v>47</v>
      </c>
      <c r="F164" s="10">
        <v>5690</v>
      </c>
      <c r="G164" s="12" t="s">
        <v>43</v>
      </c>
      <c r="H164" s="10" t="s">
        <v>40</v>
      </c>
      <c r="I164" s="11">
        <v>44635</v>
      </c>
      <c r="J164" s="10">
        <f>Duration5[[#This Row],[Date Resolved]]-Duration5[[#This Row],[Date created]]</f>
        <v>13</v>
      </c>
    </row>
    <row r="165" spans="1:10" hidden="1" x14ac:dyDescent="0.25">
      <c r="A165" s="10" t="s">
        <v>367</v>
      </c>
      <c r="B165" s="11">
        <v>44658</v>
      </c>
      <c r="C165" s="10" t="s">
        <v>69</v>
      </c>
      <c r="D165" s="10" t="s">
        <v>366</v>
      </c>
      <c r="E165" s="10" t="s">
        <v>521</v>
      </c>
      <c r="F165" s="10">
        <v>5821</v>
      </c>
      <c r="G165" s="12" t="s">
        <v>43</v>
      </c>
      <c r="H165" s="10" t="s">
        <v>42</v>
      </c>
      <c r="I165" s="11">
        <v>44666</v>
      </c>
      <c r="J165" s="10">
        <f>Duration5[[#This Row],[Date Resolved]]-Duration5[[#This Row],[Date created]]</f>
        <v>8</v>
      </c>
    </row>
    <row r="166" spans="1:10" hidden="1" x14ac:dyDescent="0.25">
      <c r="A166" s="10" t="s">
        <v>100</v>
      </c>
      <c r="B166" s="11">
        <v>44867</v>
      </c>
      <c r="C166" s="10" t="s">
        <v>99</v>
      </c>
      <c r="D166" s="10" t="s">
        <v>98</v>
      </c>
      <c r="E166" s="10" t="s">
        <v>45</v>
      </c>
      <c r="F166" s="10">
        <v>9896</v>
      </c>
      <c r="G166" s="12" t="s">
        <v>43</v>
      </c>
      <c r="H166" s="10" t="s">
        <v>42</v>
      </c>
      <c r="I166" s="11">
        <v>44885</v>
      </c>
      <c r="J166" s="10">
        <f>Duration5[[#This Row],[Date Resolved]]-Duration5[[#This Row],[Date created]]</f>
        <v>18</v>
      </c>
    </row>
    <row r="167" spans="1:10" hidden="1" x14ac:dyDescent="0.25">
      <c r="A167" s="10" t="s">
        <v>357</v>
      </c>
      <c r="B167" s="11">
        <v>44676</v>
      </c>
      <c r="C167" s="10" t="s">
        <v>356</v>
      </c>
      <c r="D167" s="10" t="s">
        <v>355</v>
      </c>
      <c r="E167" s="10" t="s">
        <v>521</v>
      </c>
      <c r="F167" s="10">
        <v>3637</v>
      </c>
      <c r="G167" s="12" t="s">
        <v>43</v>
      </c>
      <c r="H167" s="10" t="s">
        <v>40</v>
      </c>
      <c r="I167" s="11">
        <v>44681</v>
      </c>
      <c r="J167" s="10">
        <f>Duration5[[#This Row],[Date Resolved]]-Duration5[[#This Row],[Date created]]</f>
        <v>5</v>
      </c>
    </row>
    <row r="168" spans="1:10" hidden="1" x14ac:dyDescent="0.25">
      <c r="A168" s="10" t="s">
        <v>352</v>
      </c>
      <c r="B168" s="11">
        <v>44679</v>
      </c>
      <c r="C168" s="10" t="s">
        <v>351</v>
      </c>
      <c r="D168" s="10" t="s">
        <v>350</v>
      </c>
      <c r="E168" s="10" t="s">
        <v>521</v>
      </c>
      <c r="F168" s="10">
        <v>6330</v>
      </c>
      <c r="G168" s="12" t="s">
        <v>43</v>
      </c>
      <c r="H168" s="10" t="s">
        <v>40</v>
      </c>
      <c r="I168" s="11">
        <v>44708</v>
      </c>
      <c r="J168" s="10">
        <f>Duration5[[#This Row],[Date Resolved]]-Duration5[[#This Row],[Date created]]</f>
        <v>29</v>
      </c>
    </row>
    <row r="169" spans="1:10" hidden="1" x14ac:dyDescent="0.25">
      <c r="A169" s="10" t="s">
        <v>97</v>
      </c>
      <c r="B169" s="11">
        <v>44871</v>
      </c>
      <c r="C169" s="10" t="s">
        <v>63</v>
      </c>
      <c r="D169" s="10" t="s">
        <v>96</v>
      </c>
      <c r="E169" s="10" t="s">
        <v>45</v>
      </c>
      <c r="F169" s="10">
        <v>3212</v>
      </c>
      <c r="G169" s="12" t="s">
        <v>43</v>
      </c>
      <c r="H169" s="10" t="s">
        <v>33</v>
      </c>
      <c r="I169" s="11">
        <v>44896</v>
      </c>
      <c r="J169" s="10">
        <f>Duration5[[#This Row],[Date Resolved]]-Duration5[[#This Row],[Date created]]</f>
        <v>25</v>
      </c>
    </row>
    <row r="170" spans="1:10" hidden="1" x14ac:dyDescent="0.25">
      <c r="A170" s="10" t="s">
        <v>165</v>
      </c>
      <c r="B170" s="11">
        <v>44805</v>
      </c>
      <c r="C170" s="10" t="s">
        <v>164</v>
      </c>
      <c r="D170" s="10" t="s">
        <v>163</v>
      </c>
      <c r="E170" s="10" t="s">
        <v>35</v>
      </c>
      <c r="F170" s="10">
        <v>7719</v>
      </c>
      <c r="G170" s="12" t="s">
        <v>43</v>
      </c>
      <c r="H170" s="10" t="s">
        <v>40</v>
      </c>
      <c r="I170" s="11">
        <v>44819</v>
      </c>
      <c r="J170" s="10">
        <f>Duration5[[#This Row],[Date Resolved]]-Duration5[[#This Row],[Date created]]</f>
        <v>14</v>
      </c>
    </row>
    <row r="171" spans="1:10" hidden="1" x14ac:dyDescent="0.25">
      <c r="A171" s="10" t="s">
        <v>407</v>
      </c>
      <c r="B171" s="11">
        <v>44634</v>
      </c>
      <c r="C171" s="10" t="s">
        <v>265</v>
      </c>
      <c r="D171" s="10" t="s">
        <v>406</v>
      </c>
      <c r="E171" s="10" t="s">
        <v>519</v>
      </c>
      <c r="F171" s="10">
        <v>1675</v>
      </c>
      <c r="G171" s="12" t="s">
        <v>43</v>
      </c>
      <c r="H171" s="10" t="s">
        <v>33</v>
      </c>
      <c r="I171" s="11">
        <v>44663</v>
      </c>
      <c r="J171" s="10">
        <f>Duration5[[#This Row],[Date Resolved]]-Duration5[[#This Row],[Date created]]</f>
        <v>29</v>
      </c>
    </row>
    <row r="172" spans="1:10" hidden="1" x14ac:dyDescent="0.25">
      <c r="A172" s="10" t="s">
        <v>146</v>
      </c>
      <c r="B172" s="11">
        <v>44821</v>
      </c>
      <c r="C172" s="10" t="s">
        <v>89</v>
      </c>
      <c r="D172" s="10" t="s">
        <v>145</v>
      </c>
      <c r="E172" s="10" t="s">
        <v>521</v>
      </c>
      <c r="F172" s="10">
        <v>2254</v>
      </c>
      <c r="G172" s="12" t="s">
        <v>43</v>
      </c>
      <c r="H172" s="10" t="s">
        <v>40</v>
      </c>
      <c r="I172" s="11">
        <v>44840</v>
      </c>
      <c r="J172" s="10">
        <f>Duration5[[#This Row],[Date Resolved]]-Duration5[[#This Row],[Date created]]</f>
        <v>19</v>
      </c>
    </row>
    <row r="173" spans="1:10" hidden="1" x14ac:dyDescent="0.25">
      <c r="A173" s="10" t="s">
        <v>473</v>
      </c>
      <c r="B173" s="11">
        <v>44596</v>
      </c>
      <c r="C173" s="10" t="s">
        <v>472</v>
      </c>
      <c r="D173" s="10" t="s">
        <v>56</v>
      </c>
      <c r="E173" s="10" t="s">
        <v>47</v>
      </c>
      <c r="F173" s="10">
        <v>2971</v>
      </c>
      <c r="G173" s="12" t="s">
        <v>43</v>
      </c>
      <c r="H173" s="10" t="s">
        <v>33</v>
      </c>
      <c r="I173" s="11">
        <v>44612</v>
      </c>
      <c r="J173" s="10">
        <f>Duration5[[#This Row],[Date Resolved]]-Duration5[[#This Row],[Date created]]</f>
        <v>16</v>
      </c>
    </row>
    <row r="174" spans="1:10" hidden="1" x14ac:dyDescent="0.25">
      <c r="A174" s="10" t="s">
        <v>295</v>
      </c>
      <c r="B174" s="11">
        <v>44720</v>
      </c>
      <c r="C174" s="10" t="s">
        <v>294</v>
      </c>
      <c r="D174" s="10" t="s">
        <v>293</v>
      </c>
      <c r="E174" s="10" t="s">
        <v>47</v>
      </c>
      <c r="F174" s="10">
        <v>1869</v>
      </c>
      <c r="G174" s="12" t="s">
        <v>43</v>
      </c>
      <c r="H174" s="10" t="s">
        <v>42</v>
      </c>
      <c r="I174" s="11">
        <v>44745</v>
      </c>
      <c r="J174" s="10">
        <f>Duration5[[#This Row],[Date Resolved]]-Duration5[[#This Row],[Date created]]</f>
        <v>25</v>
      </c>
    </row>
    <row r="175" spans="1:10" hidden="1" x14ac:dyDescent="0.25">
      <c r="A175" s="10" t="s">
        <v>319</v>
      </c>
      <c r="B175" s="11">
        <v>44697</v>
      </c>
      <c r="C175" s="10" t="s">
        <v>318</v>
      </c>
      <c r="D175" s="10" t="s">
        <v>73</v>
      </c>
      <c r="E175" s="10" t="s">
        <v>47</v>
      </c>
      <c r="F175" s="10">
        <v>5897</v>
      </c>
      <c r="G175" s="12" t="s">
        <v>43</v>
      </c>
      <c r="H175" s="10" t="s">
        <v>40</v>
      </c>
      <c r="I175" s="11">
        <v>44707</v>
      </c>
      <c r="J175" s="10">
        <f>Duration5[[#This Row],[Date Resolved]]-Duration5[[#This Row],[Date created]]</f>
        <v>10</v>
      </c>
    </row>
    <row r="176" spans="1:10" hidden="1" x14ac:dyDescent="0.25">
      <c r="A176" s="10" t="s">
        <v>248</v>
      </c>
      <c r="B176" s="11">
        <v>44751</v>
      </c>
      <c r="C176" s="10" t="s">
        <v>524</v>
      </c>
      <c r="D176" s="10" t="s">
        <v>247</v>
      </c>
      <c r="E176" s="10" t="s">
        <v>521</v>
      </c>
      <c r="F176" s="10">
        <v>4634</v>
      </c>
      <c r="G176" s="12" t="s">
        <v>43</v>
      </c>
      <c r="H176" s="10" t="s">
        <v>40</v>
      </c>
      <c r="I176" s="11">
        <v>44760</v>
      </c>
      <c r="J176" s="10">
        <f>Duration5[[#This Row],[Date Resolved]]-Duration5[[#This Row],[Date created]]</f>
        <v>9</v>
      </c>
    </row>
    <row r="177" spans="1:10" hidden="1" x14ac:dyDescent="0.25">
      <c r="A177" s="10" t="s">
        <v>400</v>
      </c>
      <c r="B177" s="11">
        <v>44638</v>
      </c>
      <c r="C177" s="10" t="s">
        <v>223</v>
      </c>
      <c r="D177" s="10" t="s">
        <v>399</v>
      </c>
      <c r="E177" s="10" t="s">
        <v>37</v>
      </c>
      <c r="F177" s="10">
        <v>8586</v>
      </c>
      <c r="G177" s="12" t="s">
        <v>43</v>
      </c>
      <c r="H177" s="10" t="s">
        <v>33</v>
      </c>
      <c r="I177" s="11">
        <v>44656</v>
      </c>
      <c r="J177" s="10">
        <f>Duration5[[#This Row],[Date Resolved]]-Duration5[[#This Row],[Date created]]</f>
        <v>18</v>
      </c>
    </row>
    <row r="178" spans="1:10" hidden="1" x14ac:dyDescent="0.25">
      <c r="A178" s="10" t="s">
        <v>133</v>
      </c>
      <c r="B178" s="11">
        <v>44834</v>
      </c>
      <c r="C178" s="10" t="s">
        <v>132</v>
      </c>
      <c r="D178" s="10" t="s">
        <v>39</v>
      </c>
      <c r="E178" s="10" t="s">
        <v>49</v>
      </c>
      <c r="F178" s="10">
        <v>1419</v>
      </c>
      <c r="G178" s="12" t="s">
        <v>43</v>
      </c>
      <c r="H178" s="10" t="s">
        <v>42</v>
      </c>
      <c r="I178" s="11">
        <v>44835</v>
      </c>
      <c r="J178" s="10">
        <f>Duration5[[#This Row],[Date Resolved]]-Duration5[[#This Row],[Date created]]</f>
        <v>1</v>
      </c>
    </row>
    <row r="179" spans="1:10" hidden="1" x14ac:dyDescent="0.25">
      <c r="A179" s="10" t="s">
        <v>292</v>
      </c>
      <c r="B179" s="11">
        <v>44728</v>
      </c>
      <c r="C179" s="10" t="s">
        <v>291</v>
      </c>
      <c r="D179" s="10" t="s">
        <v>290</v>
      </c>
      <c r="E179" s="10" t="s">
        <v>35</v>
      </c>
      <c r="F179" s="10">
        <v>2434</v>
      </c>
      <c r="G179" s="12" t="s">
        <v>43</v>
      </c>
      <c r="H179" s="10" t="s">
        <v>33</v>
      </c>
      <c r="I179" s="11">
        <v>44747</v>
      </c>
      <c r="J179" s="10">
        <f>Duration5[[#This Row],[Date Resolved]]-Duration5[[#This Row],[Date created]]</f>
        <v>19</v>
      </c>
    </row>
    <row r="180" spans="1:10" hidden="1" x14ac:dyDescent="0.25">
      <c r="A180" s="10" t="s">
        <v>211</v>
      </c>
      <c r="B180" s="11">
        <v>44772</v>
      </c>
      <c r="C180" s="10" t="s">
        <v>210</v>
      </c>
      <c r="D180" s="10" t="s">
        <v>50</v>
      </c>
      <c r="E180" s="10" t="s">
        <v>45</v>
      </c>
      <c r="F180" s="10">
        <v>4447</v>
      </c>
      <c r="G180" s="12" t="s">
        <v>43</v>
      </c>
      <c r="H180" s="10" t="s">
        <v>42</v>
      </c>
      <c r="I180" s="11">
        <v>44785</v>
      </c>
      <c r="J180" s="10">
        <f>Duration5[[#This Row],[Date Resolved]]-Duration5[[#This Row],[Date created]]</f>
        <v>13</v>
      </c>
    </row>
    <row r="181" spans="1:10" hidden="1" x14ac:dyDescent="0.25">
      <c r="A181" s="10" t="s">
        <v>349</v>
      </c>
      <c r="B181" s="11">
        <v>44683</v>
      </c>
      <c r="C181" s="10" t="s">
        <v>348</v>
      </c>
      <c r="D181" s="10" t="s">
        <v>222</v>
      </c>
      <c r="E181" s="10" t="s">
        <v>35</v>
      </c>
      <c r="F181" s="10">
        <v>3488</v>
      </c>
      <c r="G181" s="12" t="s">
        <v>43</v>
      </c>
      <c r="H181" s="10" t="s">
        <v>33</v>
      </c>
      <c r="I181" s="11">
        <v>44709</v>
      </c>
      <c r="J181" s="10">
        <f>Duration5[[#This Row],[Date Resolved]]-Duration5[[#This Row],[Date created]]</f>
        <v>26</v>
      </c>
    </row>
    <row r="182" spans="1:10" hidden="1" x14ac:dyDescent="0.25">
      <c r="A182" s="10" t="s">
        <v>153</v>
      </c>
      <c r="B182" s="11">
        <v>44811</v>
      </c>
      <c r="C182" s="10" t="s">
        <v>152</v>
      </c>
      <c r="D182" s="10" t="s">
        <v>151</v>
      </c>
      <c r="E182" s="10" t="s">
        <v>521</v>
      </c>
      <c r="F182" s="10">
        <v>2215</v>
      </c>
      <c r="G182" s="12" t="s">
        <v>43</v>
      </c>
      <c r="H182" s="10" t="s">
        <v>40</v>
      </c>
      <c r="I182" s="11">
        <v>44826</v>
      </c>
      <c r="J182" s="10">
        <f>Duration5[[#This Row],[Date Resolved]]-Duration5[[#This Row],[Date created]]</f>
        <v>15</v>
      </c>
    </row>
    <row r="183" spans="1:10" hidden="1" x14ac:dyDescent="0.25">
      <c r="A183" s="10" t="s">
        <v>239</v>
      </c>
      <c r="B183" s="11">
        <v>44760</v>
      </c>
      <c r="C183" s="10" t="s">
        <v>152</v>
      </c>
      <c r="D183" s="10" t="s">
        <v>115</v>
      </c>
      <c r="E183" s="10" t="s">
        <v>49</v>
      </c>
      <c r="F183" s="10">
        <v>2236</v>
      </c>
      <c r="G183" s="12" t="s">
        <v>43</v>
      </c>
      <c r="H183" s="10" t="s">
        <v>40</v>
      </c>
      <c r="I183" s="11">
        <v>44780</v>
      </c>
      <c r="J183" s="10">
        <f>Duration5[[#This Row],[Date Resolved]]-Duration5[[#This Row],[Date created]]</f>
        <v>20</v>
      </c>
    </row>
    <row r="184" spans="1:10" hidden="1" x14ac:dyDescent="0.25">
      <c r="A184" s="10" t="s">
        <v>261</v>
      </c>
      <c r="B184" s="11">
        <v>44747</v>
      </c>
      <c r="C184" s="10" t="s">
        <v>260</v>
      </c>
      <c r="D184" s="10" t="s">
        <v>259</v>
      </c>
      <c r="E184" s="10" t="s">
        <v>45</v>
      </c>
      <c r="F184" s="10">
        <v>9895</v>
      </c>
      <c r="G184" s="12" t="s">
        <v>43</v>
      </c>
      <c r="H184" s="10" t="s">
        <v>33</v>
      </c>
      <c r="I184" s="11">
        <v>44764</v>
      </c>
      <c r="J184" s="10">
        <f>Duration5[[#This Row],[Date Resolved]]-Duration5[[#This Row],[Date created]]</f>
        <v>17</v>
      </c>
    </row>
    <row r="185" spans="1:10" hidden="1" x14ac:dyDescent="0.25">
      <c r="A185" s="10" t="s">
        <v>67</v>
      </c>
      <c r="B185" s="11">
        <v>44892</v>
      </c>
      <c r="C185" s="10" t="s">
        <v>66</v>
      </c>
      <c r="D185" s="10" t="s">
        <v>65</v>
      </c>
      <c r="E185" s="10" t="s">
        <v>49</v>
      </c>
      <c r="F185" s="10">
        <v>1441</v>
      </c>
      <c r="G185" s="12" t="s">
        <v>43</v>
      </c>
      <c r="H185" s="10" t="s">
        <v>40</v>
      </c>
      <c r="I185" s="11">
        <v>44918</v>
      </c>
      <c r="J185" s="10">
        <f>Duration5[[#This Row],[Date Resolved]]-Duration5[[#This Row],[Date created]]</f>
        <v>26</v>
      </c>
    </row>
    <row r="186" spans="1:10" hidden="1" x14ac:dyDescent="0.25">
      <c r="A186" s="10" t="s">
        <v>304</v>
      </c>
      <c r="B186" s="11">
        <v>44709</v>
      </c>
      <c r="C186" s="10" t="s">
        <v>303</v>
      </c>
      <c r="D186" s="10" t="s">
        <v>302</v>
      </c>
      <c r="E186" s="10" t="s">
        <v>521</v>
      </c>
      <c r="F186" s="10">
        <v>6632</v>
      </c>
      <c r="G186" s="12" t="s">
        <v>43</v>
      </c>
      <c r="H186" s="10" t="s">
        <v>33</v>
      </c>
      <c r="I186" s="11">
        <v>44733</v>
      </c>
      <c r="J186" s="10">
        <f>Duration5[[#This Row],[Date Resolved]]-Duration5[[#This Row],[Date created]]</f>
        <v>24</v>
      </c>
    </row>
    <row r="187" spans="1:10" hidden="1" x14ac:dyDescent="0.25">
      <c r="A187" s="10" t="s">
        <v>328</v>
      </c>
      <c r="B187" s="11">
        <v>44690</v>
      </c>
      <c r="C187" s="10" t="s">
        <v>327</v>
      </c>
      <c r="D187" s="10" t="s">
        <v>326</v>
      </c>
      <c r="E187" s="10" t="s">
        <v>521</v>
      </c>
      <c r="F187" s="10">
        <v>2651</v>
      </c>
      <c r="G187" s="12" t="s">
        <v>43</v>
      </c>
      <c r="H187" s="10" t="s">
        <v>42</v>
      </c>
      <c r="I187" s="11">
        <v>44720</v>
      </c>
      <c r="J187" s="10">
        <f>Duration5[[#This Row],[Date Resolved]]-Duration5[[#This Row],[Date created]]</f>
        <v>30</v>
      </c>
    </row>
    <row r="188" spans="1:10" hidden="1" x14ac:dyDescent="0.25">
      <c r="A188" s="10" t="s">
        <v>178</v>
      </c>
      <c r="B188" s="11">
        <v>44800</v>
      </c>
      <c r="C188" s="10" t="s">
        <v>177</v>
      </c>
      <c r="D188" s="10" t="s">
        <v>176</v>
      </c>
      <c r="E188" s="10" t="s">
        <v>35</v>
      </c>
      <c r="F188" s="10">
        <v>8230</v>
      </c>
      <c r="G188" s="12" t="s">
        <v>43</v>
      </c>
      <c r="H188" s="10" t="s">
        <v>40</v>
      </c>
      <c r="I188" s="11">
        <v>44824</v>
      </c>
      <c r="J188" s="10">
        <f>Duration5[[#This Row],[Date Resolved]]-Duration5[[#This Row],[Date created]]</f>
        <v>24</v>
      </c>
    </row>
    <row r="189" spans="1:10" hidden="1" x14ac:dyDescent="0.25">
      <c r="A189" s="10" t="s">
        <v>486</v>
      </c>
      <c r="B189" s="11">
        <v>44575</v>
      </c>
      <c r="C189" s="10" t="s">
        <v>485</v>
      </c>
      <c r="D189" s="10" t="s">
        <v>176</v>
      </c>
      <c r="E189" s="10" t="s">
        <v>521</v>
      </c>
      <c r="F189" s="10">
        <v>6235</v>
      </c>
      <c r="G189" s="12" t="s">
        <v>43</v>
      </c>
      <c r="H189" s="10" t="s">
        <v>40</v>
      </c>
      <c r="I189" s="11">
        <v>44594</v>
      </c>
      <c r="J189" s="10">
        <f>Duration5[[#This Row],[Date Resolved]]-Duration5[[#This Row],[Date created]]</f>
        <v>19</v>
      </c>
    </row>
    <row r="190" spans="1:10" hidden="1" x14ac:dyDescent="0.25">
      <c r="A190" s="10" t="s">
        <v>376</v>
      </c>
      <c r="B190" s="11">
        <v>44655</v>
      </c>
      <c r="C190" s="10" t="s">
        <v>375</v>
      </c>
      <c r="D190" s="10" t="s">
        <v>374</v>
      </c>
      <c r="E190" s="10" t="s">
        <v>47</v>
      </c>
      <c r="F190" s="10">
        <v>4998</v>
      </c>
      <c r="G190" s="12" t="s">
        <v>43</v>
      </c>
      <c r="H190" s="10" t="s">
        <v>33</v>
      </c>
      <c r="I190" s="11">
        <v>44681</v>
      </c>
      <c r="J190" s="10">
        <f>Duration5[[#This Row],[Date Resolved]]-Duration5[[#This Row],[Date created]]</f>
        <v>26</v>
      </c>
    </row>
    <row r="191" spans="1:10" hidden="1" x14ac:dyDescent="0.25">
      <c r="A191" s="10" t="s">
        <v>21</v>
      </c>
      <c r="B191" s="11"/>
      <c r="G191" s="12"/>
      <c r="I191" s="11"/>
      <c r="J191" s="14">
        <f>AVERAGE(J6:J190)</f>
        <v>14.805405405405406</v>
      </c>
    </row>
    <row r="192" spans="1:10" ht="15.75" x14ac:dyDescent="0.25">
      <c r="A192"/>
      <c r="B192"/>
      <c r="C192"/>
      <c r="D192"/>
      <c r="E192"/>
      <c r="F192"/>
      <c r="G192"/>
      <c r="H192"/>
      <c r="I192"/>
    </row>
    <row r="193" spans="1:9" ht="15.75" x14ac:dyDescent="0.25">
      <c r="A193"/>
      <c r="B193"/>
      <c r="C193"/>
      <c r="D193"/>
      <c r="E193"/>
      <c r="F193"/>
      <c r="G193"/>
      <c r="H193"/>
      <c r="I193"/>
    </row>
    <row r="194" spans="1:9" ht="15.75" x14ac:dyDescent="0.25">
      <c r="A194"/>
      <c r="B194"/>
      <c r="C194"/>
      <c r="D194"/>
      <c r="E194"/>
      <c r="F194"/>
      <c r="G194"/>
      <c r="H194"/>
      <c r="I194"/>
    </row>
    <row r="195" spans="1:9" ht="15.75" x14ac:dyDescent="0.25">
      <c r="A195"/>
      <c r="B195"/>
      <c r="C195"/>
      <c r="D195"/>
      <c r="E195"/>
      <c r="F195"/>
      <c r="G195"/>
      <c r="H195"/>
      <c r="I19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D6CF-9F69-4930-BBAA-005565100786}">
  <dimension ref="A1:J195"/>
  <sheetViews>
    <sheetView topLeftCell="A5" workbookViewId="0">
      <pane xSplit="1" ySplit="1" topLeftCell="B160" activePane="bottomRight" state="frozen"/>
      <selection activeCell="A5" sqref="A5"/>
      <selection pane="topRight" activeCell="B5" sqref="B5"/>
      <selection pane="bottomLeft" activeCell="A6" sqref="A6"/>
      <selection pane="bottomRight" activeCell="C176" sqref="A1:XFD1048576"/>
    </sheetView>
  </sheetViews>
  <sheetFormatPr defaultRowHeight="15" x14ac:dyDescent="0.25"/>
  <cols>
    <col min="1" max="1" width="15.75" style="10" customWidth="1"/>
    <col min="2" max="2" width="12.5" style="10" customWidth="1"/>
    <col min="3" max="3" width="11.25" style="10" customWidth="1"/>
    <col min="4" max="4" width="11" style="10" customWidth="1"/>
    <col min="5" max="5" width="13.625" style="10" customWidth="1"/>
    <col min="6" max="6" width="12.375" style="10" customWidth="1"/>
    <col min="7" max="7" width="21.5" style="10" customWidth="1"/>
    <col min="8" max="8" width="9.875" style="10" customWidth="1"/>
    <col min="9" max="9" width="14.5" style="10" customWidth="1"/>
    <col min="10" max="10" width="22.875" style="10" bestFit="1" customWidth="1"/>
    <col min="11" max="16384" width="9" style="10"/>
  </cols>
  <sheetData>
    <row r="1" spans="1:10" ht="33.75" x14ac:dyDescent="0.5">
      <c r="A1" s="13" t="s">
        <v>517</v>
      </c>
    </row>
    <row r="3" spans="1:10" x14ac:dyDescent="0.25">
      <c r="A3" s="10" t="s">
        <v>516</v>
      </c>
      <c r="B3" s="12">
        <v>30</v>
      </c>
      <c r="C3" s="10" t="s">
        <v>515</v>
      </c>
    </row>
    <row r="5" spans="1:10" x14ac:dyDescent="0.25">
      <c r="A5" s="10" t="s">
        <v>514</v>
      </c>
      <c r="B5" s="10" t="s">
        <v>513</v>
      </c>
      <c r="C5" s="10" t="s">
        <v>512</v>
      </c>
      <c r="D5" s="10" t="s">
        <v>511</v>
      </c>
      <c r="E5" s="10" t="s">
        <v>510</v>
      </c>
      <c r="F5" s="10" t="s">
        <v>509</v>
      </c>
      <c r="G5" s="12" t="s">
        <v>508</v>
      </c>
      <c r="H5" s="10" t="s">
        <v>507</v>
      </c>
      <c r="I5" s="10" t="s">
        <v>506</v>
      </c>
      <c r="J5" s="10" t="s">
        <v>518</v>
      </c>
    </row>
    <row r="6" spans="1:10" x14ac:dyDescent="0.25">
      <c r="A6" s="10" t="s">
        <v>218</v>
      </c>
      <c r="B6" s="11">
        <v>44771</v>
      </c>
      <c r="C6" s="10" t="s">
        <v>94</v>
      </c>
      <c r="D6" s="10" t="s">
        <v>217</v>
      </c>
      <c r="E6" s="10" t="s">
        <v>519</v>
      </c>
      <c r="F6" s="10">
        <v>5105</v>
      </c>
      <c r="G6" s="12" t="s">
        <v>41</v>
      </c>
      <c r="H6" s="10" t="s">
        <v>40</v>
      </c>
      <c r="I6" s="11">
        <v>44788</v>
      </c>
      <c r="J6" s="10">
        <f>Duration56[[#This Row],[Date Resolved]]-Duration56[[#This Row],[Date created]]</f>
        <v>17</v>
      </c>
    </row>
    <row r="7" spans="1:10" x14ac:dyDescent="0.25">
      <c r="A7" s="10" t="s">
        <v>235</v>
      </c>
      <c r="B7" s="11">
        <v>44763</v>
      </c>
      <c r="C7" s="10" t="s">
        <v>234</v>
      </c>
      <c r="D7" s="10" t="s">
        <v>233</v>
      </c>
      <c r="E7" s="10" t="s">
        <v>45</v>
      </c>
      <c r="F7" s="10">
        <v>2695</v>
      </c>
      <c r="G7" s="12" t="s">
        <v>41</v>
      </c>
      <c r="H7" s="10" t="s">
        <v>33</v>
      </c>
      <c r="I7" s="11">
        <v>44765</v>
      </c>
      <c r="J7" s="10">
        <f>Duration56[[#This Row],[Date Resolved]]-Duration56[[#This Row],[Date created]]</f>
        <v>2</v>
      </c>
    </row>
    <row r="8" spans="1:10" x14ac:dyDescent="0.25">
      <c r="A8" s="10" t="s">
        <v>379</v>
      </c>
      <c r="B8" s="11">
        <v>44651</v>
      </c>
      <c r="C8" s="10" t="s">
        <v>378</v>
      </c>
      <c r="D8" s="10" t="s">
        <v>377</v>
      </c>
      <c r="E8" s="10" t="s">
        <v>45</v>
      </c>
      <c r="F8" s="10">
        <v>2044</v>
      </c>
      <c r="G8" s="12" t="s">
        <v>41</v>
      </c>
      <c r="H8" s="10" t="s">
        <v>40</v>
      </c>
      <c r="I8" s="11">
        <v>44669</v>
      </c>
      <c r="J8" s="10">
        <f>Duration56[[#This Row],[Date Resolved]]-Duration56[[#This Row],[Date created]]</f>
        <v>18</v>
      </c>
    </row>
    <row r="9" spans="1:10" x14ac:dyDescent="0.25">
      <c r="A9" s="10" t="s">
        <v>134</v>
      </c>
      <c r="B9" s="11">
        <v>44834</v>
      </c>
      <c r="C9" s="10" t="s">
        <v>520</v>
      </c>
      <c r="D9" s="10" t="s">
        <v>52</v>
      </c>
      <c r="E9" s="10" t="s">
        <v>47</v>
      </c>
      <c r="F9" s="10">
        <v>1848</v>
      </c>
      <c r="G9" s="12" t="s">
        <v>41</v>
      </c>
      <c r="H9" s="10" t="s">
        <v>40</v>
      </c>
      <c r="I9" s="11">
        <v>44861</v>
      </c>
      <c r="J9" s="10">
        <f>Duration56[[#This Row],[Date Resolved]]-Duration56[[#This Row],[Date created]]</f>
        <v>27</v>
      </c>
    </row>
    <row r="10" spans="1:10" x14ac:dyDescent="0.25">
      <c r="A10" s="10" t="s">
        <v>489</v>
      </c>
      <c r="B10" s="11">
        <v>44574</v>
      </c>
      <c r="C10" s="10" t="s">
        <v>488</v>
      </c>
      <c r="D10" s="10" t="s">
        <v>487</v>
      </c>
      <c r="E10" s="10" t="s">
        <v>519</v>
      </c>
      <c r="F10" s="10">
        <v>6735</v>
      </c>
      <c r="G10" s="12" t="s">
        <v>41</v>
      </c>
      <c r="H10" s="10" t="s">
        <v>33</v>
      </c>
      <c r="I10" s="11">
        <v>44588</v>
      </c>
      <c r="J10" s="10">
        <f>Duration56[[#This Row],[Date Resolved]]-Duration56[[#This Row],[Date created]]</f>
        <v>14</v>
      </c>
    </row>
    <row r="11" spans="1:10" x14ac:dyDescent="0.25">
      <c r="A11" s="10" t="s">
        <v>360</v>
      </c>
      <c r="B11" s="11">
        <v>44668</v>
      </c>
      <c r="C11" s="10" t="s">
        <v>172</v>
      </c>
      <c r="D11" s="10" t="s">
        <v>359</v>
      </c>
      <c r="E11" s="10" t="s">
        <v>47</v>
      </c>
      <c r="F11" s="10">
        <v>3168</v>
      </c>
      <c r="G11" s="12" t="s">
        <v>41</v>
      </c>
      <c r="H11" s="10" t="s">
        <v>42</v>
      </c>
      <c r="I11" s="11">
        <v>44670</v>
      </c>
      <c r="J11" s="10">
        <f>Duration56[[#This Row],[Date Resolved]]-Duration56[[#This Row],[Date created]]</f>
        <v>2</v>
      </c>
    </row>
    <row r="12" spans="1:10" x14ac:dyDescent="0.25">
      <c r="A12" s="10" t="s">
        <v>140</v>
      </c>
      <c r="B12" s="11">
        <v>44827</v>
      </c>
      <c r="C12" s="10" t="s">
        <v>124</v>
      </c>
      <c r="D12" s="10" t="s">
        <v>54</v>
      </c>
      <c r="E12" s="10" t="s">
        <v>45</v>
      </c>
      <c r="F12" s="10">
        <v>6165</v>
      </c>
      <c r="G12" s="12" t="s">
        <v>41</v>
      </c>
      <c r="H12" s="10" t="s">
        <v>42</v>
      </c>
      <c r="I12" s="11">
        <v>44847</v>
      </c>
      <c r="J12" s="10">
        <f>Duration56[[#This Row],[Date Resolved]]-Duration56[[#This Row],[Date created]]</f>
        <v>20</v>
      </c>
    </row>
    <row r="13" spans="1:10" x14ac:dyDescent="0.25">
      <c r="A13" s="10" t="s">
        <v>238</v>
      </c>
      <c r="B13" s="11">
        <v>44763</v>
      </c>
      <c r="C13" s="10" t="s">
        <v>237</v>
      </c>
      <c r="D13" s="10" t="s">
        <v>236</v>
      </c>
      <c r="E13" s="10" t="s">
        <v>521</v>
      </c>
      <c r="F13" s="10">
        <v>1446</v>
      </c>
      <c r="G13" s="12" t="s">
        <v>41</v>
      </c>
      <c r="H13" s="10" t="s">
        <v>40</v>
      </c>
      <c r="I13" s="11">
        <v>44771</v>
      </c>
      <c r="J13" s="10">
        <f>Duration56[[#This Row],[Date Resolved]]-Duration56[[#This Row],[Date created]]</f>
        <v>8</v>
      </c>
    </row>
    <row r="14" spans="1:10" x14ac:dyDescent="0.25">
      <c r="A14" s="10" t="s">
        <v>347</v>
      </c>
      <c r="B14" s="11">
        <v>44683</v>
      </c>
      <c r="C14" s="10" t="s">
        <v>346</v>
      </c>
      <c r="D14" s="10" t="s">
        <v>345</v>
      </c>
      <c r="E14" s="10" t="s">
        <v>519</v>
      </c>
      <c r="F14" s="10">
        <v>7476</v>
      </c>
      <c r="G14" s="12" t="s">
        <v>41</v>
      </c>
      <c r="H14" s="10" t="s">
        <v>42</v>
      </c>
      <c r="I14" s="11">
        <v>44710</v>
      </c>
      <c r="J14" s="10">
        <f>Duration56[[#This Row],[Date Resolved]]-Duration56[[#This Row],[Date created]]</f>
        <v>27</v>
      </c>
    </row>
    <row r="15" spans="1:10" x14ac:dyDescent="0.25">
      <c r="A15" s="10" t="s">
        <v>334</v>
      </c>
      <c r="B15" s="11">
        <v>44686</v>
      </c>
      <c r="C15" s="10" t="s">
        <v>333</v>
      </c>
      <c r="D15" s="10" t="s">
        <v>332</v>
      </c>
      <c r="E15" s="10" t="s">
        <v>49</v>
      </c>
      <c r="F15" s="10">
        <v>6925</v>
      </c>
      <c r="G15" s="12" t="s">
        <v>41</v>
      </c>
      <c r="H15" s="10" t="s">
        <v>42</v>
      </c>
      <c r="I15" s="11">
        <v>44691</v>
      </c>
      <c r="J15" s="10">
        <f>Duration56[[#This Row],[Date Resolved]]-Duration56[[#This Row],[Date created]]</f>
        <v>5</v>
      </c>
    </row>
    <row r="16" spans="1:10" x14ac:dyDescent="0.25">
      <c r="A16" s="10" t="s">
        <v>454</v>
      </c>
      <c r="B16" s="11">
        <v>44603</v>
      </c>
      <c r="C16" s="10" t="s">
        <v>453</v>
      </c>
      <c r="D16" s="10" t="s">
        <v>452</v>
      </c>
      <c r="E16" s="10" t="s">
        <v>49</v>
      </c>
      <c r="F16" s="10">
        <v>7444</v>
      </c>
      <c r="G16" s="12" t="s">
        <v>41</v>
      </c>
      <c r="H16" s="10" t="s">
        <v>42</v>
      </c>
      <c r="I16" s="11">
        <v>44619</v>
      </c>
      <c r="J16" s="10">
        <f>Duration56[[#This Row],[Date Resolved]]-Duration56[[#This Row],[Date created]]</f>
        <v>16</v>
      </c>
    </row>
    <row r="17" spans="1:10" x14ac:dyDescent="0.25">
      <c r="A17" s="10" t="s">
        <v>467</v>
      </c>
      <c r="B17" s="11">
        <v>44596</v>
      </c>
      <c r="C17" s="10" t="s">
        <v>130</v>
      </c>
      <c r="D17" s="10" t="s">
        <v>466</v>
      </c>
      <c r="E17" s="10" t="s">
        <v>47</v>
      </c>
      <c r="F17" s="10">
        <v>1850</v>
      </c>
      <c r="G17" s="12" t="s">
        <v>41</v>
      </c>
      <c r="H17" s="10" t="s">
        <v>33</v>
      </c>
      <c r="I17" s="11">
        <v>44604</v>
      </c>
      <c r="J17" s="10">
        <f>Duration56[[#This Row],[Date Resolved]]-Duration56[[#This Row],[Date created]]</f>
        <v>8</v>
      </c>
    </row>
    <row r="18" spans="1:10" x14ac:dyDescent="0.25">
      <c r="A18" s="10" t="s">
        <v>253</v>
      </c>
      <c r="B18" s="11">
        <v>44750</v>
      </c>
      <c r="C18" s="10" t="s">
        <v>66</v>
      </c>
      <c r="D18" s="10" t="s">
        <v>252</v>
      </c>
      <c r="E18" s="10" t="s">
        <v>45</v>
      </c>
      <c r="F18" s="10">
        <v>3777</v>
      </c>
      <c r="G18" s="12" t="s">
        <v>41</v>
      </c>
      <c r="H18" s="10" t="s">
        <v>42</v>
      </c>
      <c r="I18" s="11">
        <v>44752</v>
      </c>
      <c r="J18" s="10">
        <f>Duration56[[#This Row],[Date Resolved]]-Duration56[[#This Row],[Date created]]</f>
        <v>2</v>
      </c>
    </row>
    <row r="19" spans="1:10" x14ac:dyDescent="0.25">
      <c r="A19" s="10" t="s">
        <v>469</v>
      </c>
      <c r="B19" s="11">
        <v>44596</v>
      </c>
      <c r="C19" s="10" t="s">
        <v>468</v>
      </c>
      <c r="D19" s="10" t="s">
        <v>267</v>
      </c>
      <c r="E19" s="10" t="s">
        <v>521</v>
      </c>
      <c r="F19" s="10">
        <v>9454</v>
      </c>
      <c r="G19" s="12" t="s">
        <v>41</v>
      </c>
      <c r="H19" s="10" t="s">
        <v>42</v>
      </c>
      <c r="I19" s="11">
        <v>44609</v>
      </c>
      <c r="J19" s="10">
        <f>Duration56[[#This Row],[Date Resolved]]-Duration56[[#This Row],[Date created]]</f>
        <v>13</v>
      </c>
    </row>
    <row r="20" spans="1:10" x14ac:dyDescent="0.25">
      <c r="A20" s="10" t="s">
        <v>125</v>
      </c>
      <c r="B20" s="11">
        <v>44840</v>
      </c>
      <c r="C20" s="10" t="s">
        <v>124</v>
      </c>
      <c r="D20" s="10" t="s">
        <v>123</v>
      </c>
      <c r="E20" s="10" t="s">
        <v>47</v>
      </c>
      <c r="F20" s="10">
        <v>2749</v>
      </c>
      <c r="G20" s="12" t="s">
        <v>41</v>
      </c>
      <c r="H20" s="10" t="s">
        <v>40</v>
      </c>
      <c r="I20" s="11">
        <v>44863</v>
      </c>
      <c r="J20" s="10">
        <f>Duration56[[#This Row],[Date Resolved]]-Duration56[[#This Row],[Date created]]</f>
        <v>23</v>
      </c>
    </row>
    <row r="21" spans="1:10" x14ac:dyDescent="0.25">
      <c r="A21" s="10" t="s">
        <v>497</v>
      </c>
      <c r="B21" s="11">
        <v>44571</v>
      </c>
      <c r="C21" s="10" t="s">
        <v>215</v>
      </c>
      <c r="D21" s="10" t="s">
        <v>123</v>
      </c>
      <c r="E21" s="10" t="s">
        <v>35</v>
      </c>
      <c r="F21" s="10">
        <v>9590</v>
      </c>
      <c r="G21" s="12" t="s">
        <v>41</v>
      </c>
      <c r="H21" s="10" t="s">
        <v>33</v>
      </c>
      <c r="I21" s="11">
        <v>44588</v>
      </c>
      <c r="J21" s="10">
        <f>Duration56[[#This Row],[Date Resolved]]-Duration56[[#This Row],[Date created]]</f>
        <v>17</v>
      </c>
    </row>
    <row r="22" spans="1:10" x14ac:dyDescent="0.25">
      <c r="A22" s="10" t="s">
        <v>244</v>
      </c>
      <c r="B22" s="11">
        <v>44756</v>
      </c>
      <c r="C22" s="10" t="s">
        <v>243</v>
      </c>
      <c r="D22" s="10" t="s">
        <v>242</v>
      </c>
      <c r="E22" s="10" t="s">
        <v>35</v>
      </c>
      <c r="F22" s="10">
        <v>6237</v>
      </c>
      <c r="G22" s="12" t="s">
        <v>41</v>
      </c>
      <c r="H22" s="10" t="s">
        <v>40</v>
      </c>
      <c r="I22" s="11">
        <v>44772</v>
      </c>
      <c r="J22" s="10">
        <f>Duration56[[#This Row],[Date Resolved]]-Duration56[[#This Row],[Date created]]</f>
        <v>16</v>
      </c>
    </row>
    <row r="23" spans="1:10" x14ac:dyDescent="0.25">
      <c r="A23" s="10" t="s">
        <v>251</v>
      </c>
      <c r="B23" s="11">
        <v>44751</v>
      </c>
      <c r="C23" s="10" t="s">
        <v>250</v>
      </c>
      <c r="D23" s="10" t="s">
        <v>249</v>
      </c>
      <c r="E23" s="10" t="s">
        <v>519</v>
      </c>
      <c r="F23" s="10">
        <v>2889</v>
      </c>
      <c r="G23" s="12" t="s">
        <v>41</v>
      </c>
      <c r="H23" s="10" t="s">
        <v>33</v>
      </c>
      <c r="I23" s="11">
        <v>44758</v>
      </c>
      <c r="J23" s="10">
        <f>Duration56[[#This Row],[Date Resolved]]-Duration56[[#This Row],[Date created]]</f>
        <v>7</v>
      </c>
    </row>
    <row r="24" spans="1:10" x14ac:dyDescent="0.25">
      <c r="A24" s="10" t="s">
        <v>202</v>
      </c>
      <c r="B24" s="11">
        <v>44783</v>
      </c>
      <c r="C24" s="10" t="s">
        <v>201</v>
      </c>
      <c r="D24" s="10" t="s">
        <v>200</v>
      </c>
      <c r="E24" s="10" t="s">
        <v>35</v>
      </c>
      <c r="F24" s="10">
        <v>2686</v>
      </c>
      <c r="G24" s="12" t="s">
        <v>41</v>
      </c>
      <c r="H24" s="10" t="s">
        <v>33</v>
      </c>
      <c r="I24" s="11">
        <v>44786</v>
      </c>
      <c r="J24" s="10">
        <f>Duration56[[#This Row],[Date Resolved]]-Duration56[[#This Row],[Date created]]</f>
        <v>3</v>
      </c>
    </row>
    <row r="25" spans="1:10" x14ac:dyDescent="0.25">
      <c r="A25" s="10" t="s">
        <v>322</v>
      </c>
      <c r="B25" s="11">
        <v>44695</v>
      </c>
      <c r="C25" s="10" t="s">
        <v>321</v>
      </c>
      <c r="D25" s="10" t="s">
        <v>200</v>
      </c>
      <c r="E25" s="10" t="s">
        <v>37</v>
      </c>
      <c r="F25" s="10">
        <v>9354</v>
      </c>
      <c r="G25" s="12" t="s">
        <v>41</v>
      </c>
      <c r="H25" s="10" t="s">
        <v>40</v>
      </c>
      <c r="I25" s="11">
        <v>44720</v>
      </c>
      <c r="J25" s="10">
        <f>Duration56[[#This Row],[Date Resolved]]-Duration56[[#This Row],[Date created]]</f>
        <v>25</v>
      </c>
    </row>
    <row r="26" spans="1:10" x14ac:dyDescent="0.25">
      <c r="A26" s="10" t="s">
        <v>342</v>
      </c>
      <c r="B26" s="11">
        <v>44684</v>
      </c>
      <c r="C26" s="10" t="s">
        <v>341</v>
      </c>
      <c r="D26" s="10" t="s">
        <v>340</v>
      </c>
      <c r="E26" s="10" t="s">
        <v>49</v>
      </c>
      <c r="F26" s="10">
        <v>8397</v>
      </c>
      <c r="G26" s="12" t="s">
        <v>41</v>
      </c>
      <c r="H26" s="10" t="s">
        <v>42</v>
      </c>
      <c r="I26" s="11">
        <v>44714</v>
      </c>
      <c r="J26" s="10">
        <f>Duration56[[#This Row],[Date Resolved]]-Duration56[[#This Row],[Date created]]</f>
        <v>30</v>
      </c>
    </row>
    <row r="27" spans="1:10" x14ac:dyDescent="0.25">
      <c r="A27" s="10" t="s">
        <v>409</v>
      </c>
      <c r="B27" s="11">
        <v>44633</v>
      </c>
      <c r="C27" s="10" t="s">
        <v>408</v>
      </c>
      <c r="D27" s="10" t="s">
        <v>212</v>
      </c>
      <c r="E27" s="10" t="s">
        <v>35</v>
      </c>
      <c r="F27" s="10">
        <v>2853</v>
      </c>
      <c r="G27" s="12" t="s">
        <v>41</v>
      </c>
      <c r="H27" s="10" t="s">
        <v>33</v>
      </c>
      <c r="I27" s="11">
        <v>44641</v>
      </c>
      <c r="J27" s="10">
        <f>Duration56[[#This Row],[Date Resolved]]-Duration56[[#This Row],[Date created]]</f>
        <v>8</v>
      </c>
    </row>
    <row r="28" spans="1:10" x14ac:dyDescent="0.25">
      <c r="A28" s="10" t="s">
        <v>344</v>
      </c>
      <c r="B28" s="11">
        <v>44684</v>
      </c>
      <c r="C28" s="10" t="s">
        <v>343</v>
      </c>
      <c r="D28" s="10" t="s">
        <v>212</v>
      </c>
      <c r="E28" s="10" t="s">
        <v>37</v>
      </c>
      <c r="F28" s="10">
        <v>4504</v>
      </c>
      <c r="G28" s="12" t="s">
        <v>41</v>
      </c>
      <c r="H28" s="10" t="s">
        <v>40</v>
      </c>
      <c r="I28" s="11">
        <v>44697</v>
      </c>
      <c r="J28" s="10">
        <f>Duration56[[#This Row],[Date Resolved]]-Duration56[[#This Row],[Date created]]</f>
        <v>13</v>
      </c>
    </row>
    <row r="29" spans="1:10" x14ac:dyDescent="0.25">
      <c r="A29" s="10" t="s">
        <v>496</v>
      </c>
      <c r="B29" s="11">
        <v>44572</v>
      </c>
      <c r="C29" s="10" t="s">
        <v>495</v>
      </c>
      <c r="D29" s="10" t="s">
        <v>494</v>
      </c>
      <c r="E29" s="10" t="s">
        <v>521</v>
      </c>
      <c r="F29" s="10">
        <v>5070</v>
      </c>
      <c r="G29" s="12" t="s">
        <v>41</v>
      </c>
      <c r="H29" s="10" t="s">
        <v>33</v>
      </c>
      <c r="I29" s="11">
        <v>44579</v>
      </c>
      <c r="J29" s="10">
        <f>Duration56[[#This Row],[Date Resolved]]-Duration56[[#This Row],[Date created]]</f>
        <v>7</v>
      </c>
    </row>
    <row r="30" spans="1:10" x14ac:dyDescent="0.25">
      <c r="A30" s="10" t="s">
        <v>373</v>
      </c>
      <c r="B30" s="11">
        <v>44656</v>
      </c>
      <c r="C30" s="10" t="s">
        <v>372</v>
      </c>
      <c r="D30" s="10" t="s">
        <v>371</v>
      </c>
      <c r="E30" s="10" t="s">
        <v>35</v>
      </c>
      <c r="F30" s="10">
        <v>3696</v>
      </c>
      <c r="G30" s="12" t="s">
        <v>41</v>
      </c>
      <c r="H30" s="10" t="s">
        <v>42</v>
      </c>
      <c r="I30" s="11">
        <v>44666</v>
      </c>
      <c r="J30" s="10">
        <f>Duration56[[#This Row],[Date Resolved]]-Duration56[[#This Row],[Date created]]</f>
        <v>10</v>
      </c>
    </row>
    <row r="31" spans="1:10" x14ac:dyDescent="0.25">
      <c r="A31" s="10" t="s">
        <v>449</v>
      </c>
      <c r="B31" s="11">
        <v>44606</v>
      </c>
      <c r="C31" s="10" t="s">
        <v>448</v>
      </c>
      <c r="D31" s="10" t="s">
        <v>447</v>
      </c>
      <c r="E31" s="10" t="s">
        <v>37</v>
      </c>
      <c r="F31" s="10">
        <v>7227</v>
      </c>
      <c r="G31" s="12" t="s">
        <v>41</v>
      </c>
      <c r="H31" s="10" t="s">
        <v>42</v>
      </c>
      <c r="I31" s="11">
        <v>44629</v>
      </c>
      <c r="J31" s="10">
        <f>Duration56[[#This Row],[Date Resolved]]-Duration56[[#This Row],[Date created]]</f>
        <v>23</v>
      </c>
    </row>
    <row r="32" spans="1:10" x14ac:dyDescent="0.25">
      <c r="A32" s="10" t="s">
        <v>108</v>
      </c>
      <c r="B32" s="11">
        <v>44861</v>
      </c>
      <c r="C32" s="10" t="s">
        <v>107</v>
      </c>
      <c r="D32" s="10" t="s">
        <v>106</v>
      </c>
      <c r="E32" s="10" t="s">
        <v>519</v>
      </c>
      <c r="F32" s="10">
        <v>9292</v>
      </c>
      <c r="G32" s="12" t="s">
        <v>41</v>
      </c>
      <c r="H32" s="10" t="s">
        <v>42</v>
      </c>
      <c r="I32" s="11">
        <v>44868</v>
      </c>
      <c r="J32" s="10">
        <f>Duration56[[#This Row],[Date Resolved]]-Duration56[[#This Row],[Date created]]</f>
        <v>7</v>
      </c>
    </row>
    <row r="33" spans="1:10" x14ac:dyDescent="0.25">
      <c r="A33" s="10" t="s">
        <v>144</v>
      </c>
      <c r="B33" s="11">
        <v>44822</v>
      </c>
      <c r="C33" s="10" t="s">
        <v>94</v>
      </c>
      <c r="D33" s="10" t="s">
        <v>143</v>
      </c>
      <c r="E33" s="10" t="s">
        <v>49</v>
      </c>
      <c r="F33" s="10">
        <v>8278</v>
      </c>
      <c r="G33" s="12" t="s">
        <v>41</v>
      </c>
      <c r="H33" s="10" t="s">
        <v>33</v>
      </c>
      <c r="I33" s="11">
        <v>44823</v>
      </c>
      <c r="J33" s="10">
        <f>Duration56[[#This Row],[Date Resolved]]-Duration56[[#This Row],[Date created]]</f>
        <v>1</v>
      </c>
    </row>
    <row r="34" spans="1:10" x14ac:dyDescent="0.25">
      <c r="A34" s="10" t="s">
        <v>221</v>
      </c>
      <c r="B34" s="11">
        <v>44770</v>
      </c>
      <c r="C34" s="10" t="s">
        <v>220</v>
      </c>
      <c r="D34" s="10" t="s">
        <v>219</v>
      </c>
      <c r="E34" s="10" t="s">
        <v>37</v>
      </c>
      <c r="F34" s="10">
        <v>1611</v>
      </c>
      <c r="G34" s="12" t="s">
        <v>41</v>
      </c>
      <c r="H34" s="10" t="s">
        <v>33</v>
      </c>
      <c r="I34" s="11">
        <v>44774</v>
      </c>
      <c r="J34" s="10">
        <f>Duration56[[#This Row],[Date Resolved]]-Duration56[[#This Row],[Date created]]</f>
        <v>4</v>
      </c>
    </row>
    <row r="35" spans="1:10" x14ac:dyDescent="0.25">
      <c r="A35" s="10" t="s">
        <v>402</v>
      </c>
      <c r="B35" s="11">
        <v>44636</v>
      </c>
      <c r="C35" s="10" t="s">
        <v>394</v>
      </c>
      <c r="D35" s="10" t="s">
        <v>401</v>
      </c>
      <c r="E35" s="10" t="s">
        <v>47</v>
      </c>
      <c r="F35" s="10">
        <v>4498</v>
      </c>
      <c r="G35" s="12" t="s">
        <v>41</v>
      </c>
      <c r="H35" s="10" t="s">
        <v>42</v>
      </c>
      <c r="I35" s="11">
        <v>44651</v>
      </c>
      <c r="J35" s="10">
        <f>Duration56[[#This Row],[Date Resolved]]-Duration56[[#This Row],[Date created]]</f>
        <v>15</v>
      </c>
    </row>
    <row r="36" spans="1:10" x14ac:dyDescent="0.25">
      <c r="A36" s="10" t="s">
        <v>320</v>
      </c>
      <c r="B36" s="11">
        <v>44696</v>
      </c>
      <c r="C36" s="10" t="s">
        <v>208</v>
      </c>
      <c r="D36" s="10" t="s">
        <v>522</v>
      </c>
      <c r="E36" s="10" t="s">
        <v>47</v>
      </c>
      <c r="F36" s="10">
        <v>9834</v>
      </c>
      <c r="G36" s="12" t="s">
        <v>41</v>
      </c>
      <c r="H36" s="10" t="s">
        <v>40</v>
      </c>
      <c r="I36" s="11">
        <v>44702</v>
      </c>
      <c r="J36" s="10">
        <f>Duration56[[#This Row],[Date Resolved]]-Duration56[[#This Row],[Date created]]</f>
        <v>6</v>
      </c>
    </row>
    <row r="37" spans="1:10" x14ac:dyDescent="0.25">
      <c r="A37" s="10" t="s">
        <v>192</v>
      </c>
      <c r="B37" s="11">
        <v>44793</v>
      </c>
      <c r="C37" s="10" t="s">
        <v>191</v>
      </c>
      <c r="D37" s="10" t="s">
        <v>190</v>
      </c>
      <c r="E37" s="10" t="s">
        <v>521</v>
      </c>
      <c r="F37" s="10">
        <v>3769</v>
      </c>
      <c r="G37" s="12" t="s">
        <v>41</v>
      </c>
      <c r="H37" s="10" t="s">
        <v>42</v>
      </c>
      <c r="I37" s="11">
        <v>44812</v>
      </c>
      <c r="J37" s="10">
        <f>Duration56[[#This Row],[Date Resolved]]-Duration56[[#This Row],[Date created]]</f>
        <v>19</v>
      </c>
    </row>
    <row r="38" spans="1:10" x14ac:dyDescent="0.25">
      <c r="A38" s="10" t="s">
        <v>358</v>
      </c>
      <c r="B38" s="11">
        <v>44668</v>
      </c>
      <c r="C38" s="10" t="s">
        <v>260</v>
      </c>
      <c r="D38" s="10" t="s">
        <v>335</v>
      </c>
      <c r="E38" s="10" t="s">
        <v>37</v>
      </c>
      <c r="F38" s="10">
        <v>2955</v>
      </c>
      <c r="G38" s="12" t="s">
        <v>41</v>
      </c>
      <c r="H38" s="10" t="s">
        <v>40</v>
      </c>
      <c r="I38" s="11">
        <v>44698</v>
      </c>
      <c r="J38" s="10">
        <f>Duration56[[#This Row],[Date Resolved]]-Duration56[[#This Row],[Date created]]</f>
        <v>30</v>
      </c>
    </row>
    <row r="39" spans="1:10" x14ac:dyDescent="0.25">
      <c r="A39" s="10" t="s">
        <v>58</v>
      </c>
      <c r="B39" s="11">
        <v>44895</v>
      </c>
      <c r="C39" s="10" t="s">
        <v>57</v>
      </c>
      <c r="D39" s="10" t="s">
        <v>56</v>
      </c>
      <c r="E39" s="10" t="s">
        <v>45</v>
      </c>
      <c r="F39" s="10">
        <v>4724</v>
      </c>
      <c r="G39" s="12" t="s">
        <v>41</v>
      </c>
      <c r="H39" s="10" t="s">
        <v>40</v>
      </c>
      <c r="I39" s="11">
        <v>44896</v>
      </c>
      <c r="J39" s="10">
        <f>Duration56[[#This Row],[Date Resolved]]-Duration56[[#This Row],[Date created]]</f>
        <v>1</v>
      </c>
    </row>
    <row r="40" spans="1:10" x14ac:dyDescent="0.25">
      <c r="A40" s="10" t="s">
        <v>75</v>
      </c>
      <c r="B40" s="11">
        <v>44888</v>
      </c>
      <c r="C40" s="10" t="s">
        <v>74</v>
      </c>
      <c r="D40" s="10" t="s">
        <v>73</v>
      </c>
      <c r="E40" s="10" t="s">
        <v>519</v>
      </c>
      <c r="F40" s="10">
        <v>4346</v>
      </c>
      <c r="G40" s="12" t="s">
        <v>41</v>
      </c>
      <c r="H40" s="10" t="s">
        <v>33</v>
      </c>
      <c r="I40" s="11">
        <v>44896</v>
      </c>
      <c r="J40" s="10">
        <f>Duration56[[#This Row],[Date Resolved]]-Duration56[[#This Row],[Date created]]</f>
        <v>8</v>
      </c>
    </row>
    <row r="41" spans="1:10" x14ac:dyDescent="0.25">
      <c r="A41" s="10" t="s">
        <v>445</v>
      </c>
      <c r="B41" s="11">
        <v>44609</v>
      </c>
      <c r="C41" s="10" t="s">
        <v>444</v>
      </c>
      <c r="D41" s="10" t="s">
        <v>73</v>
      </c>
      <c r="E41" s="10" t="s">
        <v>47</v>
      </c>
      <c r="F41" s="10">
        <v>9018</v>
      </c>
      <c r="G41" s="12" t="s">
        <v>41</v>
      </c>
      <c r="H41" s="10" t="s">
        <v>33</v>
      </c>
      <c r="I41" s="11">
        <v>44620</v>
      </c>
      <c r="J41" s="10">
        <f>Duration56[[#This Row],[Date Resolved]]-Duration56[[#This Row],[Date created]]</f>
        <v>11</v>
      </c>
    </row>
    <row r="42" spans="1:10" x14ac:dyDescent="0.25">
      <c r="A42" s="10" t="s">
        <v>422</v>
      </c>
      <c r="B42" s="11">
        <v>44623</v>
      </c>
      <c r="C42" s="10" t="s">
        <v>421</v>
      </c>
      <c r="D42" s="10" t="s">
        <v>399</v>
      </c>
      <c r="E42" s="10" t="s">
        <v>37</v>
      </c>
      <c r="F42" s="10">
        <v>9751</v>
      </c>
      <c r="G42" s="12" t="s">
        <v>41</v>
      </c>
      <c r="H42" s="10" t="s">
        <v>33</v>
      </c>
      <c r="I42" s="11">
        <v>44644</v>
      </c>
      <c r="J42" s="10">
        <f>Duration56[[#This Row],[Date Resolved]]-Duration56[[#This Row],[Date created]]</f>
        <v>21</v>
      </c>
    </row>
    <row r="43" spans="1:10" x14ac:dyDescent="0.25">
      <c r="A43" s="10" t="s">
        <v>382</v>
      </c>
      <c r="B43" s="11">
        <v>44650</v>
      </c>
      <c r="C43" s="10" t="s">
        <v>381</v>
      </c>
      <c r="D43" s="10" t="s">
        <v>380</v>
      </c>
      <c r="E43" s="10" t="s">
        <v>521</v>
      </c>
      <c r="F43" s="10">
        <v>6399</v>
      </c>
      <c r="G43" s="12" t="s">
        <v>41</v>
      </c>
      <c r="H43" s="10" t="s">
        <v>42</v>
      </c>
      <c r="I43" s="11">
        <v>44675</v>
      </c>
      <c r="J43" s="10">
        <f>Duration56[[#This Row],[Date Resolved]]-Duration56[[#This Row],[Date created]]</f>
        <v>25</v>
      </c>
    </row>
    <row r="44" spans="1:10" x14ac:dyDescent="0.25">
      <c r="A44" s="10" t="s">
        <v>173</v>
      </c>
      <c r="B44" s="11">
        <v>44804</v>
      </c>
      <c r="C44" s="10" t="s">
        <v>172</v>
      </c>
      <c r="D44" s="10" t="s">
        <v>59</v>
      </c>
      <c r="E44" s="10" t="s">
        <v>521</v>
      </c>
      <c r="F44" s="10">
        <v>8294</v>
      </c>
      <c r="G44" s="12" t="s">
        <v>41</v>
      </c>
      <c r="H44" s="10" t="s">
        <v>42</v>
      </c>
      <c r="I44" s="11">
        <v>44819</v>
      </c>
      <c r="J44" s="10">
        <f>Duration56[[#This Row],[Date Resolved]]-Duration56[[#This Row],[Date created]]</f>
        <v>15</v>
      </c>
    </row>
    <row r="45" spans="1:10" x14ac:dyDescent="0.25">
      <c r="A45" s="10" t="s">
        <v>95</v>
      </c>
      <c r="B45" s="11">
        <v>44873</v>
      </c>
      <c r="C45" s="10" t="s">
        <v>94</v>
      </c>
      <c r="D45" s="10" t="s">
        <v>48</v>
      </c>
      <c r="E45" s="10" t="s">
        <v>45</v>
      </c>
      <c r="F45" s="10">
        <v>4667</v>
      </c>
      <c r="G45" s="12" t="s">
        <v>41</v>
      </c>
      <c r="H45" s="10" t="s">
        <v>42</v>
      </c>
      <c r="I45" s="11">
        <v>44874</v>
      </c>
      <c r="J45" s="10">
        <f>Duration56[[#This Row],[Date Resolved]]-Duration56[[#This Row],[Date created]]</f>
        <v>1</v>
      </c>
    </row>
    <row r="46" spans="1:10" x14ac:dyDescent="0.25">
      <c r="A46" s="10" t="s">
        <v>263</v>
      </c>
      <c r="B46" s="11">
        <v>44745</v>
      </c>
      <c r="C46" s="10" t="s">
        <v>262</v>
      </c>
      <c r="D46" s="10" t="s">
        <v>50</v>
      </c>
      <c r="E46" s="10" t="s">
        <v>47</v>
      </c>
      <c r="F46" s="10">
        <v>8039</v>
      </c>
      <c r="G46" s="12" t="s">
        <v>41</v>
      </c>
      <c r="H46" s="10" t="s">
        <v>33</v>
      </c>
      <c r="I46" s="11">
        <v>44749</v>
      </c>
      <c r="J46" s="10">
        <f>Duration56[[#This Row],[Date Resolved]]-Duration56[[#This Row],[Date created]]</f>
        <v>4</v>
      </c>
    </row>
    <row r="47" spans="1:10" x14ac:dyDescent="0.25">
      <c r="A47" s="10" t="s">
        <v>224</v>
      </c>
      <c r="B47" s="11">
        <v>44770</v>
      </c>
      <c r="C47" s="10" t="s">
        <v>223</v>
      </c>
      <c r="D47" s="10" t="s">
        <v>222</v>
      </c>
      <c r="E47" s="10" t="s">
        <v>519</v>
      </c>
      <c r="F47" s="10">
        <v>5030</v>
      </c>
      <c r="G47" s="12" t="s">
        <v>41</v>
      </c>
      <c r="H47" s="10" t="s">
        <v>40</v>
      </c>
      <c r="I47" s="11">
        <v>44800</v>
      </c>
      <c r="J47" s="10">
        <f>Duration56[[#This Row],[Date Resolved]]-Duration56[[#This Row],[Date created]]</f>
        <v>30</v>
      </c>
    </row>
    <row r="48" spans="1:10" x14ac:dyDescent="0.25">
      <c r="A48" s="10" t="s">
        <v>246</v>
      </c>
      <c r="B48" s="11">
        <v>44755</v>
      </c>
      <c r="C48" s="10" t="s">
        <v>245</v>
      </c>
      <c r="D48" s="10" t="s">
        <v>103</v>
      </c>
      <c r="E48" s="10" t="s">
        <v>519</v>
      </c>
      <c r="F48" s="10">
        <v>2057</v>
      </c>
      <c r="G48" s="12" t="s">
        <v>41</v>
      </c>
      <c r="H48" s="10" t="s">
        <v>42</v>
      </c>
      <c r="I48" s="11">
        <v>44782</v>
      </c>
      <c r="J48" s="10">
        <f>Duration56[[#This Row],[Date Resolved]]-Duration56[[#This Row],[Date created]]</f>
        <v>27</v>
      </c>
    </row>
    <row r="49" spans="1:10" x14ac:dyDescent="0.25">
      <c r="A49" s="10" t="s">
        <v>306</v>
      </c>
      <c r="B49" s="11">
        <v>44708</v>
      </c>
      <c r="C49" s="10" t="s">
        <v>523</v>
      </c>
      <c r="D49" s="10" t="s">
        <v>305</v>
      </c>
      <c r="E49" s="10" t="s">
        <v>519</v>
      </c>
      <c r="F49" s="10">
        <v>6211</v>
      </c>
      <c r="G49" s="12" t="s">
        <v>41</v>
      </c>
      <c r="H49" s="10" t="s">
        <v>42</v>
      </c>
      <c r="I49" s="11">
        <v>44717</v>
      </c>
      <c r="J49" s="10">
        <f>Duration56[[#This Row],[Date Resolved]]-Duration56[[#This Row],[Date created]]</f>
        <v>9</v>
      </c>
    </row>
    <row r="50" spans="1:10" x14ac:dyDescent="0.25">
      <c r="A50" s="10" t="s">
        <v>156</v>
      </c>
      <c r="B50" s="11">
        <v>44810</v>
      </c>
      <c r="C50" s="10" t="s">
        <v>155</v>
      </c>
      <c r="D50" s="10" t="s">
        <v>154</v>
      </c>
      <c r="E50" s="10" t="s">
        <v>519</v>
      </c>
      <c r="F50" s="10">
        <v>6628</v>
      </c>
      <c r="G50" s="12" t="s">
        <v>41</v>
      </c>
      <c r="H50" s="10" t="s">
        <v>33</v>
      </c>
      <c r="I50" s="11">
        <v>44824</v>
      </c>
      <c r="J50" s="10">
        <f>Duration56[[#This Row],[Date Resolved]]-Duration56[[#This Row],[Date created]]</f>
        <v>14</v>
      </c>
    </row>
    <row r="51" spans="1:10" x14ac:dyDescent="0.25">
      <c r="A51" s="10" t="s">
        <v>285</v>
      </c>
      <c r="B51" s="11">
        <v>44735</v>
      </c>
      <c r="C51" s="10" t="s">
        <v>63</v>
      </c>
      <c r="D51" s="10" t="s">
        <v>284</v>
      </c>
      <c r="E51" s="10" t="s">
        <v>35</v>
      </c>
      <c r="F51" s="10">
        <v>3096</v>
      </c>
      <c r="G51" s="12" t="s">
        <v>36</v>
      </c>
      <c r="H51" s="10" t="s">
        <v>42</v>
      </c>
      <c r="I51" s="11">
        <v>44747</v>
      </c>
      <c r="J51" s="10">
        <f>Duration56[[#This Row],[Date Resolved]]-Duration56[[#This Row],[Date created]]</f>
        <v>12</v>
      </c>
    </row>
    <row r="52" spans="1:10" x14ac:dyDescent="0.25">
      <c r="A52" s="10" t="s">
        <v>209</v>
      </c>
      <c r="B52" s="11">
        <v>44774</v>
      </c>
      <c r="C52" s="10" t="s">
        <v>208</v>
      </c>
      <c r="D52" s="10" t="s">
        <v>207</v>
      </c>
      <c r="E52" s="10" t="s">
        <v>45</v>
      </c>
      <c r="F52" s="10">
        <v>9337</v>
      </c>
      <c r="G52" s="12" t="s">
        <v>36</v>
      </c>
      <c r="H52" s="10" t="s">
        <v>33</v>
      </c>
      <c r="I52" s="11">
        <v>44797</v>
      </c>
      <c r="J52" s="10">
        <f>Duration56[[#This Row],[Date Resolved]]-Duration56[[#This Row],[Date created]]</f>
        <v>23</v>
      </c>
    </row>
    <row r="53" spans="1:10" x14ac:dyDescent="0.25">
      <c r="A53" s="10" t="s">
        <v>157</v>
      </c>
      <c r="B53" s="11">
        <v>44809</v>
      </c>
      <c r="C53" s="10" t="s">
        <v>130</v>
      </c>
      <c r="D53" s="10" t="s">
        <v>54</v>
      </c>
      <c r="E53" s="10" t="s">
        <v>521</v>
      </c>
      <c r="F53" s="10">
        <v>1238</v>
      </c>
      <c r="G53" s="12" t="s">
        <v>36</v>
      </c>
      <c r="H53" s="10" t="s">
        <v>33</v>
      </c>
      <c r="I53" s="11">
        <v>44835</v>
      </c>
      <c r="J53" s="10">
        <f>Duration56[[#This Row],[Date Resolved]]-Duration56[[#This Row],[Date created]]</f>
        <v>26</v>
      </c>
    </row>
    <row r="54" spans="1:10" x14ac:dyDescent="0.25">
      <c r="A54" s="10" t="s">
        <v>500</v>
      </c>
      <c r="B54" s="11">
        <v>44568</v>
      </c>
      <c r="C54" s="10" t="s">
        <v>499</v>
      </c>
      <c r="D54" s="10" t="s">
        <v>498</v>
      </c>
      <c r="E54" s="10" t="s">
        <v>519</v>
      </c>
      <c r="F54" s="10">
        <v>9380</v>
      </c>
      <c r="G54" s="12" t="s">
        <v>36</v>
      </c>
      <c r="H54" s="10" t="s">
        <v>40</v>
      </c>
      <c r="I54" s="11">
        <v>44585</v>
      </c>
      <c r="J54" s="10">
        <f>Duration56[[#This Row],[Date Resolved]]-Duration56[[#This Row],[Date created]]</f>
        <v>17</v>
      </c>
    </row>
    <row r="55" spans="1:10" x14ac:dyDescent="0.25">
      <c r="A55" s="10" t="s">
        <v>315</v>
      </c>
      <c r="B55" s="11">
        <v>44699</v>
      </c>
      <c r="C55" s="10" t="s">
        <v>188</v>
      </c>
      <c r="D55" s="10" t="s">
        <v>314</v>
      </c>
      <c r="E55" s="10" t="s">
        <v>519</v>
      </c>
      <c r="F55" s="10">
        <v>9795</v>
      </c>
      <c r="G55" s="12" t="s">
        <v>36</v>
      </c>
      <c r="H55" s="10" t="s">
        <v>33</v>
      </c>
      <c r="I55" s="11">
        <v>44717</v>
      </c>
      <c r="J55" s="10">
        <f>Duration56[[#This Row],[Date Resolved]]-Duration56[[#This Row],[Date created]]</f>
        <v>18</v>
      </c>
    </row>
    <row r="56" spans="1:10" x14ac:dyDescent="0.25">
      <c r="A56" s="10" t="s">
        <v>456</v>
      </c>
      <c r="B56" s="11">
        <v>44602</v>
      </c>
      <c r="C56" s="10" t="s">
        <v>121</v>
      </c>
      <c r="D56" s="10" t="s">
        <v>455</v>
      </c>
      <c r="E56" s="10" t="s">
        <v>45</v>
      </c>
      <c r="F56" s="10">
        <v>8950</v>
      </c>
      <c r="G56" s="12" t="s">
        <v>36</v>
      </c>
      <c r="H56" s="10" t="s">
        <v>33</v>
      </c>
      <c r="I56" s="11">
        <v>44604</v>
      </c>
      <c r="J56" s="10">
        <f>Duration56[[#This Row],[Date Resolved]]-Duration56[[#This Row],[Date created]]</f>
        <v>2</v>
      </c>
    </row>
    <row r="57" spans="1:10" x14ac:dyDescent="0.25">
      <c r="A57" s="10" t="s">
        <v>160</v>
      </c>
      <c r="B57" s="11">
        <v>44809</v>
      </c>
      <c r="C57" s="10" t="s">
        <v>159</v>
      </c>
      <c r="D57" s="10" t="s">
        <v>158</v>
      </c>
      <c r="E57" s="10" t="s">
        <v>37</v>
      </c>
      <c r="F57" s="10">
        <v>7109</v>
      </c>
      <c r="G57" s="12" t="s">
        <v>36</v>
      </c>
      <c r="H57" s="10" t="s">
        <v>33</v>
      </c>
      <c r="I57" s="11">
        <v>44822</v>
      </c>
      <c r="J57" s="10">
        <f>Duration56[[#This Row],[Date Resolved]]-Duration56[[#This Row],[Date created]]</f>
        <v>13</v>
      </c>
    </row>
    <row r="58" spans="1:10" x14ac:dyDescent="0.25">
      <c r="A58" s="10" t="s">
        <v>465</v>
      </c>
      <c r="B58" s="11">
        <v>44599</v>
      </c>
      <c r="C58" s="10" t="s">
        <v>464</v>
      </c>
      <c r="D58" s="10" t="s">
        <v>463</v>
      </c>
      <c r="E58" s="10" t="s">
        <v>49</v>
      </c>
      <c r="F58" s="10">
        <v>4317</v>
      </c>
      <c r="G58" s="12" t="s">
        <v>36</v>
      </c>
      <c r="H58" s="10" t="s">
        <v>42</v>
      </c>
      <c r="I58" s="11">
        <v>44626</v>
      </c>
      <c r="J58" s="10">
        <f>Duration56[[#This Row],[Date Resolved]]-Duration56[[#This Row],[Date created]]</f>
        <v>27</v>
      </c>
    </row>
    <row r="59" spans="1:10" x14ac:dyDescent="0.25">
      <c r="A59" s="10" t="s">
        <v>149</v>
      </c>
      <c r="B59" s="11">
        <v>44821</v>
      </c>
      <c r="C59" s="10" t="s">
        <v>148</v>
      </c>
      <c r="D59" s="10" t="s">
        <v>147</v>
      </c>
      <c r="E59" s="10" t="s">
        <v>45</v>
      </c>
      <c r="F59" s="10">
        <v>4046</v>
      </c>
      <c r="G59" s="12" t="s">
        <v>36</v>
      </c>
      <c r="H59" s="10" t="s">
        <v>33</v>
      </c>
      <c r="I59" s="11">
        <v>44848</v>
      </c>
      <c r="J59" s="10">
        <f>Duration56[[#This Row],[Date Resolved]]-Duration56[[#This Row],[Date created]]</f>
        <v>27</v>
      </c>
    </row>
    <row r="60" spans="1:10" x14ac:dyDescent="0.25">
      <c r="A60" s="10" t="s">
        <v>204</v>
      </c>
      <c r="B60" s="11">
        <v>44781</v>
      </c>
      <c r="C60" s="10" t="s">
        <v>74</v>
      </c>
      <c r="D60" s="10" t="s">
        <v>203</v>
      </c>
      <c r="E60" s="10" t="s">
        <v>47</v>
      </c>
      <c r="F60" s="10">
        <v>2349</v>
      </c>
      <c r="G60" s="12" t="s">
        <v>36</v>
      </c>
      <c r="H60" s="10" t="s">
        <v>42</v>
      </c>
      <c r="I60" s="11">
        <v>44783</v>
      </c>
      <c r="J60" s="10">
        <f>Duration56[[#This Row],[Date Resolved]]-Duration56[[#This Row],[Date created]]</f>
        <v>2</v>
      </c>
    </row>
    <row r="61" spans="1:10" x14ac:dyDescent="0.25">
      <c r="A61" s="10" t="s">
        <v>168</v>
      </c>
      <c r="B61" s="11">
        <v>44804</v>
      </c>
      <c r="C61" s="10" t="s">
        <v>167</v>
      </c>
      <c r="D61" s="10" t="s">
        <v>166</v>
      </c>
      <c r="E61" s="10" t="s">
        <v>519</v>
      </c>
      <c r="F61" s="10">
        <v>8405</v>
      </c>
      <c r="G61" s="12" t="s">
        <v>36</v>
      </c>
      <c r="H61" s="10" t="s">
        <v>42</v>
      </c>
      <c r="I61" s="11">
        <v>44807</v>
      </c>
      <c r="J61" s="10">
        <f>Duration56[[#This Row],[Date Resolved]]-Duration56[[#This Row],[Date created]]</f>
        <v>3</v>
      </c>
    </row>
    <row r="62" spans="1:10" x14ac:dyDescent="0.25">
      <c r="A62" s="10" t="s">
        <v>477</v>
      </c>
      <c r="B62" s="11">
        <v>44579</v>
      </c>
      <c r="C62" s="10" t="s">
        <v>327</v>
      </c>
      <c r="D62" s="10" t="s">
        <v>254</v>
      </c>
      <c r="E62" s="10" t="s">
        <v>47</v>
      </c>
      <c r="F62" s="10">
        <v>7453</v>
      </c>
      <c r="G62" s="12" t="s">
        <v>36</v>
      </c>
      <c r="H62" s="10" t="s">
        <v>33</v>
      </c>
      <c r="I62" s="11">
        <v>44604</v>
      </c>
      <c r="J62" s="10">
        <f>Duration56[[#This Row],[Date Resolved]]-Duration56[[#This Row],[Date created]]</f>
        <v>25</v>
      </c>
    </row>
    <row r="63" spans="1:10" x14ac:dyDescent="0.25">
      <c r="A63" s="10" t="s">
        <v>256</v>
      </c>
      <c r="B63" s="11">
        <v>44750</v>
      </c>
      <c r="C63" s="10" t="s">
        <v>255</v>
      </c>
      <c r="D63" s="10" t="s">
        <v>254</v>
      </c>
      <c r="E63" s="10" t="s">
        <v>35</v>
      </c>
      <c r="F63" s="10">
        <v>4791</v>
      </c>
      <c r="G63" s="12" t="s">
        <v>36</v>
      </c>
      <c r="H63" s="10" t="s">
        <v>42</v>
      </c>
      <c r="I63" s="11">
        <v>44755</v>
      </c>
      <c r="J63" s="10">
        <f>Duration56[[#This Row],[Date Resolved]]-Duration56[[#This Row],[Date created]]</f>
        <v>5</v>
      </c>
    </row>
    <row r="64" spans="1:10" x14ac:dyDescent="0.25">
      <c r="A64" s="10" t="s">
        <v>206</v>
      </c>
      <c r="B64" s="11">
        <v>44781</v>
      </c>
      <c r="C64" s="10" t="s">
        <v>45</v>
      </c>
      <c r="D64" s="10" t="s">
        <v>205</v>
      </c>
      <c r="E64" s="10" t="s">
        <v>37</v>
      </c>
      <c r="F64" s="10">
        <v>3443</v>
      </c>
      <c r="G64" s="12" t="s">
        <v>36</v>
      </c>
      <c r="H64" s="10" t="s">
        <v>42</v>
      </c>
      <c r="I64" s="11">
        <v>44782</v>
      </c>
      <c r="J64" s="10">
        <f>Duration56[[#This Row],[Date Resolved]]-Duration56[[#This Row],[Date created]]</f>
        <v>1</v>
      </c>
    </row>
    <row r="65" spans="1:10" x14ac:dyDescent="0.25">
      <c r="A65" s="10" t="s">
        <v>393</v>
      </c>
      <c r="B65" s="11">
        <v>44644</v>
      </c>
      <c r="C65" s="10" t="s">
        <v>392</v>
      </c>
      <c r="D65" s="10" t="s">
        <v>205</v>
      </c>
      <c r="E65" s="10" t="s">
        <v>35</v>
      </c>
      <c r="F65" s="10">
        <v>2340</v>
      </c>
      <c r="G65" s="12" t="s">
        <v>36</v>
      </c>
      <c r="H65" s="10" t="s">
        <v>33</v>
      </c>
      <c r="I65" s="11">
        <v>44662</v>
      </c>
      <c r="J65" s="10">
        <f>Duration56[[#This Row],[Date Resolved]]-Duration56[[#This Row],[Date created]]</f>
        <v>18</v>
      </c>
    </row>
    <row r="66" spans="1:10" x14ac:dyDescent="0.25">
      <c r="A66" s="10" t="s">
        <v>102</v>
      </c>
      <c r="B66" s="11">
        <v>44866</v>
      </c>
      <c r="C66" s="10" t="s">
        <v>53</v>
      </c>
      <c r="D66" s="10" t="s">
        <v>101</v>
      </c>
      <c r="E66" s="10" t="s">
        <v>47</v>
      </c>
      <c r="F66" s="10">
        <v>9542</v>
      </c>
      <c r="G66" s="12" t="s">
        <v>36</v>
      </c>
      <c r="H66" s="10" t="s">
        <v>33</v>
      </c>
      <c r="I66" s="11">
        <v>44896</v>
      </c>
      <c r="J66" s="10">
        <f>Duration56[[#This Row],[Date Resolved]]-Duration56[[#This Row],[Date created]]</f>
        <v>30</v>
      </c>
    </row>
    <row r="67" spans="1:10" x14ac:dyDescent="0.25">
      <c r="A67" s="10" t="s">
        <v>70</v>
      </c>
      <c r="B67" s="11">
        <v>44892</v>
      </c>
      <c r="C67" s="10" t="s">
        <v>69</v>
      </c>
      <c r="D67" s="10" t="s">
        <v>68</v>
      </c>
      <c r="E67" s="10" t="s">
        <v>35</v>
      </c>
      <c r="F67" s="10">
        <v>1713</v>
      </c>
      <c r="G67" s="12" t="s">
        <v>36</v>
      </c>
      <c r="H67" s="10" t="s">
        <v>42</v>
      </c>
      <c r="I67" s="11">
        <v>44909</v>
      </c>
      <c r="J67" s="10">
        <f>Duration56[[#This Row],[Date Resolved]]-Duration56[[#This Row],[Date created]]</f>
        <v>17</v>
      </c>
    </row>
    <row r="68" spans="1:10" x14ac:dyDescent="0.25">
      <c r="A68" s="10" t="s">
        <v>280</v>
      </c>
      <c r="B68" s="11">
        <v>44738</v>
      </c>
      <c r="C68" s="10" t="s">
        <v>279</v>
      </c>
      <c r="D68" s="10" t="s">
        <v>278</v>
      </c>
      <c r="E68" s="10" t="s">
        <v>47</v>
      </c>
      <c r="F68" s="10">
        <v>9314</v>
      </c>
      <c r="G68" s="12" t="s">
        <v>36</v>
      </c>
      <c r="H68" s="10" t="s">
        <v>40</v>
      </c>
      <c r="I68" s="11">
        <v>44739</v>
      </c>
      <c r="J68" s="10">
        <f>Duration56[[#This Row],[Date Resolved]]-Duration56[[#This Row],[Date created]]</f>
        <v>1</v>
      </c>
    </row>
    <row r="69" spans="1:10" x14ac:dyDescent="0.25">
      <c r="A69" s="10" t="s">
        <v>122</v>
      </c>
      <c r="B69" s="11">
        <v>44843</v>
      </c>
      <c r="C69" s="10" t="s">
        <v>121</v>
      </c>
      <c r="D69" s="10" t="s">
        <v>120</v>
      </c>
      <c r="E69" s="10" t="s">
        <v>35</v>
      </c>
      <c r="F69" s="10">
        <v>8760</v>
      </c>
      <c r="G69" s="12" t="s">
        <v>36</v>
      </c>
      <c r="H69" s="10" t="s">
        <v>42</v>
      </c>
      <c r="I69" s="11">
        <v>44855</v>
      </c>
      <c r="J69" s="10">
        <f>Duration56[[#This Row],[Date Resolved]]-Duration56[[#This Row],[Date created]]</f>
        <v>12</v>
      </c>
    </row>
    <row r="70" spans="1:10" x14ac:dyDescent="0.25">
      <c r="A70" s="10" t="s">
        <v>430</v>
      </c>
      <c r="B70" s="11">
        <v>44612</v>
      </c>
      <c r="C70" s="10" t="s">
        <v>429</v>
      </c>
      <c r="D70" s="10" t="s">
        <v>428</v>
      </c>
      <c r="E70" s="10" t="s">
        <v>49</v>
      </c>
      <c r="F70" s="10">
        <v>3801</v>
      </c>
      <c r="G70" s="12" t="s">
        <v>36</v>
      </c>
      <c r="H70" s="10" t="s">
        <v>33</v>
      </c>
      <c r="I70" s="11">
        <v>44623</v>
      </c>
      <c r="J70" s="10">
        <f>Duration56[[#This Row],[Date Resolved]]-Duration56[[#This Row],[Date created]]</f>
        <v>11</v>
      </c>
    </row>
    <row r="71" spans="1:10" x14ac:dyDescent="0.25">
      <c r="A71" s="10" t="s">
        <v>471</v>
      </c>
      <c r="B71" s="11">
        <v>44596</v>
      </c>
      <c r="C71" s="10" t="s">
        <v>470</v>
      </c>
      <c r="D71" s="10" t="s">
        <v>109</v>
      </c>
      <c r="E71" s="10" t="s">
        <v>45</v>
      </c>
      <c r="F71" s="10">
        <v>1214</v>
      </c>
      <c r="G71" s="12" t="s">
        <v>36</v>
      </c>
      <c r="H71" s="10" t="s">
        <v>33</v>
      </c>
      <c r="I71" s="11">
        <v>44606</v>
      </c>
      <c r="J71" s="10">
        <f>Duration56[[#This Row],[Date Resolved]]-Duration56[[#This Row],[Date created]]</f>
        <v>10</v>
      </c>
    </row>
    <row r="72" spans="1:10" x14ac:dyDescent="0.25">
      <c r="A72" s="10" t="s">
        <v>162</v>
      </c>
      <c r="B72" s="11">
        <v>44808</v>
      </c>
      <c r="C72" s="10" t="s">
        <v>161</v>
      </c>
      <c r="D72" s="10" t="s">
        <v>59</v>
      </c>
      <c r="E72" s="10" t="s">
        <v>45</v>
      </c>
      <c r="F72" s="10">
        <v>6363</v>
      </c>
      <c r="G72" s="12" t="s">
        <v>36</v>
      </c>
      <c r="H72" s="10" t="s">
        <v>42</v>
      </c>
      <c r="I72" s="11">
        <v>44811</v>
      </c>
      <c r="J72" s="10">
        <f>Duration56[[#This Row],[Date Resolved]]-Duration56[[#This Row],[Date created]]</f>
        <v>3</v>
      </c>
    </row>
    <row r="73" spans="1:10" x14ac:dyDescent="0.25">
      <c r="A73" s="10" t="s">
        <v>116</v>
      </c>
      <c r="B73" s="11">
        <v>44853</v>
      </c>
      <c r="C73" s="10" t="s">
        <v>115</v>
      </c>
      <c r="D73" s="10" t="s">
        <v>114</v>
      </c>
      <c r="E73" s="10" t="s">
        <v>49</v>
      </c>
      <c r="F73" s="10">
        <v>3500</v>
      </c>
      <c r="G73" s="12" t="s">
        <v>36</v>
      </c>
      <c r="H73" s="10" t="s">
        <v>33</v>
      </c>
      <c r="I73" s="11">
        <v>44856</v>
      </c>
      <c r="J73" s="10">
        <f>Duration56[[#This Row],[Date Resolved]]-Duration56[[#This Row],[Date created]]</f>
        <v>3</v>
      </c>
    </row>
    <row r="74" spans="1:10" x14ac:dyDescent="0.25">
      <c r="A74" s="10" t="s">
        <v>479</v>
      </c>
      <c r="B74" s="11">
        <v>44578</v>
      </c>
      <c r="C74" s="10" t="s">
        <v>478</v>
      </c>
      <c r="D74" s="10" t="s">
        <v>88</v>
      </c>
      <c r="E74" s="10" t="s">
        <v>49</v>
      </c>
      <c r="F74" s="10">
        <v>3708</v>
      </c>
      <c r="G74" s="12" t="s">
        <v>36</v>
      </c>
      <c r="H74" s="10" t="s">
        <v>42</v>
      </c>
      <c r="I74" s="11">
        <v>44605</v>
      </c>
      <c r="J74" s="10">
        <f>Duration56[[#This Row],[Date Resolved]]-Duration56[[#This Row],[Date created]]</f>
        <v>27</v>
      </c>
    </row>
    <row r="75" spans="1:10" x14ac:dyDescent="0.25">
      <c r="A75" s="10" t="s">
        <v>90</v>
      </c>
      <c r="B75" s="11">
        <v>44876</v>
      </c>
      <c r="C75" s="10" t="s">
        <v>89</v>
      </c>
      <c r="D75" s="10" t="s">
        <v>88</v>
      </c>
      <c r="E75" s="10" t="s">
        <v>47</v>
      </c>
      <c r="F75" s="10">
        <v>2845</v>
      </c>
      <c r="G75" s="12" t="s">
        <v>36</v>
      </c>
      <c r="H75" s="10" t="s">
        <v>42</v>
      </c>
      <c r="I75" s="11">
        <v>44897</v>
      </c>
      <c r="J75" s="10">
        <f>Duration56[[#This Row],[Date Resolved]]-Duration56[[#This Row],[Date created]]</f>
        <v>21</v>
      </c>
    </row>
    <row r="76" spans="1:10" x14ac:dyDescent="0.25">
      <c r="A76" s="10" t="s">
        <v>482</v>
      </c>
      <c r="B76" s="11">
        <v>44577</v>
      </c>
      <c r="C76" s="10" t="s">
        <v>481</v>
      </c>
      <c r="D76" s="10" t="s">
        <v>480</v>
      </c>
      <c r="E76" s="10" t="s">
        <v>37</v>
      </c>
      <c r="F76" s="10">
        <v>6405</v>
      </c>
      <c r="G76" s="12" t="s">
        <v>36</v>
      </c>
      <c r="H76" s="10" t="s">
        <v>33</v>
      </c>
      <c r="I76" s="11">
        <v>44601</v>
      </c>
      <c r="J76" s="10">
        <f>Duration56[[#This Row],[Date Resolved]]-Duration56[[#This Row],[Date created]]</f>
        <v>24</v>
      </c>
    </row>
    <row r="77" spans="1:10" x14ac:dyDescent="0.25">
      <c r="A77" s="10" t="s">
        <v>241</v>
      </c>
      <c r="B77" s="11">
        <v>44757</v>
      </c>
      <c r="C77" s="10" t="s">
        <v>240</v>
      </c>
      <c r="D77" s="10" t="s">
        <v>154</v>
      </c>
      <c r="E77" s="10" t="s">
        <v>47</v>
      </c>
      <c r="F77" s="10">
        <v>8105</v>
      </c>
      <c r="G77" s="12" t="s">
        <v>36</v>
      </c>
      <c r="H77" s="10" t="s">
        <v>42</v>
      </c>
      <c r="I77" s="11">
        <v>44763</v>
      </c>
      <c r="J77" s="10">
        <f>Duration56[[#This Row],[Date Resolved]]-Duration56[[#This Row],[Date created]]</f>
        <v>6</v>
      </c>
    </row>
    <row r="78" spans="1:10" x14ac:dyDescent="0.25">
      <c r="A78" s="10" t="s">
        <v>384</v>
      </c>
      <c r="B78" s="11">
        <v>44649</v>
      </c>
      <c r="C78" s="10" t="s">
        <v>240</v>
      </c>
      <c r="D78" s="10" t="s">
        <v>383</v>
      </c>
      <c r="E78" s="10" t="s">
        <v>37</v>
      </c>
      <c r="F78" s="10">
        <v>1577</v>
      </c>
      <c r="G78" s="12" t="s">
        <v>36</v>
      </c>
      <c r="H78" s="10" t="s">
        <v>33</v>
      </c>
      <c r="I78" s="11">
        <v>44660</v>
      </c>
      <c r="J78" s="10">
        <f>Duration56[[#This Row],[Date Resolved]]-Duration56[[#This Row],[Date created]]</f>
        <v>11</v>
      </c>
    </row>
    <row r="79" spans="1:10" x14ac:dyDescent="0.25">
      <c r="A79" s="10" t="s">
        <v>81</v>
      </c>
      <c r="B79" s="11">
        <v>44886</v>
      </c>
      <c r="C79" s="10" t="s">
        <v>80</v>
      </c>
      <c r="D79" s="10" t="s">
        <v>79</v>
      </c>
      <c r="E79" s="10" t="s">
        <v>49</v>
      </c>
      <c r="F79" s="10">
        <v>1622</v>
      </c>
      <c r="G79" s="12" t="s">
        <v>46</v>
      </c>
      <c r="H79" s="10" t="s">
        <v>42</v>
      </c>
      <c r="I79" s="11">
        <v>44897</v>
      </c>
      <c r="J79" s="10">
        <f>Duration56[[#This Row],[Date Resolved]]-Duration56[[#This Row],[Date created]]</f>
        <v>11</v>
      </c>
    </row>
    <row r="80" spans="1:10" x14ac:dyDescent="0.25">
      <c r="A80" s="10" t="s">
        <v>493</v>
      </c>
      <c r="B80" s="11">
        <v>44574</v>
      </c>
      <c r="C80" s="10" t="s">
        <v>492</v>
      </c>
      <c r="D80" s="10" t="s">
        <v>491</v>
      </c>
      <c r="E80" s="10" t="s">
        <v>49</v>
      </c>
      <c r="F80" s="10">
        <v>5891</v>
      </c>
      <c r="G80" s="12" t="s">
        <v>46</v>
      </c>
      <c r="H80" s="10" t="s">
        <v>40</v>
      </c>
      <c r="I80" s="11">
        <v>44579</v>
      </c>
      <c r="J80" s="10">
        <f>Duration56[[#This Row],[Date Resolved]]-Duration56[[#This Row],[Date created]]</f>
        <v>5</v>
      </c>
    </row>
    <row r="81" spans="1:10" x14ac:dyDescent="0.25">
      <c r="A81" s="10" t="s">
        <v>412</v>
      </c>
      <c r="B81" s="11">
        <v>44630</v>
      </c>
      <c r="C81" s="10" t="s">
        <v>411</v>
      </c>
      <c r="D81" s="10" t="s">
        <v>410</v>
      </c>
      <c r="E81" s="10" t="s">
        <v>47</v>
      </c>
      <c r="F81" s="10">
        <v>3574</v>
      </c>
      <c r="G81" s="12" t="s">
        <v>46</v>
      </c>
      <c r="H81" s="10" t="s">
        <v>42</v>
      </c>
      <c r="I81" s="11">
        <v>44659</v>
      </c>
      <c r="J81" s="10">
        <f>Duration56[[#This Row],[Date Resolved]]-Duration56[[#This Row],[Date created]]</f>
        <v>29</v>
      </c>
    </row>
    <row r="82" spans="1:10" x14ac:dyDescent="0.25">
      <c r="A82" s="10" t="s">
        <v>309</v>
      </c>
      <c r="B82" s="11">
        <v>44704</v>
      </c>
      <c r="C82" s="10" t="s">
        <v>308</v>
      </c>
      <c r="D82" s="10" t="s">
        <v>307</v>
      </c>
      <c r="E82" s="10" t="s">
        <v>521</v>
      </c>
      <c r="F82" s="10">
        <v>3482</v>
      </c>
      <c r="G82" s="12" t="s">
        <v>46</v>
      </c>
      <c r="H82" s="10" t="s">
        <v>42</v>
      </c>
      <c r="I82" s="11">
        <v>44726</v>
      </c>
      <c r="J82" s="10">
        <f>Duration56[[#This Row],[Date Resolved]]-Duration56[[#This Row],[Date created]]</f>
        <v>22</v>
      </c>
    </row>
    <row r="83" spans="1:10" x14ac:dyDescent="0.25">
      <c r="A83" s="10" t="s">
        <v>271</v>
      </c>
      <c r="B83" s="11">
        <v>44741</v>
      </c>
      <c r="C83" s="10" t="s">
        <v>270</v>
      </c>
      <c r="D83" s="10" t="s">
        <v>54</v>
      </c>
      <c r="E83" s="10" t="s">
        <v>49</v>
      </c>
      <c r="F83" s="10">
        <v>8686</v>
      </c>
      <c r="G83" s="12" t="s">
        <v>46</v>
      </c>
      <c r="H83" s="10" t="s">
        <v>40</v>
      </c>
      <c r="I83" s="11">
        <v>44742</v>
      </c>
      <c r="J83" s="10">
        <f>Duration56[[#This Row],[Date Resolved]]-Duration56[[#This Row],[Date created]]</f>
        <v>1</v>
      </c>
    </row>
    <row r="84" spans="1:10" x14ac:dyDescent="0.25">
      <c r="A84" s="10" t="s">
        <v>269</v>
      </c>
      <c r="B84" s="11">
        <v>44742</v>
      </c>
      <c r="C84" s="10" t="s">
        <v>268</v>
      </c>
      <c r="D84" s="10" t="s">
        <v>267</v>
      </c>
      <c r="E84" s="10" t="s">
        <v>519</v>
      </c>
      <c r="F84" s="10">
        <v>9317</v>
      </c>
      <c r="G84" s="12" t="s">
        <v>46</v>
      </c>
      <c r="H84" s="10" t="s">
        <v>33</v>
      </c>
      <c r="I84" s="11">
        <v>44754</v>
      </c>
      <c r="J84" s="10">
        <f>Duration56[[#This Row],[Date Resolved]]-Duration56[[#This Row],[Date created]]</f>
        <v>12</v>
      </c>
    </row>
    <row r="85" spans="1:10" x14ac:dyDescent="0.25">
      <c r="A85" s="10" t="s">
        <v>462</v>
      </c>
      <c r="B85" s="11">
        <v>44601</v>
      </c>
      <c r="C85" s="10" t="s">
        <v>461</v>
      </c>
      <c r="D85" s="10" t="s">
        <v>460</v>
      </c>
      <c r="E85" s="10" t="s">
        <v>521</v>
      </c>
      <c r="F85" s="10">
        <v>6724</v>
      </c>
      <c r="G85" s="12" t="s">
        <v>46</v>
      </c>
      <c r="H85" s="10" t="s">
        <v>40</v>
      </c>
      <c r="I85" s="11">
        <v>44620</v>
      </c>
      <c r="J85" s="10">
        <f>Duration56[[#This Row],[Date Resolved]]-Duration56[[#This Row],[Date created]]</f>
        <v>19</v>
      </c>
    </row>
    <row r="86" spans="1:10" x14ac:dyDescent="0.25">
      <c r="A86" s="10" t="s">
        <v>119</v>
      </c>
      <c r="B86" s="11">
        <v>44846</v>
      </c>
      <c r="C86" s="10" t="s">
        <v>118</v>
      </c>
      <c r="D86" s="10" t="s">
        <v>117</v>
      </c>
      <c r="E86" s="10" t="s">
        <v>519</v>
      </c>
      <c r="F86" s="10">
        <v>1731</v>
      </c>
      <c r="G86" s="12" t="s">
        <v>46</v>
      </c>
      <c r="H86" s="10" t="s">
        <v>42</v>
      </c>
      <c r="I86" s="11">
        <v>44848</v>
      </c>
      <c r="J86" s="10">
        <f>Duration56[[#This Row],[Date Resolved]]-Duration56[[#This Row],[Date created]]</f>
        <v>2</v>
      </c>
    </row>
    <row r="87" spans="1:10" x14ac:dyDescent="0.25">
      <c r="A87" s="10" t="s">
        <v>287</v>
      </c>
      <c r="B87" s="11">
        <v>44734</v>
      </c>
      <c r="C87" s="10" t="s">
        <v>286</v>
      </c>
      <c r="D87" s="10" t="s">
        <v>123</v>
      </c>
      <c r="E87" s="10" t="s">
        <v>37</v>
      </c>
      <c r="F87" s="10">
        <v>1739</v>
      </c>
      <c r="G87" s="12" t="s">
        <v>46</v>
      </c>
      <c r="H87" s="10" t="s">
        <v>42</v>
      </c>
      <c r="I87" s="11">
        <v>44736</v>
      </c>
      <c r="J87" s="10">
        <f>Duration56[[#This Row],[Date Resolved]]-Duration56[[#This Row],[Date created]]</f>
        <v>2</v>
      </c>
    </row>
    <row r="88" spans="1:10" x14ac:dyDescent="0.25">
      <c r="A88" s="10" t="s">
        <v>388</v>
      </c>
      <c r="B88" s="11">
        <v>44646</v>
      </c>
      <c r="C88" s="10" t="s">
        <v>356</v>
      </c>
      <c r="D88" s="10" t="s">
        <v>147</v>
      </c>
      <c r="E88" s="10" t="s">
        <v>49</v>
      </c>
      <c r="F88" s="10">
        <v>3850</v>
      </c>
      <c r="G88" s="12" t="s">
        <v>46</v>
      </c>
      <c r="H88" s="10" t="s">
        <v>40</v>
      </c>
      <c r="I88" s="11">
        <v>44663</v>
      </c>
      <c r="J88" s="10">
        <f>Duration56[[#This Row],[Date Resolved]]-Duration56[[#This Row],[Date created]]</f>
        <v>17</v>
      </c>
    </row>
    <row r="89" spans="1:10" x14ac:dyDescent="0.25">
      <c r="A89" s="10" t="s">
        <v>150</v>
      </c>
      <c r="B89" s="11">
        <v>44820</v>
      </c>
      <c r="C89" s="10" t="s">
        <v>83</v>
      </c>
      <c r="D89" s="10" t="s">
        <v>129</v>
      </c>
      <c r="E89" s="10" t="s">
        <v>521</v>
      </c>
      <c r="F89" s="10">
        <v>2101</v>
      </c>
      <c r="G89" s="12" t="s">
        <v>46</v>
      </c>
      <c r="H89" s="10" t="s">
        <v>40</v>
      </c>
      <c r="I89" s="11">
        <v>44825</v>
      </c>
      <c r="J89" s="10">
        <f>Duration56[[#This Row],[Date Resolved]]-Duration56[[#This Row],[Date created]]</f>
        <v>5</v>
      </c>
    </row>
    <row r="90" spans="1:10" x14ac:dyDescent="0.25">
      <c r="A90" s="10" t="s">
        <v>87</v>
      </c>
      <c r="B90" s="11">
        <v>44877</v>
      </c>
      <c r="C90" s="10" t="s">
        <v>86</v>
      </c>
      <c r="D90" s="10" t="s">
        <v>85</v>
      </c>
      <c r="E90" s="10" t="s">
        <v>49</v>
      </c>
      <c r="F90" s="10">
        <v>1539</v>
      </c>
      <c r="G90" s="12" t="s">
        <v>46</v>
      </c>
      <c r="H90" s="10" t="s">
        <v>42</v>
      </c>
      <c r="I90" s="11">
        <v>44907</v>
      </c>
      <c r="J90" s="10">
        <f>Duration56[[#This Row],[Date Resolved]]-Duration56[[#This Row],[Date created]]</f>
        <v>30</v>
      </c>
    </row>
    <row r="91" spans="1:10" x14ac:dyDescent="0.25">
      <c r="A91" s="10" t="s">
        <v>331</v>
      </c>
      <c r="B91" s="11">
        <v>44688</v>
      </c>
      <c r="C91" s="10" t="s">
        <v>308</v>
      </c>
      <c r="D91" s="10" t="s">
        <v>228</v>
      </c>
      <c r="E91" s="10" t="s">
        <v>45</v>
      </c>
      <c r="F91" s="10">
        <v>1834</v>
      </c>
      <c r="G91" s="12" t="s">
        <v>46</v>
      </c>
      <c r="H91" s="10" t="s">
        <v>42</v>
      </c>
      <c r="I91" s="11">
        <v>44703</v>
      </c>
      <c r="J91" s="10">
        <f>Duration56[[#This Row],[Date Resolved]]-Duration56[[#This Row],[Date created]]</f>
        <v>15</v>
      </c>
    </row>
    <row r="92" spans="1:10" x14ac:dyDescent="0.25">
      <c r="A92" s="10" t="s">
        <v>505</v>
      </c>
      <c r="B92" s="11">
        <v>44562</v>
      </c>
      <c r="C92" s="10" t="s">
        <v>504</v>
      </c>
      <c r="D92" s="10" t="s">
        <v>203</v>
      </c>
      <c r="E92" s="10" t="s">
        <v>45</v>
      </c>
      <c r="F92" s="10">
        <v>3141</v>
      </c>
      <c r="G92" s="12" t="s">
        <v>46</v>
      </c>
      <c r="H92" s="10" t="s">
        <v>42</v>
      </c>
      <c r="I92" s="11">
        <v>44598</v>
      </c>
      <c r="J92" s="10">
        <f>Duration56[[#This Row],[Date Resolved]]-Duration56[[#This Row],[Date created]]</f>
        <v>36</v>
      </c>
    </row>
    <row r="93" spans="1:10" x14ac:dyDescent="0.25">
      <c r="A93" s="10" t="s">
        <v>194</v>
      </c>
      <c r="B93" s="11">
        <v>44786</v>
      </c>
      <c r="C93" s="10" t="s">
        <v>74</v>
      </c>
      <c r="D93" s="10" t="s">
        <v>193</v>
      </c>
      <c r="E93" s="10" t="s">
        <v>47</v>
      </c>
      <c r="F93" s="10">
        <v>5131</v>
      </c>
      <c r="G93" s="12" t="s">
        <v>46</v>
      </c>
      <c r="H93" s="10" t="s">
        <v>42</v>
      </c>
      <c r="I93" s="11">
        <v>44787</v>
      </c>
      <c r="J93" s="10">
        <f>Duration56[[#This Row],[Date Resolved]]-Duration56[[#This Row],[Date created]]</f>
        <v>1</v>
      </c>
    </row>
    <row r="94" spans="1:10" x14ac:dyDescent="0.25">
      <c r="A94" s="10" t="s">
        <v>139</v>
      </c>
      <c r="B94" s="11">
        <v>44827</v>
      </c>
      <c r="C94" s="10" t="s">
        <v>138</v>
      </c>
      <c r="D94" s="10" t="s">
        <v>44</v>
      </c>
      <c r="E94" s="10" t="s">
        <v>47</v>
      </c>
      <c r="F94" s="10">
        <v>6712</v>
      </c>
      <c r="G94" s="12" t="s">
        <v>46</v>
      </c>
      <c r="H94" s="10" t="s">
        <v>33</v>
      </c>
      <c r="I94" s="11">
        <v>44853</v>
      </c>
      <c r="J94" s="10">
        <f>Duration56[[#This Row],[Date Resolved]]-Duration56[[#This Row],[Date created]]</f>
        <v>26</v>
      </c>
    </row>
    <row r="95" spans="1:10" x14ac:dyDescent="0.25">
      <c r="A95" s="10" t="s">
        <v>214</v>
      </c>
      <c r="B95" s="11">
        <v>44771</v>
      </c>
      <c r="C95" s="10" t="s">
        <v>213</v>
      </c>
      <c r="D95" s="10" t="s">
        <v>212</v>
      </c>
      <c r="E95" s="10" t="s">
        <v>37</v>
      </c>
      <c r="F95" s="10">
        <v>7047</v>
      </c>
      <c r="G95" s="12" t="s">
        <v>46</v>
      </c>
      <c r="H95" s="10" t="s">
        <v>42</v>
      </c>
      <c r="I95" s="11">
        <v>44780</v>
      </c>
      <c r="J95" s="10">
        <f>Duration56[[#This Row],[Date Resolved]]-Duration56[[#This Row],[Date created]]</f>
        <v>9</v>
      </c>
    </row>
    <row r="96" spans="1:10" x14ac:dyDescent="0.25">
      <c r="A96" s="10" t="s">
        <v>227</v>
      </c>
      <c r="B96" s="11">
        <v>44767</v>
      </c>
      <c r="C96" s="10" t="s">
        <v>226</v>
      </c>
      <c r="D96" s="10" t="s">
        <v>225</v>
      </c>
      <c r="E96" s="10" t="s">
        <v>37</v>
      </c>
      <c r="F96" s="10">
        <v>1871</v>
      </c>
      <c r="G96" s="12" t="s">
        <v>46</v>
      </c>
      <c r="H96" s="10" t="s">
        <v>42</v>
      </c>
      <c r="I96" s="11">
        <v>44773</v>
      </c>
      <c r="J96" s="10">
        <f>Duration56[[#This Row],[Date Resolved]]-Duration56[[#This Row],[Date created]]</f>
        <v>6</v>
      </c>
    </row>
    <row r="97" spans="1:10" x14ac:dyDescent="0.25">
      <c r="A97" s="10" t="s">
        <v>78</v>
      </c>
      <c r="B97" s="11">
        <v>44887</v>
      </c>
      <c r="C97" s="10" t="s">
        <v>77</v>
      </c>
      <c r="D97" s="10" t="s">
        <v>76</v>
      </c>
      <c r="E97" s="10" t="s">
        <v>49</v>
      </c>
      <c r="F97" s="10">
        <v>5374</v>
      </c>
      <c r="G97" s="12" t="s">
        <v>46</v>
      </c>
      <c r="H97" s="10" t="s">
        <v>33</v>
      </c>
      <c r="I97" s="11">
        <v>44912</v>
      </c>
      <c r="J97" s="10">
        <f>Duration56[[#This Row],[Date Resolved]]-Duration56[[#This Row],[Date created]]</f>
        <v>25</v>
      </c>
    </row>
    <row r="98" spans="1:10" x14ac:dyDescent="0.25">
      <c r="A98" s="10" t="s">
        <v>415</v>
      </c>
      <c r="B98" s="11">
        <v>44629</v>
      </c>
      <c r="C98" s="10" t="s">
        <v>414</v>
      </c>
      <c r="D98" s="10" t="s">
        <v>413</v>
      </c>
      <c r="E98" s="10" t="s">
        <v>45</v>
      </c>
      <c r="F98" s="10">
        <v>9589</v>
      </c>
      <c r="G98" s="12" t="s">
        <v>46</v>
      </c>
      <c r="H98" s="10" t="s">
        <v>33</v>
      </c>
      <c r="I98" s="11">
        <v>44634</v>
      </c>
      <c r="J98" s="10">
        <f>Duration56[[#This Row],[Date Resolved]]-Duration56[[#This Row],[Date created]]</f>
        <v>5</v>
      </c>
    </row>
    <row r="99" spans="1:10" x14ac:dyDescent="0.25">
      <c r="A99" s="10" t="s">
        <v>274</v>
      </c>
      <c r="B99" s="11">
        <v>44740</v>
      </c>
      <c r="C99" s="10" t="s">
        <v>273</v>
      </c>
      <c r="D99" s="10" t="s">
        <v>272</v>
      </c>
      <c r="E99" s="10" t="s">
        <v>47</v>
      </c>
      <c r="F99" s="10">
        <v>3682</v>
      </c>
      <c r="G99" s="12" t="s">
        <v>46</v>
      </c>
      <c r="H99" s="10" t="s">
        <v>42</v>
      </c>
      <c r="I99" s="11">
        <v>44749</v>
      </c>
      <c r="J99" s="10">
        <f>Duration56[[#This Row],[Date Resolved]]-Duration56[[#This Row],[Date created]]</f>
        <v>9</v>
      </c>
    </row>
    <row r="100" spans="1:10" x14ac:dyDescent="0.25">
      <c r="A100" s="10" t="s">
        <v>198</v>
      </c>
      <c r="B100" s="11">
        <v>44784</v>
      </c>
      <c r="C100" s="10" t="s">
        <v>197</v>
      </c>
      <c r="D100" s="10" t="s">
        <v>96</v>
      </c>
      <c r="E100" s="10" t="s">
        <v>519</v>
      </c>
      <c r="F100" s="10">
        <v>5770</v>
      </c>
      <c r="G100" s="12" t="s">
        <v>46</v>
      </c>
      <c r="H100" s="10" t="s">
        <v>33</v>
      </c>
      <c r="I100" s="11">
        <v>44804</v>
      </c>
      <c r="J100" s="10">
        <f>Duration56[[#This Row],[Date Resolved]]-Duration56[[#This Row],[Date created]]</f>
        <v>20</v>
      </c>
    </row>
    <row r="101" spans="1:10" x14ac:dyDescent="0.25">
      <c r="A101" s="10" t="s">
        <v>503</v>
      </c>
      <c r="B101" s="11">
        <v>44562</v>
      </c>
      <c r="C101" s="10" t="s">
        <v>502</v>
      </c>
      <c r="D101" s="10" t="s">
        <v>501</v>
      </c>
      <c r="E101" s="10" t="s">
        <v>519</v>
      </c>
      <c r="F101" s="10">
        <v>5995</v>
      </c>
      <c r="G101" s="12" t="s">
        <v>46</v>
      </c>
      <c r="H101" s="10" t="s">
        <v>42</v>
      </c>
      <c r="I101" s="11">
        <v>44580</v>
      </c>
      <c r="J101" s="10">
        <f>Duration56[[#This Row],[Date Resolved]]-Duration56[[#This Row],[Date created]]</f>
        <v>18</v>
      </c>
    </row>
    <row r="102" spans="1:10" x14ac:dyDescent="0.25">
      <c r="A102" s="10" t="s">
        <v>370</v>
      </c>
      <c r="B102" s="11">
        <v>44658</v>
      </c>
      <c r="C102" s="10" t="s">
        <v>369</v>
      </c>
      <c r="D102" s="10" t="s">
        <v>368</v>
      </c>
      <c r="E102" s="10" t="s">
        <v>519</v>
      </c>
      <c r="F102" s="10">
        <v>8038</v>
      </c>
      <c r="G102" s="12" t="s">
        <v>46</v>
      </c>
      <c r="H102" s="10" t="s">
        <v>40</v>
      </c>
      <c r="I102" s="11">
        <v>44664</v>
      </c>
      <c r="J102" s="10">
        <f>Duration56[[#This Row],[Date Resolved]]-Duration56[[#This Row],[Date created]]</f>
        <v>6</v>
      </c>
    </row>
    <row r="103" spans="1:10" x14ac:dyDescent="0.25">
      <c r="A103" s="10" t="s">
        <v>216</v>
      </c>
      <c r="B103" s="11">
        <v>44771</v>
      </c>
      <c r="C103" s="10" t="s">
        <v>215</v>
      </c>
      <c r="D103" s="10" t="s">
        <v>522</v>
      </c>
      <c r="E103" s="10" t="s">
        <v>521</v>
      </c>
      <c r="F103" s="10">
        <v>7894</v>
      </c>
      <c r="G103" s="12" t="s">
        <v>46</v>
      </c>
      <c r="H103" s="10" t="s">
        <v>33</v>
      </c>
      <c r="I103" s="11">
        <v>44800</v>
      </c>
      <c r="J103" s="10">
        <f>Duration56[[#This Row],[Date Resolved]]-Duration56[[#This Row],[Date created]]</f>
        <v>29</v>
      </c>
    </row>
    <row r="104" spans="1:10" x14ac:dyDescent="0.25">
      <c r="A104" s="10" t="s">
        <v>337</v>
      </c>
      <c r="B104" s="11">
        <v>44686</v>
      </c>
      <c r="C104" s="10" t="s">
        <v>336</v>
      </c>
      <c r="D104" s="10" t="s">
        <v>335</v>
      </c>
      <c r="E104" s="10" t="s">
        <v>35</v>
      </c>
      <c r="F104" s="10">
        <v>7125</v>
      </c>
      <c r="G104" s="12" t="s">
        <v>46</v>
      </c>
      <c r="H104" s="10" t="s">
        <v>33</v>
      </c>
      <c r="I104" s="11">
        <v>44688</v>
      </c>
      <c r="J104" s="10">
        <f>Duration56[[#This Row],[Date Resolved]]-Duration56[[#This Row],[Date created]]</f>
        <v>2</v>
      </c>
    </row>
    <row r="105" spans="1:10" x14ac:dyDescent="0.25">
      <c r="A105" s="10" t="s">
        <v>398</v>
      </c>
      <c r="B105" s="11">
        <v>44642</v>
      </c>
      <c r="C105" s="10" t="s">
        <v>397</v>
      </c>
      <c r="D105" s="10" t="s">
        <v>396</v>
      </c>
      <c r="E105" s="10" t="s">
        <v>49</v>
      </c>
      <c r="F105" s="10">
        <v>6580</v>
      </c>
      <c r="G105" s="12" t="s">
        <v>46</v>
      </c>
      <c r="H105" s="10" t="s">
        <v>33</v>
      </c>
      <c r="I105" s="11">
        <v>44646</v>
      </c>
      <c r="J105" s="10">
        <f>Duration56[[#This Row],[Date Resolved]]-Duration56[[#This Row],[Date created]]</f>
        <v>4</v>
      </c>
    </row>
    <row r="106" spans="1:10" x14ac:dyDescent="0.25">
      <c r="A106" s="10" t="s">
        <v>325</v>
      </c>
      <c r="B106" s="11">
        <v>44690</v>
      </c>
      <c r="C106" s="10" t="s">
        <v>324</v>
      </c>
      <c r="D106" s="10" t="s">
        <v>323</v>
      </c>
      <c r="E106" s="10" t="s">
        <v>45</v>
      </c>
      <c r="F106" s="10">
        <v>6903</v>
      </c>
      <c r="G106" s="12" t="s">
        <v>46</v>
      </c>
      <c r="H106" s="10" t="s">
        <v>40</v>
      </c>
      <c r="I106" s="11">
        <v>44720</v>
      </c>
      <c r="J106" s="10">
        <f>Duration56[[#This Row],[Date Resolved]]-Duration56[[#This Row],[Date created]]</f>
        <v>30</v>
      </c>
    </row>
    <row r="107" spans="1:10" x14ac:dyDescent="0.25">
      <c r="A107" s="10" t="s">
        <v>180</v>
      </c>
      <c r="B107" s="11">
        <v>44799</v>
      </c>
      <c r="C107" s="10" t="s">
        <v>179</v>
      </c>
      <c r="D107" s="10" t="s">
        <v>109</v>
      </c>
      <c r="E107" s="10" t="s">
        <v>521</v>
      </c>
      <c r="F107" s="10">
        <v>1475</v>
      </c>
      <c r="G107" s="12" t="s">
        <v>46</v>
      </c>
      <c r="H107" s="10" t="s">
        <v>33</v>
      </c>
      <c r="I107" s="11">
        <v>44828</v>
      </c>
      <c r="J107" s="10">
        <f>Duration56[[#This Row],[Date Resolved]]-Duration56[[#This Row],[Date created]]</f>
        <v>29</v>
      </c>
    </row>
    <row r="108" spans="1:10" x14ac:dyDescent="0.25">
      <c r="A108" s="10" t="s">
        <v>111</v>
      </c>
      <c r="B108" s="11">
        <v>44860</v>
      </c>
      <c r="C108" s="10" t="s">
        <v>110</v>
      </c>
      <c r="D108" s="10" t="s">
        <v>109</v>
      </c>
      <c r="E108" s="10" t="s">
        <v>521</v>
      </c>
      <c r="F108" s="10">
        <v>6968</v>
      </c>
      <c r="G108" s="12" t="s">
        <v>46</v>
      </c>
      <c r="H108" s="10" t="s">
        <v>33</v>
      </c>
      <c r="I108" s="11">
        <v>44863</v>
      </c>
      <c r="J108" s="10">
        <f>Duration56[[#This Row],[Date Resolved]]-Duration56[[#This Row],[Date created]]</f>
        <v>3</v>
      </c>
    </row>
    <row r="109" spans="1:10" x14ac:dyDescent="0.25">
      <c r="A109" s="10" t="s">
        <v>61</v>
      </c>
      <c r="B109" s="11">
        <v>44894</v>
      </c>
      <c r="C109" s="10" t="s">
        <v>60</v>
      </c>
      <c r="D109" s="10" t="s">
        <v>59</v>
      </c>
      <c r="E109" s="10" t="s">
        <v>49</v>
      </c>
      <c r="F109" s="10">
        <v>2169</v>
      </c>
      <c r="G109" s="12" t="s">
        <v>46</v>
      </c>
      <c r="H109" s="10" t="s">
        <v>33</v>
      </c>
      <c r="I109" s="11">
        <v>44907</v>
      </c>
      <c r="J109" s="10">
        <f>Duration56[[#This Row],[Date Resolved]]-Duration56[[#This Row],[Date created]]</f>
        <v>13</v>
      </c>
    </row>
    <row r="110" spans="1:10" x14ac:dyDescent="0.25">
      <c r="A110" s="10" t="s">
        <v>283</v>
      </c>
      <c r="B110" s="11">
        <v>44737</v>
      </c>
      <c r="C110" s="10" t="s">
        <v>282</v>
      </c>
      <c r="D110" s="10" t="s">
        <v>281</v>
      </c>
      <c r="E110" s="10" t="s">
        <v>519</v>
      </c>
      <c r="F110" s="10">
        <v>6738</v>
      </c>
      <c r="G110" s="12" t="s">
        <v>46</v>
      </c>
      <c r="H110" s="10" t="s">
        <v>33</v>
      </c>
      <c r="I110" s="11">
        <v>44739</v>
      </c>
      <c r="J110" s="10">
        <f>Duration56[[#This Row],[Date Resolved]]-Duration56[[#This Row],[Date created]]</f>
        <v>2</v>
      </c>
    </row>
    <row r="111" spans="1:10" x14ac:dyDescent="0.25">
      <c r="A111" s="10" t="s">
        <v>436</v>
      </c>
      <c r="B111" s="11">
        <v>44612</v>
      </c>
      <c r="C111" s="10" t="s">
        <v>435</v>
      </c>
      <c r="D111" s="10" t="s">
        <v>434</v>
      </c>
      <c r="E111" s="10" t="s">
        <v>35</v>
      </c>
      <c r="F111" s="10">
        <v>9391</v>
      </c>
      <c r="G111" s="12" t="s">
        <v>46</v>
      </c>
      <c r="H111" s="10" t="s">
        <v>33</v>
      </c>
      <c r="I111" s="11">
        <v>44625</v>
      </c>
      <c r="J111" s="10">
        <f>Duration56[[#This Row],[Date Resolved]]-Duration56[[#This Row],[Date created]]</f>
        <v>13</v>
      </c>
    </row>
    <row r="112" spans="1:10" x14ac:dyDescent="0.25">
      <c r="A112" s="10" t="s">
        <v>418</v>
      </c>
      <c r="B112" s="11">
        <v>44628</v>
      </c>
      <c r="C112" s="10" t="s">
        <v>417</v>
      </c>
      <c r="D112" s="10" t="s">
        <v>416</v>
      </c>
      <c r="E112" s="10" t="s">
        <v>37</v>
      </c>
      <c r="F112" s="10">
        <v>6674</v>
      </c>
      <c r="G112" s="12" t="s">
        <v>46</v>
      </c>
      <c r="H112" s="10" t="s">
        <v>40</v>
      </c>
      <c r="I112" s="11">
        <v>44648</v>
      </c>
      <c r="J112" s="10">
        <f>Duration56[[#This Row],[Date Resolved]]-Duration56[[#This Row],[Date created]]</f>
        <v>20</v>
      </c>
    </row>
    <row r="113" spans="1:10" x14ac:dyDescent="0.25">
      <c r="A113" s="10" t="s">
        <v>105</v>
      </c>
      <c r="B113" s="11">
        <v>44862</v>
      </c>
      <c r="C113" s="10" t="s">
        <v>104</v>
      </c>
      <c r="D113" s="10" t="s">
        <v>103</v>
      </c>
      <c r="E113" s="10" t="s">
        <v>37</v>
      </c>
      <c r="F113" s="10">
        <v>7156</v>
      </c>
      <c r="G113" s="12" t="s">
        <v>46</v>
      </c>
      <c r="H113" s="10" t="s">
        <v>40</v>
      </c>
      <c r="I113" s="11">
        <v>44889</v>
      </c>
      <c r="J113" s="10">
        <f>Duration56[[#This Row],[Date Resolved]]-Duration56[[#This Row],[Date created]]</f>
        <v>27</v>
      </c>
    </row>
    <row r="114" spans="1:10" x14ac:dyDescent="0.25">
      <c r="A114" s="10" t="s">
        <v>199</v>
      </c>
      <c r="B114" s="11">
        <v>44784</v>
      </c>
      <c r="C114" s="10" t="s">
        <v>51</v>
      </c>
      <c r="D114" s="10" t="s">
        <v>103</v>
      </c>
      <c r="E114" s="10" t="s">
        <v>35</v>
      </c>
      <c r="F114" s="10">
        <v>9949</v>
      </c>
      <c r="G114" s="12" t="s">
        <v>46</v>
      </c>
      <c r="H114" s="10" t="s">
        <v>33</v>
      </c>
      <c r="I114" s="11">
        <v>44810</v>
      </c>
      <c r="J114" s="10">
        <f>Duration56[[#This Row],[Date Resolved]]-Duration56[[#This Row],[Date created]]</f>
        <v>26</v>
      </c>
    </row>
    <row r="115" spans="1:10" x14ac:dyDescent="0.25">
      <c r="A115" s="10" t="s">
        <v>440</v>
      </c>
      <c r="B115" s="11">
        <v>44610</v>
      </c>
      <c r="C115" s="10" t="s">
        <v>53</v>
      </c>
      <c r="D115" s="10" t="s">
        <v>439</v>
      </c>
      <c r="E115" s="10" t="s">
        <v>49</v>
      </c>
      <c r="F115" s="10">
        <v>4978</v>
      </c>
      <c r="G115" s="12" t="s">
        <v>46</v>
      </c>
      <c r="H115" s="10" t="s">
        <v>33</v>
      </c>
      <c r="I115" s="11">
        <v>44618</v>
      </c>
      <c r="J115" s="10">
        <f>Duration56[[#This Row],[Date Resolved]]-Duration56[[#This Row],[Date created]]</f>
        <v>8</v>
      </c>
    </row>
    <row r="116" spans="1:10" x14ac:dyDescent="0.25">
      <c r="A116" s="10" t="s">
        <v>142</v>
      </c>
      <c r="B116" s="11">
        <v>44824</v>
      </c>
      <c r="C116" s="10" t="s">
        <v>141</v>
      </c>
      <c r="D116" s="10" t="s">
        <v>65</v>
      </c>
      <c r="E116" s="10" t="s">
        <v>47</v>
      </c>
      <c r="F116" s="10">
        <v>1189</v>
      </c>
      <c r="G116" s="12" t="s">
        <v>46</v>
      </c>
      <c r="H116" s="10" t="s">
        <v>40</v>
      </c>
      <c r="I116" s="11">
        <v>44829</v>
      </c>
      <c r="J116" s="10">
        <f>Duration56[[#This Row],[Date Resolved]]-Duration56[[#This Row],[Date created]]</f>
        <v>5</v>
      </c>
    </row>
    <row r="117" spans="1:10" x14ac:dyDescent="0.25">
      <c r="A117" s="10" t="s">
        <v>232</v>
      </c>
      <c r="B117" s="11">
        <v>44764</v>
      </c>
      <c r="C117" s="10" t="s">
        <v>112</v>
      </c>
      <c r="D117" s="10" t="s">
        <v>231</v>
      </c>
      <c r="E117" s="10" t="s">
        <v>519</v>
      </c>
      <c r="F117" s="10">
        <v>7028</v>
      </c>
      <c r="G117" s="12" t="s">
        <v>46</v>
      </c>
      <c r="H117" s="10" t="s">
        <v>33</v>
      </c>
      <c r="I117" s="11">
        <v>44772</v>
      </c>
      <c r="J117" s="10">
        <f>Duration56[[#This Row],[Date Resolved]]-Duration56[[#This Row],[Date created]]</f>
        <v>8</v>
      </c>
    </row>
    <row r="118" spans="1:10" x14ac:dyDescent="0.25">
      <c r="A118" s="10" t="s">
        <v>196</v>
      </c>
      <c r="B118" s="11">
        <v>44785</v>
      </c>
      <c r="C118" s="10" t="s">
        <v>195</v>
      </c>
      <c r="D118" s="10" t="s">
        <v>184</v>
      </c>
      <c r="E118" s="10" t="s">
        <v>49</v>
      </c>
      <c r="F118" s="10">
        <v>9595</v>
      </c>
      <c r="G118" s="12" t="s">
        <v>34</v>
      </c>
      <c r="H118" s="10" t="s">
        <v>42</v>
      </c>
      <c r="I118" s="11">
        <v>44807</v>
      </c>
      <c r="J118" s="10">
        <f>Duration56[[#This Row],[Date Resolved]]-Duration56[[#This Row],[Date created]]</f>
        <v>22</v>
      </c>
    </row>
    <row r="119" spans="1:10" x14ac:dyDescent="0.25">
      <c r="A119" s="10" t="s">
        <v>137</v>
      </c>
      <c r="B119" s="11">
        <v>44831</v>
      </c>
      <c r="C119" s="10" t="s">
        <v>136</v>
      </c>
      <c r="D119" s="10" t="s">
        <v>135</v>
      </c>
      <c r="E119" s="10" t="s">
        <v>521</v>
      </c>
      <c r="F119" s="10">
        <v>3409</v>
      </c>
      <c r="G119" s="12" t="s">
        <v>34</v>
      </c>
      <c r="H119" s="10" t="s">
        <v>40</v>
      </c>
      <c r="I119" s="11">
        <v>44839</v>
      </c>
      <c r="J119" s="10">
        <f>Duration56[[#This Row],[Date Resolved]]-Duration56[[#This Row],[Date created]]</f>
        <v>8</v>
      </c>
    </row>
    <row r="120" spans="1:10" x14ac:dyDescent="0.25">
      <c r="A120" s="10" t="s">
        <v>313</v>
      </c>
      <c r="B120" s="11">
        <v>44699</v>
      </c>
      <c r="C120" s="10" t="s">
        <v>223</v>
      </c>
      <c r="D120" s="10" t="s">
        <v>207</v>
      </c>
      <c r="E120" s="10" t="s">
        <v>37</v>
      </c>
      <c r="F120" s="10">
        <v>7464</v>
      </c>
      <c r="G120" s="12" t="s">
        <v>34</v>
      </c>
      <c r="H120" s="10" t="s">
        <v>42</v>
      </c>
      <c r="I120" s="11">
        <v>44726</v>
      </c>
      <c r="J120" s="10">
        <f>Duration56[[#This Row],[Date Resolved]]-Duration56[[#This Row],[Date created]]</f>
        <v>27</v>
      </c>
    </row>
    <row r="121" spans="1:10" x14ac:dyDescent="0.25">
      <c r="A121" s="10" t="s">
        <v>171</v>
      </c>
      <c r="B121" s="11">
        <v>44804</v>
      </c>
      <c r="C121" s="10" t="s">
        <v>170</v>
      </c>
      <c r="D121" s="10" t="s">
        <v>169</v>
      </c>
      <c r="E121" s="10" t="s">
        <v>521</v>
      </c>
      <c r="F121" s="10">
        <v>4805</v>
      </c>
      <c r="G121" s="12" t="s">
        <v>34</v>
      </c>
      <c r="H121" s="10" t="s">
        <v>33</v>
      </c>
      <c r="I121" s="11">
        <v>44805</v>
      </c>
      <c r="J121" s="10">
        <f>Duration56[[#This Row],[Date Resolved]]-Duration56[[#This Row],[Date created]]</f>
        <v>1</v>
      </c>
    </row>
    <row r="122" spans="1:10" x14ac:dyDescent="0.25">
      <c r="A122" s="10" t="s">
        <v>391</v>
      </c>
      <c r="B122" s="11">
        <v>44646</v>
      </c>
      <c r="C122" s="10" t="s">
        <v>390</v>
      </c>
      <c r="D122" s="10" t="s">
        <v>389</v>
      </c>
      <c r="E122" s="10" t="s">
        <v>519</v>
      </c>
      <c r="F122" s="10">
        <v>5173</v>
      </c>
      <c r="G122" s="12" t="s">
        <v>34</v>
      </c>
      <c r="H122" s="10" t="s">
        <v>42</v>
      </c>
      <c r="I122" s="11">
        <v>44668</v>
      </c>
      <c r="J122" s="10">
        <f>Duration56[[#This Row],[Date Resolved]]-Duration56[[#This Row],[Date created]]</f>
        <v>22</v>
      </c>
    </row>
    <row r="123" spans="1:10" x14ac:dyDescent="0.25">
      <c r="A123" s="10" t="s">
        <v>258</v>
      </c>
      <c r="B123" s="11">
        <v>44748</v>
      </c>
      <c r="C123" s="10" t="s">
        <v>222</v>
      </c>
      <c r="D123" s="10" t="s">
        <v>257</v>
      </c>
      <c r="E123" s="10" t="s">
        <v>45</v>
      </c>
      <c r="F123" s="10">
        <v>2910</v>
      </c>
      <c r="G123" s="12" t="s">
        <v>34</v>
      </c>
      <c r="H123" s="10" t="s">
        <v>40</v>
      </c>
      <c r="I123" s="11">
        <v>44756</v>
      </c>
      <c r="J123" s="10">
        <f>Duration56[[#This Row],[Date Resolved]]-Duration56[[#This Row],[Date created]]</f>
        <v>8</v>
      </c>
    </row>
    <row r="124" spans="1:10" x14ac:dyDescent="0.25">
      <c r="A124" s="10" t="s">
        <v>277</v>
      </c>
      <c r="B124" s="11">
        <v>44738</v>
      </c>
      <c r="C124" s="10" t="s">
        <v>276</v>
      </c>
      <c r="D124" s="10" t="s">
        <v>275</v>
      </c>
      <c r="E124" s="10" t="s">
        <v>47</v>
      </c>
      <c r="F124" s="10">
        <v>2428</v>
      </c>
      <c r="G124" s="12" t="s">
        <v>34</v>
      </c>
      <c r="H124" s="10" t="s">
        <v>42</v>
      </c>
      <c r="I124" s="11">
        <v>44739</v>
      </c>
      <c r="J124" s="10">
        <f>Duration56[[#This Row],[Date Resolved]]-Duration56[[#This Row],[Date created]]</f>
        <v>1</v>
      </c>
    </row>
    <row r="125" spans="1:10" x14ac:dyDescent="0.25">
      <c r="A125" s="10" t="s">
        <v>266</v>
      </c>
      <c r="B125" s="11">
        <v>44744</v>
      </c>
      <c r="C125" s="10" t="s">
        <v>265</v>
      </c>
      <c r="D125" s="10" t="s">
        <v>264</v>
      </c>
      <c r="E125" s="10" t="s">
        <v>521</v>
      </c>
      <c r="F125" s="10">
        <v>6226</v>
      </c>
      <c r="G125" s="12" t="s">
        <v>34</v>
      </c>
      <c r="H125" s="10" t="s">
        <v>42</v>
      </c>
      <c r="I125" s="11">
        <v>44756</v>
      </c>
      <c r="J125" s="10">
        <f>Duration56[[#This Row],[Date Resolved]]-Duration56[[#This Row],[Date created]]</f>
        <v>12</v>
      </c>
    </row>
    <row r="126" spans="1:10" x14ac:dyDescent="0.25">
      <c r="A126" s="10" t="s">
        <v>459</v>
      </c>
      <c r="B126" s="11">
        <v>44602</v>
      </c>
      <c r="C126" s="10" t="s">
        <v>458</v>
      </c>
      <c r="D126" s="10" t="s">
        <v>457</v>
      </c>
      <c r="E126" s="10" t="s">
        <v>521</v>
      </c>
      <c r="F126" s="10">
        <v>4549</v>
      </c>
      <c r="G126" s="12" t="s">
        <v>34</v>
      </c>
      <c r="H126" s="10" t="s">
        <v>33</v>
      </c>
      <c r="I126" s="11">
        <v>44615</v>
      </c>
      <c r="J126" s="10">
        <f>Duration56[[#This Row],[Date Resolved]]-Duration56[[#This Row],[Date created]]</f>
        <v>13</v>
      </c>
    </row>
    <row r="127" spans="1:10" x14ac:dyDescent="0.25">
      <c r="A127" s="10" t="s">
        <v>427</v>
      </c>
      <c r="B127" s="11">
        <v>44617</v>
      </c>
      <c r="C127" s="10" t="s">
        <v>381</v>
      </c>
      <c r="D127" s="10" t="s">
        <v>426</v>
      </c>
      <c r="E127" s="10" t="s">
        <v>45</v>
      </c>
      <c r="F127" s="10">
        <v>8582</v>
      </c>
      <c r="G127" s="12" t="s">
        <v>34</v>
      </c>
      <c r="H127" s="10" t="s">
        <v>40</v>
      </c>
      <c r="I127" s="11">
        <v>44620</v>
      </c>
      <c r="J127" s="10">
        <f>Duration56[[#This Row],[Date Resolved]]-Duration56[[#This Row],[Date created]]</f>
        <v>3</v>
      </c>
    </row>
    <row r="128" spans="1:10" x14ac:dyDescent="0.25">
      <c r="A128" s="10" t="s">
        <v>484</v>
      </c>
      <c r="B128" s="11">
        <v>44576</v>
      </c>
      <c r="C128" s="10" t="s">
        <v>170</v>
      </c>
      <c r="D128" s="10" t="s">
        <v>483</v>
      </c>
      <c r="E128" s="10" t="s">
        <v>521</v>
      </c>
      <c r="F128" s="10">
        <v>7426</v>
      </c>
      <c r="G128" s="12" t="s">
        <v>34</v>
      </c>
      <c r="H128" s="10" t="s">
        <v>33</v>
      </c>
      <c r="I128" s="11">
        <v>44587</v>
      </c>
      <c r="J128" s="10">
        <f>Duration56[[#This Row],[Date Resolved]]-Duration56[[#This Row],[Date created]]</f>
        <v>11</v>
      </c>
    </row>
    <row r="129" spans="1:10" x14ac:dyDescent="0.25">
      <c r="A129" s="10" t="s">
        <v>84</v>
      </c>
      <c r="B129" s="11">
        <v>44877</v>
      </c>
      <c r="C129" s="10" t="s">
        <v>83</v>
      </c>
      <c r="D129" s="10" t="s">
        <v>82</v>
      </c>
      <c r="E129" s="10" t="s">
        <v>49</v>
      </c>
      <c r="F129" s="10">
        <v>5570</v>
      </c>
      <c r="G129" s="12" t="s">
        <v>34</v>
      </c>
      <c r="H129" s="10" t="s">
        <v>42</v>
      </c>
      <c r="I129" s="11">
        <v>44899</v>
      </c>
      <c r="J129" s="10">
        <f>Duration56[[#This Row],[Date Resolved]]-Duration56[[#This Row],[Date created]]</f>
        <v>22</v>
      </c>
    </row>
    <row r="130" spans="1:10" x14ac:dyDescent="0.25">
      <c r="A130" s="10" t="s">
        <v>72</v>
      </c>
      <c r="B130" s="11">
        <v>44889</v>
      </c>
      <c r="C130" s="10" t="s">
        <v>55</v>
      </c>
      <c r="D130" s="10" t="s">
        <v>71</v>
      </c>
      <c r="E130" s="10" t="s">
        <v>35</v>
      </c>
      <c r="F130" s="10">
        <v>5057</v>
      </c>
      <c r="G130" s="12" t="s">
        <v>34</v>
      </c>
      <c r="H130" s="10" t="s">
        <v>40</v>
      </c>
      <c r="I130" s="11">
        <v>44894</v>
      </c>
      <c r="J130" s="10">
        <f>Duration56[[#This Row],[Date Resolved]]-Duration56[[#This Row],[Date created]]</f>
        <v>5</v>
      </c>
    </row>
    <row r="131" spans="1:10" x14ac:dyDescent="0.25">
      <c r="A131" s="10" t="s">
        <v>64</v>
      </c>
      <c r="B131" s="11">
        <v>44892</v>
      </c>
      <c r="C131" s="10" t="s">
        <v>63</v>
      </c>
      <c r="D131" s="10" t="s">
        <v>62</v>
      </c>
      <c r="E131" s="10" t="s">
        <v>45</v>
      </c>
      <c r="F131" s="10">
        <v>9246</v>
      </c>
      <c r="G131" s="12" t="s">
        <v>34</v>
      </c>
      <c r="H131" s="10" t="s">
        <v>42</v>
      </c>
      <c r="I131" s="11">
        <v>44902</v>
      </c>
      <c r="J131" s="10">
        <f>Duration56[[#This Row],[Date Resolved]]-Duration56[[#This Row],[Date created]]</f>
        <v>10</v>
      </c>
    </row>
    <row r="132" spans="1:10" x14ac:dyDescent="0.25">
      <c r="A132" s="10" t="s">
        <v>131</v>
      </c>
      <c r="B132" s="11">
        <v>44835</v>
      </c>
      <c r="C132" s="10" t="s">
        <v>130</v>
      </c>
      <c r="D132" s="10" t="s">
        <v>129</v>
      </c>
      <c r="E132" s="10" t="s">
        <v>521</v>
      </c>
      <c r="F132" s="10">
        <v>1398</v>
      </c>
      <c r="G132" s="12" t="s">
        <v>34</v>
      </c>
      <c r="H132" s="10" t="s">
        <v>42</v>
      </c>
      <c r="I132" s="11">
        <v>44839</v>
      </c>
      <c r="J132" s="10">
        <f>Duration56[[#This Row],[Date Resolved]]-Duration56[[#This Row],[Date created]]</f>
        <v>4</v>
      </c>
    </row>
    <row r="133" spans="1:10" x14ac:dyDescent="0.25">
      <c r="A133" s="10" t="s">
        <v>128</v>
      </c>
      <c r="B133" s="11">
        <v>44838</v>
      </c>
      <c r="C133" s="10" t="s">
        <v>127</v>
      </c>
      <c r="D133" s="10" t="s">
        <v>126</v>
      </c>
      <c r="E133" s="10" t="s">
        <v>37</v>
      </c>
      <c r="F133" s="10">
        <v>6053</v>
      </c>
      <c r="G133" s="12" t="s">
        <v>34</v>
      </c>
      <c r="H133" s="10" t="s">
        <v>33</v>
      </c>
      <c r="I133" s="11">
        <v>44846</v>
      </c>
      <c r="J133" s="10">
        <f>Duration56[[#This Row],[Date Resolved]]-Duration56[[#This Row],[Date created]]</f>
        <v>8</v>
      </c>
    </row>
    <row r="134" spans="1:10" x14ac:dyDescent="0.25">
      <c r="A134" s="10" t="s">
        <v>451</v>
      </c>
      <c r="B134" s="11">
        <v>44605</v>
      </c>
      <c r="C134" s="10" t="s">
        <v>378</v>
      </c>
      <c r="D134" s="10" t="s">
        <v>450</v>
      </c>
      <c r="E134" s="10" t="s">
        <v>521</v>
      </c>
      <c r="F134" s="10">
        <v>5469</v>
      </c>
      <c r="G134" s="12" t="s">
        <v>34</v>
      </c>
      <c r="H134" s="10" t="s">
        <v>33</v>
      </c>
      <c r="I134" s="11">
        <v>44610</v>
      </c>
      <c r="J134" s="10">
        <f>Duration56[[#This Row],[Date Resolved]]-Duration56[[#This Row],[Date created]]</f>
        <v>5</v>
      </c>
    </row>
    <row r="135" spans="1:10" x14ac:dyDescent="0.25">
      <c r="A135" s="10" t="s">
        <v>419</v>
      </c>
      <c r="B135" s="11">
        <v>44625</v>
      </c>
      <c r="C135" s="10" t="s">
        <v>155</v>
      </c>
      <c r="D135" s="10" t="s">
        <v>329</v>
      </c>
      <c r="E135" s="10" t="s">
        <v>521</v>
      </c>
      <c r="F135" s="10">
        <v>8874</v>
      </c>
      <c r="G135" s="12" t="s">
        <v>34</v>
      </c>
      <c r="H135" s="10" t="s">
        <v>33</v>
      </c>
      <c r="I135" s="11">
        <v>44646</v>
      </c>
      <c r="J135" s="10">
        <f>Duration56[[#This Row],[Date Resolved]]-Duration56[[#This Row],[Date created]]</f>
        <v>21</v>
      </c>
    </row>
    <row r="136" spans="1:10" x14ac:dyDescent="0.25">
      <c r="A136" s="10" t="s">
        <v>230</v>
      </c>
      <c r="B136" s="11">
        <v>44767</v>
      </c>
      <c r="C136" s="10" t="s">
        <v>229</v>
      </c>
      <c r="D136" s="10" t="s">
        <v>228</v>
      </c>
      <c r="E136" s="10" t="s">
        <v>47</v>
      </c>
      <c r="F136" s="10">
        <v>1337</v>
      </c>
      <c r="G136" s="12" t="s">
        <v>34</v>
      </c>
      <c r="H136" s="10" t="s">
        <v>42</v>
      </c>
      <c r="I136" s="11">
        <v>44778</v>
      </c>
      <c r="J136" s="10">
        <f>Duration56[[#This Row],[Date Resolved]]-Duration56[[#This Row],[Date created]]</f>
        <v>11</v>
      </c>
    </row>
    <row r="137" spans="1:10" x14ac:dyDescent="0.25">
      <c r="A137" s="10" t="s">
        <v>476</v>
      </c>
      <c r="B137" s="11">
        <v>44587</v>
      </c>
      <c r="C137" s="10" t="s">
        <v>475</v>
      </c>
      <c r="D137" s="10" t="s">
        <v>474</v>
      </c>
      <c r="E137" s="10" t="s">
        <v>37</v>
      </c>
      <c r="F137" s="10">
        <v>1756</v>
      </c>
      <c r="G137" s="12" t="s">
        <v>34</v>
      </c>
      <c r="H137" s="10" t="s">
        <v>40</v>
      </c>
      <c r="I137" s="11">
        <v>44617</v>
      </c>
      <c r="J137" s="10">
        <f>Duration56[[#This Row],[Date Resolved]]-Duration56[[#This Row],[Date created]]</f>
        <v>30</v>
      </c>
    </row>
    <row r="138" spans="1:10" x14ac:dyDescent="0.25">
      <c r="A138" s="10" t="s">
        <v>446</v>
      </c>
      <c r="B138" s="11">
        <v>44607</v>
      </c>
      <c r="C138" s="10" t="s">
        <v>55</v>
      </c>
      <c r="D138" s="10" t="s">
        <v>340</v>
      </c>
      <c r="E138" s="10" t="s">
        <v>35</v>
      </c>
      <c r="F138" s="10">
        <v>4468</v>
      </c>
      <c r="G138" s="12" t="s">
        <v>34</v>
      </c>
      <c r="H138" s="10" t="s">
        <v>33</v>
      </c>
      <c r="I138" s="11">
        <v>44620</v>
      </c>
      <c r="J138" s="10">
        <f>Duration56[[#This Row],[Date Resolved]]-Duration56[[#This Row],[Date created]]</f>
        <v>13</v>
      </c>
    </row>
    <row r="139" spans="1:10" x14ac:dyDescent="0.25">
      <c r="A139" s="10" t="s">
        <v>113</v>
      </c>
      <c r="B139" s="11">
        <v>44858</v>
      </c>
      <c r="C139" s="10" t="s">
        <v>112</v>
      </c>
      <c r="D139" s="10" t="s">
        <v>44</v>
      </c>
      <c r="E139" s="10" t="s">
        <v>47</v>
      </c>
      <c r="F139" s="10">
        <v>6855</v>
      </c>
      <c r="G139" s="12" t="s">
        <v>34</v>
      </c>
      <c r="H139" s="10" t="s">
        <v>33</v>
      </c>
      <c r="I139" s="11">
        <v>44869</v>
      </c>
      <c r="J139" s="10">
        <f>Duration56[[#This Row],[Date Resolved]]-Duration56[[#This Row],[Date created]]</f>
        <v>11</v>
      </c>
    </row>
    <row r="140" spans="1:10" x14ac:dyDescent="0.25">
      <c r="A140" s="10" t="s">
        <v>405</v>
      </c>
      <c r="B140" s="11">
        <v>44635</v>
      </c>
      <c r="C140" s="10" t="s">
        <v>404</v>
      </c>
      <c r="D140" s="10" t="s">
        <v>403</v>
      </c>
      <c r="E140" s="10" t="s">
        <v>45</v>
      </c>
      <c r="F140" s="10">
        <v>5423</v>
      </c>
      <c r="G140" s="12" t="s">
        <v>34</v>
      </c>
      <c r="H140" s="10" t="s">
        <v>40</v>
      </c>
      <c r="I140" s="11">
        <v>44656</v>
      </c>
      <c r="J140" s="10">
        <f>Duration56[[#This Row],[Date Resolved]]-Duration56[[#This Row],[Date created]]</f>
        <v>21</v>
      </c>
    </row>
    <row r="141" spans="1:10" x14ac:dyDescent="0.25">
      <c r="A141" s="10" t="s">
        <v>317</v>
      </c>
      <c r="B141" s="11">
        <v>44698</v>
      </c>
      <c r="C141" s="10" t="s">
        <v>316</v>
      </c>
      <c r="D141" s="10" t="s">
        <v>96</v>
      </c>
      <c r="E141" s="10" t="s">
        <v>521</v>
      </c>
      <c r="F141" s="10">
        <v>8203</v>
      </c>
      <c r="G141" s="12" t="s">
        <v>34</v>
      </c>
      <c r="H141" s="10" t="s">
        <v>40</v>
      </c>
      <c r="I141" s="11">
        <v>44708</v>
      </c>
      <c r="J141" s="10">
        <f>Duration56[[#This Row],[Date Resolved]]-Duration56[[#This Row],[Date created]]</f>
        <v>10</v>
      </c>
    </row>
    <row r="142" spans="1:10" x14ac:dyDescent="0.25">
      <c r="A142" s="10" t="s">
        <v>93</v>
      </c>
      <c r="B142" s="11">
        <v>44873</v>
      </c>
      <c r="C142" s="10" t="s">
        <v>92</v>
      </c>
      <c r="D142" s="10" t="s">
        <v>91</v>
      </c>
      <c r="E142" s="10" t="s">
        <v>37</v>
      </c>
      <c r="F142" s="10">
        <v>7112</v>
      </c>
      <c r="G142" s="12" t="s">
        <v>34</v>
      </c>
      <c r="H142" s="10" t="s">
        <v>33</v>
      </c>
      <c r="I142" s="11">
        <v>44896</v>
      </c>
      <c r="J142" s="10">
        <f>Duration56[[#This Row],[Date Resolved]]-Duration56[[#This Row],[Date created]]</f>
        <v>23</v>
      </c>
    </row>
    <row r="143" spans="1:10" x14ac:dyDescent="0.25">
      <c r="A143" s="10" t="s">
        <v>438</v>
      </c>
      <c r="B143" s="11">
        <v>44611</v>
      </c>
      <c r="C143" s="10" t="s">
        <v>437</v>
      </c>
      <c r="D143" s="10" t="s">
        <v>406</v>
      </c>
      <c r="E143" s="10" t="s">
        <v>45</v>
      </c>
      <c r="F143" s="10">
        <v>8041</v>
      </c>
      <c r="G143" s="12" t="s">
        <v>34</v>
      </c>
      <c r="H143" s="10" t="s">
        <v>40</v>
      </c>
      <c r="I143" s="11">
        <v>44630</v>
      </c>
      <c r="J143" s="10">
        <f>Duration56[[#This Row],[Date Resolved]]-Duration56[[#This Row],[Date created]]</f>
        <v>19</v>
      </c>
    </row>
    <row r="144" spans="1:10" x14ac:dyDescent="0.25">
      <c r="A144" s="10" t="s">
        <v>490</v>
      </c>
      <c r="B144" s="11">
        <v>44574</v>
      </c>
      <c r="C144" s="10" t="s">
        <v>435</v>
      </c>
      <c r="D144" s="10" t="s">
        <v>50</v>
      </c>
      <c r="E144" s="10" t="s">
        <v>521</v>
      </c>
      <c r="F144" s="10">
        <v>1251</v>
      </c>
      <c r="G144" s="12" t="s">
        <v>34</v>
      </c>
      <c r="H144" s="10" t="s">
        <v>40</v>
      </c>
      <c r="I144" s="11">
        <v>44598</v>
      </c>
      <c r="J144" s="10">
        <f>Duration56[[#This Row],[Date Resolved]]-Duration56[[#This Row],[Date created]]</f>
        <v>24</v>
      </c>
    </row>
    <row r="145" spans="1:10" x14ac:dyDescent="0.25">
      <c r="A145" s="10" t="s">
        <v>312</v>
      </c>
      <c r="B145" s="11">
        <v>44701</v>
      </c>
      <c r="C145" s="10" t="s">
        <v>311</v>
      </c>
      <c r="D145" s="10" t="s">
        <v>310</v>
      </c>
      <c r="E145" s="10" t="s">
        <v>521</v>
      </c>
      <c r="F145" s="10">
        <v>1975</v>
      </c>
      <c r="G145" s="12" t="s">
        <v>34</v>
      </c>
      <c r="H145" s="10" t="s">
        <v>40</v>
      </c>
      <c r="I145" s="11">
        <v>44712</v>
      </c>
      <c r="J145" s="10">
        <f>Duration56[[#This Row],[Date Resolved]]-Duration56[[#This Row],[Date created]]</f>
        <v>11</v>
      </c>
    </row>
    <row r="146" spans="1:10" x14ac:dyDescent="0.25">
      <c r="A146" s="10" t="s">
        <v>365</v>
      </c>
      <c r="B146" s="11">
        <v>44666</v>
      </c>
      <c r="C146" s="10" t="s">
        <v>364</v>
      </c>
      <c r="D146" s="10" t="s">
        <v>65</v>
      </c>
      <c r="E146" s="10" t="s">
        <v>519</v>
      </c>
      <c r="F146" s="10">
        <v>6999</v>
      </c>
      <c r="G146" s="12" t="s">
        <v>34</v>
      </c>
      <c r="H146" s="10" t="s">
        <v>40</v>
      </c>
      <c r="I146" s="11">
        <v>44674</v>
      </c>
      <c r="J146" s="10">
        <f>Duration56[[#This Row],[Date Resolved]]-Duration56[[#This Row],[Date created]]</f>
        <v>8</v>
      </c>
    </row>
    <row r="147" spans="1:10" x14ac:dyDescent="0.25">
      <c r="A147" s="10" t="s">
        <v>433</v>
      </c>
      <c r="B147" s="11">
        <v>44612</v>
      </c>
      <c r="C147" s="10" t="s">
        <v>432</v>
      </c>
      <c r="D147" s="10" t="s">
        <v>431</v>
      </c>
      <c r="E147" s="10" t="s">
        <v>37</v>
      </c>
      <c r="F147" s="10">
        <v>3198</v>
      </c>
      <c r="G147" s="12" t="s">
        <v>43</v>
      </c>
      <c r="H147" s="10" t="s">
        <v>33</v>
      </c>
      <c r="I147" s="11">
        <v>44640</v>
      </c>
      <c r="J147" s="10">
        <f>Duration56[[#This Row],[Date Resolved]]-Duration56[[#This Row],[Date created]]</f>
        <v>28</v>
      </c>
    </row>
    <row r="148" spans="1:10" x14ac:dyDescent="0.25">
      <c r="A148" s="10" t="s">
        <v>186</v>
      </c>
      <c r="B148" s="11">
        <v>44797</v>
      </c>
      <c r="C148" s="10" t="s">
        <v>185</v>
      </c>
      <c r="D148" s="10" t="s">
        <v>184</v>
      </c>
      <c r="E148" s="10" t="s">
        <v>45</v>
      </c>
      <c r="F148" s="10">
        <v>8496</v>
      </c>
      <c r="G148" s="12" t="s">
        <v>43</v>
      </c>
      <c r="H148" s="10" t="s">
        <v>40</v>
      </c>
      <c r="I148" s="11">
        <v>44820</v>
      </c>
      <c r="J148" s="10">
        <f>Duration56[[#This Row],[Date Resolved]]-Duration56[[#This Row],[Date created]]</f>
        <v>23</v>
      </c>
    </row>
    <row r="149" spans="1:10" x14ac:dyDescent="0.25">
      <c r="A149" s="10" t="s">
        <v>363</v>
      </c>
      <c r="B149" s="11">
        <v>44667</v>
      </c>
      <c r="C149" s="10" t="s">
        <v>362</v>
      </c>
      <c r="D149" s="10" t="s">
        <v>361</v>
      </c>
      <c r="E149" s="10" t="s">
        <v>521</v>
      </c>
      <c r="F149" s="10">
        <v>9260</v>
      </c>
      <c r="G149" s="12" t="s">
        <v>43</v>
      </c>
      <c r="H149" s="10" t="s">
        <v>40</v>
      </c>
      <c r="I149" s="11">
        <v>44691</v>
      </c>
      <c r="J149" s="10">
        <f>Duration56[[#This Row],[Date Resolved]]-Duration56[[#This Row],[Date created]]</f>
        <v>24</v>
      </c>
    </row>
    <row r="150" spans="1:10" x14ac:dyDescent="0.25">
      <c r="A150" s="10" t="s">
        <v>354</v>
      </c>
      <c r="B150" s="11">
        <v>44677</v>
      </c>
      <c r="C150" s="10" t="s">
        <v>89</v>
      </c>
      <c r="D150" s="10" t="s">
        <v>353</v>
      </c>
      <c r="E150" s="10" t="s">
        <v>35</v>
      </c>
      <c r="F150" s="10">
        <v>9955</v>
      </c>
      <c r="G150" s="12" t="s">
        <v>43</v>
      </c>
      <c r="H150" s="10" t="s">
        <v>33</v>
      </c>
      <c r="I150" s="11">
        <v>44683</v>
      </c>
      <c r="J150" s="10">
        <f>Duration56[[#This Row],[Date Resolved]]-Duration56[[#This Row],[Date created]]</f>
        <v>6</v>
      </c>
    </row>
    <row r="151" spans="1:10" x14ac:dyDescent="0.25">
      <c r="A151" s="10" t="s">
        <v>175</v>
      </c>
      <c r="B151" s="11">
        <v>44801</v>
      </c>
      <c r="C151" s="10" t="s">
        <v>86</v>
      </c>
      <c r="D151" s="10" t="s">
        <v>174</v>
      </c>
      <c r="E151" s="10" t="s">
        <v>45</v>
      </c>
      <c r="F151" s="10">
        <v>7148</v>
      </c>
      <c r="G151" s="12" t="s">
        <v>43</v>
      </c>
      <c r="H151" s="10" t="s">
        <v>40</v>
      </c>
      <c r="I151" s="11">
        <v>44825</v>
      </c>
      <c r="J151" s="10">
        <f>Duration56[[#This Row],[Date Resolved]]-Duration56[[#This Row],[Date created]]</f>
        <v>24</v>
      </c>
    </row>
    <row r="152" spans="1:10" x14ac:dyDescent="0.25">
      <c r="A152" s="10" t="s">
        <v>189</v>
      </c>
      <c r="B152" s="11">
        <v>44794</v>
      </c>
      <c r="C152" s="10" t="s">
        <v>188</v>
      </c>
      <c r="D152" s="10" t="s">
        <v>187</v>
      </c>
      <c r="E152" s="10" t="s">
        <v>35</v>
      </c>
      <c r="F152" s="10">
        <v>1314</v>
      </c>
      <c r="G152" s="12" t="s">
        <v>43</v>
      </c>
      <c r="H152" s="10" t="s">
        <v>40</v>
      </c>
      <c r="I152" s="11">
        <v>44809</v>
      </c>
      <c r="J152" s="10">
        <f>Duration56[[#This Row],[Date Resolved]]-Duration56[[#This Row],[Date created]]</f>
        <v>15</v>
      </c>
    </row>
    <row r="153" spans="1:10" x14ac:dyDescent="0.25">
      <c r="A153" s="10" t="s">
        <v>183</v>
      </c>
      <c r="B153" s="11">
        <v>44798</v>
      </c>
      <c r="C153" s="10" t="s">
        <v>182</v>
      </c>
      <c r="D153" s="10" t="s">
        <v>181</v>
      </c>
      <c r="E153" s="10" t="s">
        <v>35</v>
      </c>
      <c r="F153" s="10">
        <v>4385</v>
      </c>
      <c r="G153" s="12" t="s">
        <v>43</v>
      </c>
      <c r="H153" s="10" t="s">
        <v>40</v>
      </c>
      <c r="I153" s="11">
        <v>44823</v>
      </c>
      <c r="J153" s="10">
        <f>Duration56[[#This Row],[Date Resolved]]-Duration56[[#This Row],[Date created]]</f>
        <v>25</v>
      </c>
    </row>
    <row r="154" spans="1:10" x14ac:dyDescent="0.25">
      <c r="A154" s="10" t="s">
        <v>299</v>
      </c>
      <c r="B154" s="11">
        <v>44718</v>
      </c>
      <c r="C154" s="10" t="s">
        <v>179</v>
      </c>
      <c r="D154" s="10" t="s">
        <v>298</v>
      </c>
      <c r="E154" s="10" t="s">
        <v>519</v>
      </c>
      <c r="F154" s="10">
        <v>6188</v>
      </c>
      <c r="G154" s="12" t="s">
        <v>43</v>
      </c>
      <c r="H154" s="10" t="s">
        <v>33</v>
      </c>
      <c r="I154" s="11">
        <v>44738</v>
      </c>
      <c r="J154" s="10">
        <f>Duration56[[#This Row],[Date Resolved]]-Duration56[[#This Row],[Date created]]</f>
        <v>20</v>
      </c>
    </row>
    <row r="155" spans="1:10" x14ac:dyDescent="0.25">
      <c r="A155" s="10" t="s">
        <v>339</v>
      </c>
      <c r="B155" s="11">
        <v>44686</v>
      </c>
      <c r="C155" s="10" t="s">
        <v>338</v>
      </c>
      <c r="D155" s="10" t="s">
        <v>268</v>
      </c>
      <c r="E155" s="10" t="s">
        <v>45</v>
      </c>
      <c r="F155" s="10">
        <v>6494</v>
      </c>
      <c r="G155" s="12" t="s">
        <v>43</v>
      </c>
      <c r="H155" s="10" t="s">
        <v>33</v>
      </c>
      <c r="I155" s="11">
        <v>44694</v>
      </c>
      <c r="J155" s="10">
        <f>Duration56[[#This Row],[Date Resolved]]-Duration56[[#This Row],[Date created]]</f>
        <v>8</v>
      </c>
    </row>
    <row r="156" spans="1:10" x14ac:dyDescent="0.25">
      <c r="A156" s="10" t="s">
        <v>395</v>
      </c>
      <c r="B156" s="11">
        <v>44644</v>
      </c>
      <c r="C156" s="10" t="s">
        <v>394</v>
      </c>
      <c r="D156" s="10" t="s">
        <v>38</v>
      </c>
      <c r="E156" s="10" t="s">
        <v>47</v>
      </c>
      <c r="F156" s="10">
        <v>1992</v>
      </c>
      <c r="G156" s="12" t="s">
        <v>43</v>
      </c>
      <c r="H156" s="10" t="s">
        <v>33</v>
      </c>
      <c r="I156" s="11">
        <v>44645</v>
      </c>
      <c r="J156" s="10">
        <f>Duration56[[#This Row],[Date Resolved]]-Duration56[[#This Row],[Date created]]</f>
        <v>1</v>
      </c>
    </row>
    <row r="157" spans="1:10" x14ac:dyDescent="0.25">
      <c r="A157" s="10" t="s">
        <v>387</v>
      </c>
      <c r="B157" s="11">
        <v>44648</v>
      </c>
      <c r="C157" s="10" t="s">
        <v>386</v>
      </c>
      <c r="D157" s="10" t="s">
        <v>385</v>
      </c>
      <c r="E157" s="10" t="s">
        <v>35</v>
      </c>
      <c r="F157" s="10">
        <v>7970</v>
      </c>
      <c r="G157" s="12" t="s">
        <v>43</v>
      </c>
      <c r="H157" s="10" t="s">
        <v>40</v>
      </c>
      <c r="I157" s="11">
        <v>44672</v>
      </c>
      <c r="J157" s="10">
        <f>Duration56[[#This Row],[Date Resolved]]-Duration56[[#This Row],[Date created]]</f>
        <v>24</v>
      </c>
    </row>
    <row r="158" spans="1:10" x14ac:dyDescent="0.25">
      <c r="A158" s="10" t="s">
        <v>420</v>
      </c>
      <c r="B158" s="11">
        <v>44624</v>
      </c>
      <c r="C158" s="10" t="s">
        <v>55</v>
      </c>
      <c r="D158" s="10" t="s">
        <v>71</v>
      </c>
      <c r="E158" s="10" t="s">
        <v>47</v>
      </c>
      <c r="F158" s="10">
        <v>4478</v>
      </c>
      <c r="G158" s="12" t="s">
        <v>43</v>
      </c>
      <c r="H158" s="10" t="s">
        <v>40</v>
      </c>
      <c r="I158" s="11">
        <v>44642</v>
      </c>
      <c r="J158" s="10">
        <f>Duration56[[#This Row],[Date Resolved]]-Duration56[[#This Row],[Date created]]</f>
        <v>18</v>
      </c>
    </row>
    <row r="159" spans="1:10" x14ac:dyDescent="0.25">
      <c r="A159" s="10" t="s">
        <v>301</v>
      </c>
      <c r="B159" s="11">
        <v>44718</v>
      </c>
      <c r="C159" s="10" t="s">
        <v>300</v>
      </c>
      <c r="D159" s="10" t="s">
        <v>296</v>
      </c>
      <c r="E159" s="10" t="s">
        <v>45</v>
      </c>
      <c r="F159" s="10">
        <v>7384</v>
      </c>
      <c r="G159" s="12" t="s">
        <v>43</v>
      </c>
      <c r="H159" s="10" t="s">
        <v>42</v>
      </c>
      <c r="I159" s="11">
        <v>44739</v>
      </c>
      <c r="J159" s="10">
        <f>Duration56[[#This Row],[Date Resolved]]-Duration56[[#This Row],[Date created]]</f>
        <v>21</v>
      </c>
    </row>
    <row r="160" spans="1:10" x14ac:dyDescent="0.25">
      <c r="A160" s="10" t="s">
        <v>297</v>
      </c>
      <c r="B160" s="11">
        <v>44719</v>
      </c>
      <c r="C160" s="10" t="s">
        <v>220</v>
      </c>
      <c r="D160" s="10" t="s">
        <v>296</v>
      </c>
      <c r="E160" s="10" t="s">
        <v>49</v>
      </c>
      <c r="F160" s="10">
        <v>8618</v>
      </c>
      <c r="G160" s="12" t="s">
        <v>43</v>
      </c>
      <c r="H160" s="10" t="s">
        <v>33</v>
      </c>
      <c r="I160" s="11">
        <v>44756</v>
      </c>
      <c r="J160" s="10">
        <f>Duration56[[#This Row],[Date Resolved]]-Duration56[[#This Row],[Date created]]</f>
        <v>37</v>
      </c>
    </row>
    <row r="161" spans="1:10" x14ac:dyDescent="0.25">
      <c r="A161" s="10" t="s">
        <v>443</v>
      </c>
      <c r="B161" s="11">
        <v>44609</v>
      </c>
      <c r="C161" s="10" t="s">
        <v>442</v>
      </c>
      <c r="D161" s="10" t="s">
        <v>441</v>
      </c>
      <c r="E161" s="10" t="s">
        <v>45</v>
      </c>
      <c r="F161" s="10">
        <v>5600</v>
      </c>
      <c r="G161" s="12" t="s">
        <v>43</v>
      </c>
      <c r="H161" s="10" t="s">
        <v>42</v>
      </c>
      <c r="I161" s="11">
        <v>44613</v>
      </c>
      <c r="J161" s="10">
        <f>Duration56[[#This Row],[Date Resolved]]-Duration56[[#This Row],[Date created]]</f>
        <v>4</v>
      </c>
    </row>
    <row r="162" spans="1:10" x14ac:dyDescent="0.25">
      <c r="A162" s="10" t="s">
        <v>330</v>
      </c>
      <c r="B162" s="11">
        <v>44690</v>
      </c>
      <c r="C162" s="10" t="s">
        <v>275</v>
      </c>
      <c r="D162" s="10" t="s">
        <v>329</v>
      </c>
      <c r="E162" s="10" t="s">
        <v>519</v>
      </c>
      <c r="F162" s="10">
        <v>3345</v>
      </c>
      <c r="G162" s="12" t="s">
        <v>43</v>
      </c>
      <c r="H162" s="10" t="s">
        <v>42</v>
      </c>
      <c r="I162" s="11">
        <v>44701</v>
      </c>
      <c r="J162" s="10">
        <f>Duration56[[#This Row],[Date Resolved]]-Duration56[[#This Row],[Date created]]</f>
        <v>11</v>
      </c>
    </row>
    <row r="163" spans="1:10" x14ac:dyDescent="0.25">
      <c r="A163" s="10" t="s">
        <v>289</v>
      </c>
      <c r="B163" s="11">
        <v>44729</v>
      </c>
      <c r="C163" s="10" t="s">
        <v>170</v>
      </c>
      <c r="D163" s="10" t="s">
        <v>288</v>
      </c>
      <c r="E163" s="10" t="s">
        <v>35</v>
      </c>
      <c r="F163" s="10">
        <v>2597</v>
      </c>
      <c r="G163" s="12" t="s">
        <v>43</v>
      </c>
      <c r="H163" s="10" t="s">
        <v>33</v>
      </c>
      <c r="I163" s="11">
        <v>44743</v>
      </c>
      <c r="J163" s="10">
        <f>Duration56[[#This Row],[Date Resolved]]-Duration56[[#This Row],[Date created]]</f>
        <v>14</v>
      </c>
    </row>
    <row r="164" spans="1:10" x14ac:dyDescent="0.25">
      <c r="A164" s="10" t="s">
        <v>425</v>
      </c>
      <c r="B164" s="11">
        <v>44622</v>
      </c>
      <c r="C164" s="10" t="s">
        <v>424</v>
      </c>
      <c r="D164" s="10" t="s">
        <v>423</v>
      </c>
      <c r="E164" s="10" t="s">
        <v>47</v>
      </c>
      <c r="F164" s="10">
        <v>5690</v>
      </c>
      <c r="G164" s="12" t="s">
        <v>43</v>
      </c>
      <c r="H164" s="10" t="s">
        <v>40</v>
      </c>
      <c r="I164" s="11">
        <v>44635</v>
      </c>
      <c r="J164" s="10">
        <f>Duration56[[#This Row],[Date Resolved]]-Duration56[[#This Row],[Date created]]</f>
        <v>13</v>
      </c>
    </row>
    <row r="165" spans="1:10" x14ac:dyDescent="0.25">
      <c r="A165" s="10" t="s">
        <v>367</v>
      </c>
      <c r="B165" s="11">
        <v>44658</v>
      </c>
      <c r="C165" s="10" t="s">
        <v>69</v>
      </c>
      <c r="D165" s="10" t="s">
        <v>366</v>
      </c>
      <c r="E165" s="10" t="s">
        <v>521</v>
      </c>
      <c r="F165" s="10">
        <v>5821</v>
      </c>
      <c r="G165" s="12" t="s">
        <v>43</v>
      </c>
      <c r="H165" s="10" t="s">
        <v>42</v>
      </c>
      <c r="I165" s="11">
        <v>44666</v>
      </c>
      <c r="J165" s="10">
        <f>Duration56[[#This Row],[Date Resolved]]-Duration56[[#This Row],[Date created]]</f>
        <v>8</v>
      </c>
    </row>
    <row r="166" spans="1:10" x14ac:dyDescent="0.25">
      <c r="A166" s="10" t="s">
        <v>100</v>
      </c>
      <c r="B166" s="11">
        <v>44867</v>
      </c>
      <c r="C166" s="10" t="s">
        <v>99</v>
      </c>
      <c r="D166" s="10" t="s">
        <v>98</v>
      </c>
      <c r="E166" s="10" t="s">
        <v>45</v>
      </c>
      <c r="F166" s="10">
        <v>9896</v>
      </c>
      <c r="G166" s="12" t="s">
        <v>43</v>
      </c>
      <c r="H166" s="10" t="s">
        <v>42</v>
      </c>
      <c r="I166" s="11">
        <v>44885</v>
      </c>
      <c r="J166" s="10">
        <f>Duration56[[#This Row],[Date Resolved]]-Duration56[[#This Row],[Date created]]</f>
        <v>18</v>
      </c>
    </row>
    <row r="167" spans="1:10" x14ac:dyDescent="0.25">
      <c r="A167" s="10" t="s">
        <v>357</v>
      </c>
      <c r="B167" s="11">
        <v>44676</v>
      </c>
      <c r="C167" s="10" t="s">
        <v>356</v>
      </c>
      <c r="D167" s="10" t="s">
        <v>355</v>
      </c>
      <c r="E167" s="10" t="s">
        <v>521</v>
      </c>
      <c r="F167" s="10">
        <v>3637</v>
      </c>
      <c r="G167" s="12" t="s">
        <v>43</v>
      </c>
      <c r="H167" s="10" t="s">
        <v>40</v>
      </c>
      <c r="I167" s="11">
        <v>44681</v>
      </c>
      <c r="J167" s="10">
        <f>Duration56[[#This Row],[Date Resolved]]-Duration56[[#This Row],[Date created]]</f>
        <v>5</v>
      </c>
    </row>
    <row r="168" spans="1:10" x14ac:dyDescent="0.25">
      <c r="A168" s="10" t="s">
        <v>352</v>
      </c>
      <c r="B168" s="11">
        <v>44679</v>
      </c>
      <c r="C168" s="10" t="s">
        <v>351</v>
      </c>
      <c r="D168" s="10" t="s">
        <v>350</v>
      </c>
      <c r="E168" s="10" t="s">
        <v>521</v>
      </c>
      <c r="F168" s="10">
        <v>6330</v>
      </c>
      <c r="G168" s="12" t="s">
        <v>43</v>
      </c>
      <c r="H168" s="10" t="s">
        <v>40</v>
      </c>
      <c r="I168" s="11">
        <v>44708</v>
      </c>
      <c r="J168" s="10">
        <f>Duration56[[#This Row],[Date Resolved]]-Duration56[[#This Row],[Date created]]</f>
        <v>29</v>
      </c>
    </row>
    <row r="169" spans="1:10" x14ac:dyDescent="0.25">
      <c r="A169" s="10" t="s">
        <v>97</v>
      </c>
      <c r="B169" s="11">
        <v>44871</v>
      </c>
      <c r="C169" s="10" t="s">
        <v>63</v>
      </c>
      <c r="D169" s="10" t="s">
        <v>96</v>
      </c>
      <c r="E169" s="10" t="s">
        <v>45</v>
      </c>
      <c r="F169" s="10">
        <v>3212</v>
      </c>
      <c r="G169" s="12" t="s">
        <v>43</v>
      </c>
      <c r="H169" s="10" t="s">
        <v>33</v>
      </c>
      <c r="I169" s="11">
        <v>44896</v>
      </c>
      <c r="J169" s="10">
        <f>Duration56[[#This Row],[Date Resolved]]-Duration56[[#This Row],[Date created]]</f>
        <v>25</v>
      </c>
    </row>
    <row r="170" spans="1:10" x14ac:dyDescent="0.25">
      <c r="A170" s="10" t="s">
        <v>165</v>
      </c>
      <c r="B170" s="11">
        <v>44805</v>
      </c>
      <c r="C170" s="10" t="s">
        <v>164</v>
      </c>
      <c r="D170" s="10" t="s">
        <v>163</v>
      </c>
      <c r="E170" s="10" t="s">
        <v>35</v>
      </c>
      <c r="F170" s="10">
        <v>7719</v>
      </c>
      <c r="G170" s="12" t="s">
        <v>43</v>
      </c>
      <c r="H170" s="10" t="s">
        <v>40</v>
      </c>
      <c r="I170" s="11">
        <v>44819</v>
      </c>
      <c r="J170" s="10">
        <f>Duration56[[#This Row],[Date Resolved]]-Duration56[[#This Row],[Date created]]</f>
        <v>14</v>
      </c>
    </row>
    <row r="171" spans="1:10" x14ac:dyDescent="0.25">
      <c r="A171" s="10" t="s">
        <v>407</v>
      </c>
      <c r="B171" s="11">
        <v>44634</v>
      </c>
      <c r="C171" s="10" t="s">
        <v>265</v>
      </c>
      <c r="D171" s="10" t="s">
        <v>406</v>
      </c>
      <c r="E171" s="10" t="s">
        <v>519</v>
      </c>
      <c r="F171" s="10">
        <v>1675</v>
      </c>
      <c r="G171" s="12" t="s">
        <v>43</v>
      </c>
      <c r="H171" s="10" t="s">
        <v>33</v>
      </c>
      <c r="I171" s="11">
        <v>44663</v>
      </c>
      <c r="J171" s="10">
        <f>Duration56[[#This Row],[Date Resolved]]-Duration56[[#This Row],[Date created]]</f>
        <v>29</v>
      </c>
    </row>
    <row r="172" spans="1:10" x14ac:dyDescent="0.25">
      <c r="A172" s="10" t="s">
        <v>146</v>
      </c>
      <c r="B172" s="11">
        <v>44821</v>
      </c>
      <c r="C172" s="10" t="s">
        <v>89</v>
      </c>
      <c r="D172" s="10" t="s">
        <v>145</v>
      </c>
      <c r="E172" s="10" t="s">
        <v>521</v>
      </c>
      <c r="F172" s="10">
        <v>2254</v>
      </c>
      <c r="G172" s="12" t="s">
        <v>43</v>
      </c>
      <c r="H172" s="10" t="s">
        <v>40</v>
      </c>
      <c r="I172" s="11">
        <v>44840</v>
      </c>
      <c r="J172" s="10">
        <f>Duration56[[#This Row],[Date Resolved]]-Duration56[[#This Row],[Date created]]</f>
        <v>19</v>
      </c>
    </row>
    <row r="173" spans="1:10" x14ac:dyDescent="0.25">
      <c r="A173" s="10" t="s">
        <v>473</v>
      </c>
      <c r="B173" s="11">
        <v>44596</v>
      </c>
      <c r="C173" s="10" t="s">
        <v>472</v>
      </c>
      <c r="D173" s="10" t="s">
        <v>56</v>
      </c>
      <c r="E173" s="10" t="s">
        <v>47</v>
      </c>
      <c r="F173" s="10">
        <v>2971</v>
      </c>
      <c r="G173" s="12" t="s">
        <v>43</v>
      </c>
      <c r="H173" s="10" t="s">
        <v>33</v>
      </c>
      <c r="I173" s="11">
        <v>44612</v>
      </c>
      <c r="J173" s="10">
        <f>Duration56[[#This Row],[Date Resolved]]-Duration56[[#This Row],[Date created]]</f>
        <v>16</v>
      </c>
    </row>
    <row r="174" spans="1:10" x14ac:dyDescent="0.25">
      <c r="A174" s="10" t="s">
        <v>295</v>
      </c>
      <c r="B174" s="11">
        <v>44720</v>
      </c>
      <c r="C174" s="10" t="s">
        <v>294</v>
      </c>
      <c r="D174" s="10" t="s">
        <v>293</v>
      </c>
      <c r="E174" s="10" t="s">
        <v>47</v>
      </c>
      <c r="F174" s="10">
        <v>1869</v>
      </c>
      <c r="G174" s="12" t="s">
        <v>43</v>
      </c>
      <c r="H174" s="10" t="s">
        <v>42</v>
      </c>
      <c r="I174" s="11">
        <v>44745</v>
      </c>
      <c r="J174" s="10">
        <f>Duration56[[#This Row],[Date Resolved]]-Duration56[[#This Row],[Date created]]</f>
        <v>25</v>
      </c>
    </row>
    <row r="175" spans="1:10" x14ac:dyDescent="0.25">
      <c r="A175" s="10" t="s">
        <v>319</v>
      </c>
      <c r="B175" s="11">
        <v>44697</v>
      </c>
      <c r="C175" s="10" t="s">
        <v>318</v>
      </c>
      <c r="D175" s="10" t="s">
        <v>73</v>
      </c>
      <c r="E175" s="10" t="s">
        <v>47</v>
      </c>
      <c r="F175" s="10">
        <v>5897</v>
      </c>
      <c r="G175" s="12" t="s">
        <v>43</v>
      </c>
      <c r="H175" s="10" t="s">
        <v>40</v>
      </c>
      <c r="I175" s="11">
        <v>44707</v>
      </c>
      <c r="J175" s="10">
        <f>Duration56[[#This Row],[Date Resolved]]-Duration56[[#This Row],[Date created]]</f>
        <v>10</v>
      </c>
    </row>
    <row r="176" spans="1:10" x14ac:dyDescent="0.25">
      <c r="A176" s="10" t="s">
        <v>248</v>
      </c>
      <c r="B176" s="11">
        <v>44751</v>
      </c>
      <c r="C176" s="10" t="s">
        <v>524</v>
      </c>
      <c r="D176" s="10" t="s">
        <v>247</v>
      </c>
      <c r="E176" s="10" t="s">
        <v>521</v>
      </c>
      <c r="F176" s="10">
        <v>4634</v>
      </c>
      <c r="G176" s="12" t="s">
        <v>43</v>
      </c>
      <c r="H176" s="10" t="s">
        <v>40</v>
      </c>
      <c r="I176" s="11">
        <v>44760</v>
      </c>
      <c r="J176" s="10">
        <f>Duration56[[#This Row],[Date Resolved]]-Duration56[[#This Row],[Date created]]</f>
        <v>9</v>
      </c>
    </row>
    <row r="177" spans="1:10" x14ac:dyDescent="0.25">
      <c r="A177" s="10" t="s">
        <v>400</v>
      </c>
      <c r="B177" s="11">
        <v>44638</v>
      </c>
      <c r="C177" s="10" t="s">
        <v>223</v>
      </c>
      <c r="D177" s="10" t="s">
        <v>399</v>
      </c>
      <c r="E177" s="10" t="s">
        <v>37</v>
      </c>
      <c r="F177" s="10">
        <v>8586</v>
      </c>
      <c r="G177" s="12" t="s">
        <v>43</v>
      </c>
      <c r="H177" s="10" t="s">
        <v>33</v>
      </c>
      <c r="I177" s="11">
        <v>44656</v>
      </c>
      <c r="J177" s="10">
        <f>Duration56[[#This Row],[Date Resolved]]-Duration56[[#This Row],[Date created]]</f>
        <v>18</v>
      </c>
    </row>
    <row r="178" spans="1:10" x14ac:dyDescent="0.25">
      <c r="A178" s="10" t="s">
        <v>133</v>
      </c>
      <c r="B178" s="11">
        <v>44834</v>
      </c>
      <c r="C178" s="10" t="s">
        <v>132</v>
      </c>
      <c r="D178" s="10" t="s">
        <v>39</v>
      </c>
      <c r="E178" s="10" t="s">
        <v>49</v>
      </c>
      <c r="F178" s="10">
        <v>1419</v>
      </c>
      <c r="G178" s="12" t="s">
        <v>43</v>
      </c>
      <c r="H178" s="10" t="s">
        <v>42</v>
      </c>
      <c r="I178" s="11">
        <v>44835</v>
      </c>
      <c r="J178" s="10">
        <f>Duration56[[#This Row],[Date Resolved]]-Duration56[[#This Row],[Date created]]</f>
        <v>1</v>
      </c>
    </row>
    <row r="179" spans="1:10" x14ac:dyDescent="0.25">
      <c r="A179" s="10" t="s">
        <v>292</v>
      </c>
      <c r="B179" s="11">
        <v>44728</v>
      </c>
      <c r="C179" s="10" t="s">
        <v>291</v>
      </c>
      <c r="D179" s="10" t="s">
        <v>290</v>
      </c>
      <c r="E179" s="10" t="s">
        <v>35</v>
      </c>
      <c r="F179" s="10">
        <v>2434</v>
      </c>
      <c r="G179" s="12" t="s">
        <v>43</v>
      </c>
      <c r="H179" s="10" t="s">
        <v>33</v>
      </c>
      <c r="I179" s="11">
        <v>44747</v>
      </c>
      <c r="J179" s="10">
        <f>Duration56[[#This Row],[Date Resolved]]-Duration56[[#This Row],[Date created]]</f>
        <v>19</v>
      </c>
    </row>
    <row r="180" spans="1:10" x14ac:dyDescent="0.25">
      <c r="A180" s="10" t="s">
        <v>211</v>
      </c>
      <c r="B180" s="11">
        <v>44772</v>
      </c>
      <c r="C180" s="10" t="s">
        <v>210</v>
      </c>
      <c r="D180" s="10" t="s">
        <v>50</v>
      </c>
      <c r="E180" s="10" t="s">
        <v>45</v>
      </c>
      <c r="F180" s="10">
        <v>4447</v>
      </c>
      <c r="G180" s="12" t="s">
        <v>43</v>
      </c>
      <c r="H180" s="10" t="s">
        <v>42</v>
      </c>
      <c r="I180" s="11">
        <v>44785</v>
      </c>
      <c r="J180" s="10">
        <f>Duration56[[#This Row],[Date Resolved]]-Duration56[[#This Row],[Date created]]</f>
        <v>13</v>
      </c>
    </row>
    <row r="181" spans="1:10" x14ac:dyDescent="0.25">
      <c r="A181" s="10" t="s">
        <v>349</v>
      </c>
      <c r="B181" s="11">
        <v>44683</v>
      </c>
      <c r="C181" s="10" t="s">
        <v>348</v>
      </c>
      <c r="D181" s="10" t="s">
        <v>222</v>
      </c>
      <c r="E181" s="10" t="s">
        <v>35</v>
      </c>
      <c r="F181" s="10">
        <v>3488</v>
      </c>
      <c r="G181" s="12" t="s">
        <v>43</v>
      </c>
      <c r="H181" s="10" t="s">
        <v>33</v>
      </c>
      <c r="I181" s="11">
        <v>44709</v>
      </c>
      <c r="J181" s="10">
        <f>Duration56[[#This Row],[Date Resolved]]-Duration56[[#This Row],[Date created]]</f>
        <v>26</v>
      </c>
    </row>
    <row r="182" spans="1:10" x14ac:dyDescent="0.25">
      <c r="A182" s="10" t="s">
        <v>153</v>
      </c>
      <c r="B182" s="11">
        <v>44811</v>
      </c>
      <c r="C182" s="10" t="s">
        <v>152</v>
      </c>
      <c r="D182" s="10" t="s">
        <v>151</v>
      </c>
      <c r="E182" s="10" t="s">
        <v>521</v>
      </c>
      <c r="F182" s="10">
        <v>2215</v>
      </c>
      <c r="G182" s="12" t="s">
        <v>43</v>
      </c>
      <c r="H182" s="10" t="s">
        <v>40</v>
      </c>
      <c r="I182" s="11">
        <v>44826</v>
      </c>
      <c r="J182" s="10">
        <f>Duration56[[#This Row],[Date Resolved]]-Duration56[[#This Row],[Date created]]</f>
        <v>15</v>
      </c>
    </row>
    <row r="183" spans="1:10" x14ac:dyDescent="0.25">
      <c r="A183" s="10" t="s">
        <v>239</v>
      </c>
      <c r="B183" s="11">
        <v>44760</v>
      </c>
      <c r="C183" s="10" t="s">
        <v>152</v>
      </c>
      <c r="D183" s="10" t="s">
        <v>115</v>
      </c>
      <c r="E183" s="10" t="s">
        <v>49</v>
      </c>
      <c r="F183" s="10">
        <v>2236</v>
      </c>
      <c r="G183" s="12" t="s">
        <v>43</v>
      </c>
      <c r="H183" s="10" t="s">
        <v>40</v>
      </c>
      <c r="I183" s="11">
        <v>44780</v>
      </c>
      <c r="J183" s="10">
        <f>Duration56[[#This Row],[Date Resolved]]-Duration56[[#This Row],[Date created]]</f>
        <v>20</v>
      </c>
    </row>
    <row r="184" spans="1:10" x14ac:dyDescent="0.25">
      <c r="A184" s="10" t="s">
        <v>261</v>
      </c>
      <c r="B184" s="11">
        <v>44747</v>
      </c>
      <c r="C184" s="10" t="s">
        <v>260</v>
      </c>
      <c r="D184" s="10" t="s">
        <v>259</v>
      </c>
      <c r="E184" s="10" t="s">
        <v>45</v>
      </c>
      <c r="F184" s="10">
        <v>9895</v>
      </c>
      <c r="G184" s="12" t="s">
        <v>43</v>
      </c>
      <c r="H184" s="10" t="s">
        <v>33</v>
      </c>
      <c r="I184" s="11">
        <v>44764</v>
      </c>
      <c r="J184" s="10">
        <f>Duration56[[#This Row],[Date Resolved]]-Duration56[[#This Row],[Date created]]</f>
        <v>17</v>
      </c>
    </row>
    <row r="185" spans="1:10" x14ac:dyDescent="0.25">
      <c r="A185" s="10" t="s">
        <v>67</v>
      </c>
      <c r="B185" s="11">
        <v>44892</v>
      </c>
      <c r="C185" s="10" t="s">
        <v>66</v>
      </c>
      <c r="D185" s="10" t="s">
        <v>65</v>
      </c>
      <c r="E185" s="10" t="s">
        <v>49</v>
      </c>
      <c r="F185" s="10">
        <v>1441</v>
      </c>
      <c r="G185" s="12" t="s">
        <v>43</v>
      </c>
      <c r="H185" s="10" t="s">
        <v>40</v>
      </c>
      <c r="I185" s="11">
        <v>44918</v>
      </c>
      <c r="J185" s="10">
        <f>Duration56[[#This Row],[Date Resolved]]-Duration56[[#This Row],[Date created]]</f>
        <v>26</v>
      </c>
    </row>
    <row r="186" spans="1:10" x14ac:dyDescent="0.25">
      <c r="A186" s="10" t="s">
        <v>304</v>
      </c>
      <c r="B186" s="11">
        <v>44709</v>
      </c>
      <c r="C186" s="10" t="s">
        <v>303</v>
      </c>
      <c r="D186" s="10" t="s">
        <v>302</v>
      </c>
      <c r="E186" s="10" t="s">
        <v>521</v>
      </c>
      <c r="F186" s="10">
        <v>6632</v>
      </c>
      <c r="G186" s="12" t="s">
        <v>43</v>
      </c>
      <c r="H186" s="10" t="s">
        <v>33</v>
      </c>
      <c r="I186" s="11">
        <v>44733</v>
      </c>
      <c r="J186" s="10">
        <f>Duration56[[#This Row],[Date Resolved]]-Duration56[[#This Row],[Date created]]</f>
        <v>24</v>
      </c>
    </row>
    <row r="187" spans="1:10" x14ac:dyDescent="0.25">
      <c r="A187" s="10" t="s">
        <v>328</v>
      </c>
      <c r="B187" s="11">
        <v>44690</v>
      </c>
      <c r="C187" s="10" t="s">
        <v>327</v>
      </c>
      <c r="D187" s="10" t="s">
        <v>326</v>
      </c>
      <c r="E187" s="10" t="s">
        <v>521</v>
      </c>
      <c r="F187" s="10">
        <v>2651</v>
      </c>
      <c r="G187" s="12" t="s">
        <v>43</v>
      </c>
      <c r="H187" s="10" t="s">
        <v>42</v>
      </c>
      <c r="I187" s="11">
        <v>44720</v>
      </c>
      <c r="J187" s="10">
        <f>Duration56[[#This Row],[Date Resolved]]-Duration56[[#This Row],[Date created]]</f>
        <v>30</v>
      </c>
    </row>
    <row r="188" spans="1:10" x14ac:dyDescent="0.25">
      <c r="A188" s="10" t="s">
        <v>178</v>
      </c>
      <c r="B188" s="11">
        <v>44800</v>
      </c>
      <c r="C188" s="10" t="s">
        <v>177</v>
      </c>
      <c r="D188" s="10" t="s">
        <v>176</v>
      </c>
      <c r="E188" s="10" t="s">
        <v>35</v>
      </c>
      <c r="F188" s="10">
        <v>8230</v>
      </c>
      <c r="G188" s="12" t="s">
        <v>43</v>
      </c>
      <c r="H188" s="10" t="s">
        <v>40</v>
      </c>
      <c r="I188" s="11">
        <v>44824</v>
      </c>
      <c r="J188" s="10">
        <f>Duration56[[#This Row],[Date Resolved]]-Duration56[[#This Row],[Date created]]</f>
        <v>24</v>
      </c>
    </row>
    <row r="189" spans="1:10" x14ac:dyDescent="0.25">
      <c r="A189" s="10" t="s">
        <v>486</v>
      </c>
      <c r="B189" s="11">
        <v>44575</v>
      </c>
      <c r="C189" s="10" t="s">
        <v>485</v>
      </c>
      <c r="D189" s="10" t="s">
        <v>176</v>
      </c>
      <c r="E189" s="10" t="s">
        <v>521</v>
      </c>
      <c r="F189" s="10">
        <v>6235</v>
      </c>
      <c r="G189" s="12" t="s">
        <v>43</v>
      </c>
      <c r="H189" s="10" t="s">
        <v>40</v>
      </c>
      <c r="I189" s="11">
        <v>44594</v>
      </c>
      <c r="J189" s="10">
        <f>Duration56[[#This Row],[Date Resolved]]-Duration56[[#This Row],[Date created]]</f>
        <v>19</v>
      </c>
    </row>
    <row r="190" spans="1:10" x14ac:dyDescent="0.25">
      <c r="A190" s="10" t="s">
        <v>376</v>
      </c>
      <c r="B190" s="11">
        <v>44655</v>
      </c>
      <c r="C190" s="10" t="s">
        <v>375</v>
      </c>
      <c r="D190" s="10" t="s">
        <v>374</v>
      </c>
      <c r="E190" s="10" t="s">
        <v>47</v>
      </c>
      <c r="F190" s="10">
        <v>4998</v>
      </c>
      <c r="G190" s="12" t="s">
        <v>43</v>
      </c>
      <c r="H190" s="10" t="s">
        <v>33</v>
      </c>
      <c r="I190" s="11">
        <v>44681</v>
      </c>
      <c r="J190" s="10">
        <f>Duration56[[#This Row],[Date Resolved]]-Duration56[[#This Row],[Date created]]</f>
        <v>26</v>
      </c>
    </row>
    <row r="191" spans="1:10" x14ac:dyDescent="0.25">
      <c r="A191" s="10" t="s">
        <v>21</v>
      </c>
      <c r="B191" s="11"/>
      <c r="G191" s="12"/>
      <c r="I191" s="11"/>
      <c r="J191" s="14">
        <f>AVERAGE(J6:J190)</f>
        <v>14.805405405405406</v>
      </c>
    </row>
    <row r="192" spans="1:10" ht="15.75" x14ac:dyDescent="0.25">
      <c r="A192"/>
      <c r="B192"/>
      <c r="C192"/>
      <c r="D192"/>
      <c r="E192"/>
      <c r="F192"/>
      <c r="G192"/>
      <c r="H192"/>
      <c r="I192"/>
    </row>
    <row r="193" spans="1:9" ht="15.75" x14ac:dyDescent="0.25">
      <c r="A193"/>
      <c r="B193"/>
      <c r="C193"/>
      <c r="D193"/>
      <c r="E193"/>
      <c r="F193"/>
      <c r="G193"/>
      <c r="H193"/>
      <c r="I193"/>
    </row>
    <row r="194" spans="1:9" ht="15.75" x14ac:dyDescent="0.25">
      <c r="A194"/>
      <c r="B194"/>
      <c r="C194"/>
      <c r="D194"/>
      <c r="E194"/>
      <c r="F194"/>
      <c r="G194"/>
      <c r="H194"/>
      <c r="I194"/>
    </row>
    <row r="195" spans="1:9" ht="15.75" x14ac:dyDescent="0.25">
      <c r="A195"/>
      <c r="B195"/>
      <c r="C195"/>
      <c r="D195"/>
      <c r="E195"/>
      <c r="F195"/>
      <c r="G195"/>
      <c r="H195"/>
      <c r="I195"/>
    </row>
  </sheetData>
  <conditionalFormatting sqref="A6:A191">
    <cfRule type="expression" dxfId="4" priority="1">
      <formula>($G6 = "Virus")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Assignment 2A</vt:lpstr>
      <vt:lpstr>Data Table Chart</vt:lpstr>
      <vt:lpstr>Bonus</vt:lpstr>
      <vt:lpstr>Support Calls Original</vt:lpstr>
      <vt:lpstr>Freeze</vt:lpstr>
      <vt:lpstr>Remove Duplicates</vt:lpstr>
      <vt:lpstr>Structured Reference</vt:lpstr>
      <vt:lpstr>Sort &amp; Filter</vt:lpstr>
      <vt:lpstr>Conditional Formatting</vt:lpstr>
      <vt:lpstr>Data Table Chart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Atha</dc:creator>
  <cp:lastModifiedBy>Carl Uy</cp:lastModifiedBy>
  <cp:lastPrinted>2023-02-25T01:46:42Z</cp:lastPrinted>
  <dcterms:created xsi:type="dcterms:W3CDTF">2023-01-03T18:50:38Z</dcterms:created>
  <dcterms:modified xsi:type="dcterms:W3CDTF">2023-02-25T01:56:40Z</dcterms:modified>
</cp:coreProperties>
</file>