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f7c1849f5c0f9c/Desktop/"/>
    </mc:Choice>
  </mc:AlternateContent>
  <xr:revisionPtr revIDLastSave="0" documentId="8_{8A7CBB9D-D2CA-40D0-A797-824D56E50428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Product List" sheetId="1" r:id="rId1"/>
    <sheet name="Sheet1" sheetId="3" r:id="rId2"/>
    <sheet name="Orders" sheetId="2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<sst xmlns="http://schemas.openxmlformats.org/spreadsheetml/2006/main" count="64" uniqueCount="35">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</sst>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 Stubbs" refreshedDate="43789.885489814813" createdVersion="6" refreshedVersion="6" minRefreshableVersion="3" recordCount="28" xr:uid="{BD02649D-C376-4256-8D0E-CFADC4B07C2F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A702A0-B83A-41D3-B567-02F9B9930214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"/>
    </sheetView>
  </sheetViews>
  <sheetFormatPr defaultRowHeight="14.5" x14ac:dyDescent="0.35"/>
  <cols>
    <col min="2" max="2" width="25.7265625" customWidth="1"/>
    <col min="3" max="3" width="15.26953125" customWidth="1"/>
    <col min="4" max="4" width="10.7265625" customWidth="1"/>
    <col min="5" max="5" width="11.7265625" customWidth="1"/>
  </cols>
  <sheetData>
    <row r="1" spans="1:6" ht="15" thickBot="1" x14ac:dyDescent="0.4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5">
      <c r="A6">
        <f t="shared" si="0"/>
        <v>104</v>
      </c>
      <c r="B6" s="3" t="s">
        <v>8</v>
      </c>
      <c r="C6" s="4">
        <v>7.99</v>
      </c>
    </row>
    <row r="7" spans="1:6" x14ac:dyDescent="0.35">
      <c r="A7">
        <f t="shared" si="0"/>
        <v>105</v>
      </c>
      <c r="B7" s="3" t="s">
        <v>9</v>
      </c>
      <c r="C7" s="4">
        <v>10.95</v>
      </c>
    </row>
    <row r="8" spans="1:6" x14ac:dyDescent="0.35">
      <c r="A8">
        <f t="shared" si="0"/>
        <v>106</v>
      </c>
      <c r="B8" s="3" t="s">
        <v>10</v>
      </c>
      <c r="C8" s="4">
        <v>3.99</v>
      </c>
    </row>
    <row r="9" spans="1:6" x14ac:dyDescent="0.35">
      <c r="A9">
        <f t="shared" si="0"/>
        <v>107</v>
      </c>
      <c r="B9" s="3" t="s">
        <v>11</v>
      </c>
      <c r="C9" s="4">
        <v>7.75</v>
      </c>
    </row>
    <row r="10" spans="1:6" x14ac:dyDescent="0.35">
      <c r="A10">
        <f t="shared" si="0"/>
        <v>108</v>
      </c>
      <c r="B10" s="3" t="s">
        <v>12</v>
      </c>
      <c r="C10" s="4">
        <v>7.95</v>
      </c>
    </row>
    <row r="11" spans="1:6" x14ac:dyDescent="0.35">
      <c r="A11">
        <f t="shared" si="0"/>
        <v>109</v>
      </c>
      <c r="B11" s="3" t="s">
        <v>13</v>
      </c>
      <c r="C11" s="4">
        <v>9.99</v>
      </c>
    </row>
    <row r="12" spans="1:6" x14ac:dyDescent="0.35">
      <c r="A12">
        <v>200</v>
      </c>
      <c r="B12" s="3" t="s">
        <v>14</v>
      </c>
      <c r="C12" s="4">
        <v>15.99</v>
      </c>
    </row>
    <row r="13" spans="1:6" x14ac:dyDescent="0.35">
      <c r="A13">
        <f>A12+1</f>
        <v>201</v>
      </c>
      <c r="B13" s="3" t="s">
        <v>15</v>
      </c>
      <c r="C13" s="4">
        <v>31.99</v>
      </c>
    </row>
    <row r="14" spans="1:6" x14ac:dyDescent="0.35">
      <c r="A14">
        <f t="shared" ref="A14:A18" si="1">A13+1</f>
        <v>202</v>
      </c>
      <c r="B14" s="3" t="s">
        <v>16</v>
      </c>
      <c r="C14" s="4">
        <v>6.76</v>
      </c>
    </row>
    <row r="15" spans="1:6" x14ac:dyDescent="0.35">
      <c r="A15">
        <f t="shared" si="1"/>
        <v>203</v>
      </c>
      <c r="B15" s="3" t="s">
        <v>17</v>
      </c>
      <c r="C15" s="4">
        <v>19.989999999999998</v>
      </c>
    </row>
    <row r="16" spans="1:6" x14ac:dyDescent="0.35">
      <c r="A16">
        <f t="shared" si="1"/>
        <v>204</v>
      </c>
      <c r="B16" s="3" t="s">
        <v>18</v>
      </c>
      <c r="C16" s="4">
        <v>13.28</v>
      </c>
    </row>
    <row r="17" spans="1:3" x14ac:dyDescent="0.35">
      <c r="A17">
        <f t="shared" si="1"/>
        <v>205</v>
      </c>
      <c r="B17" s="3" t="s">
        <v>19</v>
      </c>
      <c r="C17" s="4">
        <v>21.99</v>
      </c>
    </row>
    <row r="18" spans="1:3" x14ac:dyDescent="0.35">
      <c r="A18">
        <f t="shared" si="1"/>
        <v>206</v>
      </c>
      <c r="B18" s="3" t="s">
        <v>20</v>
      </c>
      <c r="C18" s="4">
        <v>109.99</v>
      </c>
    </row>
    <row r="19" spans="1:3" x14ac:dyDescent="0.35">
      <c r="B19" s="3"/>
    </row>
    <row r="20" spans="1:3" x14ac:dyDescent="0.3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7C52-4BF6-405A-B2D3-CFAE391B94A6}">
  <dimension ref="A3:C32"/>
  <sheetViews>
    <sheetView tabSelected="1" topLeftCell="A2" workbookViewId="0">
      <selection activeCell="C19" sqref="C19"/>
    </sheetView>
  </sheetViews>
  <sheetFormatPr defaultRowHeight="14.5" x14ac:dyDescent="0.35"/>
  <cols>
    <col min="1" max="1" width="13.6328125" bestFit="1" customWidth="1"/>
    <col min="2" max="2" width="11.1796875" bestFit="1" customWidth="1"/>
    <col min="3" max="3" width="18.90625" bestFit="1" customWidth="1"/>
  </cols>
  <sheetData>
    <row r="3" spans="1:3" x14ac:dyDescent="0.35">
      <c r="A3" s="9" t="s">
        <v>30</v>
      </c>
      <c r="B3" t="s">
        <v>32</v>
      </c>
      <c r="C3" t="s">
        <v>33</v>
      </c>
    </row>
    <row r="4" spans="1:3" x14ac:dyDescent="0.35">
      <c r="A4" s="10">
        <v>10029367401</v>
      </c>
      <c r="B4" s="8">
        <v>41.88</v>
      </c>
      <c r="C4" s="8">
        <v>15.5</v>
      </c>
    </row>
    <row r="5" spans="1:3" x14ac:dyDescent="0.35">
      <c r="A5" s="11">
        <v>105</v>
      </c>
      <c r="B5" s="8">
        <v>21.9</v>
      </c>
      <c r="C5" s="8">
        <v>7.75</v>
      </c>
    </row>
    <row r="6" spans="1:3" x14ac:dyDescent="0.35">
      <c r="A6" s="11">
        <v>106</v>
      </c>
      <c r="B6" s="8">
        <v>3.99</v>
      </c>
      <c r="C6" s="8">
        <v>2.75</v>
      </c>
    </row>
    <row r="7" spans="1:3" x14ac:dyDescent="0.35">
      <c r="A7" s="11">
        <v>200</v>
      </c>
      <c r="B7" s="8">
        <v>15.99</v>
      </c>
      <c r="C7" s="8">
        <v>5</v>
      </c>
    </row>
    <row r="8" spans="1:3" x14ac:dyDescent="0.35">
      <c r="A8" s="10">
        <v>10029367402</v>
      </c>
      <c r="B8" s="8">
        <v>35.660000000000004</v>
      </c>
      <c r="C8" s="8">
        <v>15</v>
      </c>
    </row>
    <row r="9" spans="1:3" x14ac:dyDescent="0.35">
      <c r="A9" s="11">
        <v>100</v>
      </c>
      <c r="B9" s="8">
        <v>19.96</v>
      </c>
      <c r="C9" s="8">
        <v>5</v>
      </c>
    </row>
    <row r="10" spans="1:3" x14ac:dyDescent="0.35">
      <c r="A10" s="11">
        <v>107</v>
      </c>
      <c r="B10" s="8">
        <v>7.75</v>
      </c>
      <c r="C10" s="8">
        <v>2.75</v>
      </c>
    </row>
    <row r="11" spans="1:3" x14ac:dyDescent="0.35">
      <c r="A11" s="11">
        <v>108</v>
      </c>
      <c r="B11" s="8">
        <v>7.95</v>
      </c>
      <c r="C11" s="8">
        <v>7.25</v>
      </c>
    </row>
    <row r="12" spans="1:3" x14ac:dyDescent="0.35">
      <c r="A12" s="10">
        <v>10029367403</v>
      </c>
      <c r="B12" s="8">
        <v>124.59000000000002</v>
      </c>
      <c r="C12" s="8">
        <v>33.25</v>
      </c>
    </row>
    <row r="13" spans="1:3" x14ac:dyDescent="0.35">
      <c r="A13" s="11">
        <v>100</v>
      </c>
      <c r="B13" s="8">
        <v>19.96</v>
      </c>
      <c r="C13" s="8">
        <v>2.75</v>
      </c>
    </row>
    <row r="14" spans="1:3" x14ac:dyDescent="0.35">
      <c r="A14" s="11">
        <v>101</v>
      </c>
      <c r="B14" s="8">
        <v>14.96</v>
      </c>
      <c r="C14" s="8">
        <v>7.25</v>
      </c>
    </row>
    <row r="15" spans="1:3" x14ac:dyDescent="0.35">
      <c r="A15" s="11">
        <v>105</v>
      </c>
      <c r="B15" s="8">
        <v>10.95</v>
      </c>
      <c r="C15" s="8">
        <v>7.25</v>
      </c>
    </row>
    <row r="16" spans="1:3" x14ac:dyDescent="0.35">
      <c r="A16" s="11">
        <v>106</v>
      </c>
      <c r="B16" s="8">
        <v>7.98</v>
      </c>
      <c r="C16" s="8">
        <v>10</v>
      </c>
    </row>
    <row r="17" spans="1:3" x14ac:dyDescent="0.35">
      <c r="A17" s="11">
        <v>201</v>
      </c>
      <c r="B17" s="8">
        <v>63.98</v>
      </c>
      <c r="C17" s="8">
        <v>1</v>
      </c>
    </row>
    <row r="18" spans="1:3" x14ac:dyDescent="0.35">
      <c r="A18" s="11">
        <v>202</v>
      </c>
      <c r="B18" s="8">
        <v>6.76</v>
      </c>
      <c r="C18" s="8">
        <v>5</v>
      </c>
    </row>
    <row r="19" spans="1:3" x14ac:dyDescent="0.35">
      <c r="A19" s="10">
        <v>10029367404</v>
      </c>
      <c r="B19" s="8">
        <v>37.69</v>
      </c>
      <c r="C19" s="8">
        <v>15.5</v>
      </c>
    </row>
    <row r="20" spans="1:3" x14ac:dyDescent="0.35">
      <c r="A20" s="11">
        <v>105</v>
      </c>
      <c r="B20" s="8">
        <v>10.95</v>
      </c>
      <c r="C20" s="8">
        <v>5</v>
      </c>
    </row>
    <row r="21" spans="1:3" x14ac:dyDescent="0.35">
      <c r="A21" s="11">
        <v>106</v>
      </c>
      <c r="B21" s="8">
        <v>3.99</v>
      </c>
      <c r="C21" s="8">
        <v>2.75</v>
      </c>
    </row>
    <row r="22" spans="1:3" x14ac:dyDescent="0.35">
      <c r="A22" s="11">
        <v>200</v>
      </c>
      <c r="B22" s="8">
        <v>15.99</v>
      </c>
      <c r="C22" s="8">
        <v>5</v>
      </c>
    </row>
    <row r="23" spans="1:3" x14ac:dyDescent="0.35">
      <c r="A23" s="11">
        <v>202</v>
      </c>
      <c r="B23" s="8">
        <v>6.76</v>
      </c>
      <c r="C23" s="8">
        <v>2.75</v>
      </c>
    </row>
    <row r="24" spans="1:3" x14ac:dyDescent="0.35">
      <c r="A24" s="10">
        <v>10029367405</v>
      </c>
      <c r="B24" s="8">
        <v>3.99</v>
      </c>
      <c r="C24" s="8">
        <v>5</v>
      </c>
    </row>
    <row r="25" spans="1:3" x14ac:dyDescent="0.35">
      <c r="A25" s="11">
        <v>106</v>
      </c>
      <c r="B25" s="8">
        <v>3.99</v>
      </c>
      <c r="C25" s="8">
        <v>5</v>
      </c>
    </row>
    <row r="26" spans="1:3" x14ac:dyDescent="0.35">
      <c r="A26" s="10">
        <v>10029367406</v>
      </c>
      <c r="B26" s="8">
        <v>282.71999999999997</v>
      </c>
      <c r="C26" s="8">
        <v>37.75</v>
      </c>
    </row>
    <row r="27" spans="1:3" x14ac:dyDescent="0.35">
      <c r="A27" s="11">
        <v>100</v>
      </c>
      <c r="B27" s="8">
        <v>39.92</v>
      </c>
      <c r="C27" s="8">
        <v>3.25</v>
      </c>
    </row>
    <row r="28" spans="1:3" x14ac:dyDescent="0.35">
      <c r="A28" s="11">
        <v>102</v>
      </c>
      <c r="B28" s="8">
        <v>3.99</v>
      </c>
      <c r="C28" s="8">
        <v>7.25</v>
      </c>
    </row>
    <row r="29" spans="1:3" x14ac:dyDescent="0.35">
      <c r="A29" s="11">
        <v>103</v>
      </c>
      <c r="B29" s="8">
        <v>8.84</v>
      </c>
      <c r="C29" s="8">
        <v>7.75</v>
      </c>
    </row>
    <row r="30" spans="1:3" x14ac:dyDescent="0.35">
      <c r="A30" s="11">
        <v>109</v>
      </c>
      <c r="B30" s="8">
        <v>9.99</v>
      </c>
      <c r="C30" s="8">
        <v>7.25</v>
      </c>
    </row>
    <row r="31" spans="1:3" x14ac:dyDescent="0.35">
      <c r="A31" s="11">
        <v>206</v>
      </c>
      <c r="B31" s="8">
        <v>219.98</v>
      </c>
      <c r="C31" s="8">
        <v>12.25</v>
      </c>
    </row>
    <row r="32" spans="1:3" x14ac:dyDescent="0.35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workbookViewId="0">
      <selection activeCell="G26" sqref="G26"/>
    </sheetView>
  </sheetViews>
  <sheetFormatPr defaultRowHeight="14.5" x14ac:dyDescent="0.35"/>
  <cols>
    <col min="1" max="2" width="15.7265625" customWidth="1"/>
    <col min="3" max="3" width="17.7265625" customWidth="1"/>
    <col min="4" max="8" width="15.7265625" customWidth="1"/>
  </cols>
  <sheetData>
    <row r="1" spans="1:6" x14ac:dyDescent="0.3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34</v>
      </c>
    </row>
    <row r="2" spans="1:6" x14ac:dyDescent="0.35">
      <c r="A2">
        <v>10029367401</v>
      </c>
      <c r="B2">
        <v>105</v>
      </c>
      <c r="C2" s="8" t="s">
        <v>22</v>
      </c>
      <c r="D2" s="4">
        <f>VLOOKUP(B2,'Product List'!$A$1:$C$18,3)</f>
        <v>10.95</v>
      </c>
      <c r="E2" s="4">
        <f>VLOOKUP(C2,'Product List'!$E$1:$F$5,2,)</f>
        <v>0.5</v>
      </c>
      <c r="F2" s="12">
        <f>SUM(D2, E2)</f>
        <v>11.45</v>
      </c>
    </row>
    <row r="3" spans="1:6" x14ac:dyDescent="0.35">
      <c r="A3" s="7">
        <v>10029367401</v>
      </c>
      <c r="B3">
        <v>200</v>
      </c>
      <c r="C3" s="8" t="s">
        <v>24</v>
      </c>
      <c r="D3" s="4">
        <f>VLOOKUP(B3,'Product List'!$A$1:$C$18,3)</f>
        <v>15.99</v>
      </c>
      <c r="E3" s="4">
        <f>VLOOKUP(C3,'Product List'!$E$1:$F$5,2,)</f>
        <v>5</v>
      </c>
      <c r="F3" s="12">
        <f t="shared" ref="F3:F29" si="0">SUM(D3, E3)</f>
        <v>20.990000000000002</v>
      </c>
    </row>
    <row r="4" spans="1:6" x14ac:dyDescent="0.35">
      <c r="A4">
        <v>10029367401</v>
      </c>
      <c r="B4">
        <v>105</v>
      </c>
      <c r="C4" s="8" t="s">
        <v>25</v>
      </c>
      <c r="D4" s="4">
        <f>VLOOKUP(B4,'Product List'!$A$1:$C$18,3)</f>
        <v>10.95</v>
      </c>
      <c r="E4" s="4">
        <f>VLOOKUP(C4,'Product List'!$E$1:$F$5,2,)</f>
        <v>7.25</v>
      </c>
      <c r="F4" s="12">
        <f t="shared" si="0"/>
        <v>18.2</v>
      </c>
    </row>
    <row r="5" spans="1:6" x14ac:dyDescent="0.35">
      <c r="A5">
        <v>10029367401</v>
      </c>
      <c r="B5">
        <v>106</v>
      </c>
      <c r="C5" s="8" t="s">
        <v>23</v>
      </c>
      <c r="D5" s="4">
        <f>VLOOKUP(B5,'Product List'!$A$1:$C$18,3)</f>
        <v>3.99</v>
      </c>
      <c r="E5" s="4">
        <f>VLOOKUP(C5,'Product List'!$E$1:$F$5,2,)</f>
        <v>2.75</v>
      </c>
      <c r="F5" s="12">
        <f t="shared" si="0"/>
        <v>6.74</v>
      </c>
    </row>
    <row r="6" spans="1:6" x14ac:dyDescent="0.35">
      <c r="A6" s="7">
        <v>10029367402</v>
      </c>
      <c r="B6">
        <v>108</v>
      </c>
      <c r="C6" s="8" t="s">
        <v>25</v>
      </c>
      <c r="D6" s="4">
        <f>VLOOKUP(B6,'Product List'!$A$1:$C$18,3)</f>
        <v>7.95</v>
      </c>
      <c r="E6" s="4">
        <f>VLOOKUP(C6,'Product List'!$E$1:$F$5,2,)</f>
        <v>7.25</v>
      </c>
      <c r="F6" s="12">
        <f t="shared" si="0"/>
        <v>15.2</v>
      </c>
    </row>
    <row r="7" spans="1:6" x14ac:dyDescent="0.35">
      <c r="A7" s="7">
        <v>10029367402</v>
      </c>
      <c r="B7">
        <v>107</v>
      </c>
      <c r="C7" s="8" t="s">
        <v>23</v>
      </c>
      <c r="D7" s="4">
        <f>VLOOKUP(B7,'Product List'!$A$1:$C$18,3)</f>
        <v>7.75</v>
      </c>
      <c r="E7" s="4">
        <f>VLOOKUP(C7,'Product List'!$E$1:$F$5,2,)</f>
        <v>2.75</v>
      </c>
      <c r="F7" s="12">
        <f t="shared" si="0"/>
        <v>10.5</v>
      </c>
    </row>
    <row r="8" spans="1:6" x14ac:dyDescent="0.35">
      <c r="A8" s="7">
        <v>10029367402</v>
      </c>
      <c r="B8">
        <v>100</v>
      </c>
      <c r="C8" s="8" t="s">
        <v>24</v>
      </c>
      <c r="D8" s="4">
        <f>VLOOKUP(B8,'Product List'!$A$1:$C$18,3)</f>
        <v>19.96</v>
      </c>
      <c r="E8" s="4">
        <f>VLOOKUP(C8,'Product List'!$E$1:$F$5,2,)</f>
        <v>5</v>
      </c>
      <c r="F8" s="12">
        <f t="shared" si="0"/>
        <v>24.96</v>
      </c>
    </row>
    <row r="9" spans="1:6" x14ac:dyDescent="0.35">
      <c r="A9" s="7">
        <v>10029367403</v>
      </c>
      <c r="B9">
        <v>202</v>
      </c>
      <c r="C9" s="8" t="s">
        <v>24</v>
      </c>
      <c r="D9" s="4">
        <f>VLOOKUP(B9,'Product List'!$A$1:$C$18,3)</f>
        <v>6.76</v>
      </c>
      <c r="E9" s="4">
        <f>VLOOKUP(C9,'Product List'!$E$1:$F$5,2,)</f>
        <v>5</v>
      </c>
      <c r="F9" s="12">
        <f t="shared" si="0"/>
        <v>11.76</v>
      </c>
    </row>
    <row r="10" spans="1:6" x14ac:dyDescent="0.35">
      <c r="A10" s="7">
        <v>10029367403</v>
      </c>
      <c r="B10">
        <v>105</v>
      </c>
      <c r="C10" s="8" t="s">
        <v>25</v>
      </c>
      <c r="D10" s="4">
        <f>VLOOKUP(B10,'Product List'!$A$1:$C$18,3)</f>
        <v>10.95</v>
      </c>
      <c r="E10" s="4">
        <f>VLOOKUP(C10,'Product List'!$E$1:$F$5,2,)</f>
        <v>7.25</v>
      </c>
      <c r="F10" s="12">
        <f t="shared" si="0"/>
        <v>18.2</v>
      </c>
    </row>
    <row r="11" spans="1:6" x14ac:dyDescent="0.35">
      <c r="A11" s="7">
        <v>10029367403</v>
      </c>
      <c r="B11">
        <v>106</v>
      </c>
      <c r="C11" s="8" t="s">
        <v>24</v>
      </c>
      <c r="D11" s="4">
        <f>VLOOKUP(B11,'Product List'!$A$1:$C$18,3)</f>
        <v>3.99</v>
      </c>
      <c r="E11" s="4">
        <f>VLOOKUP(C11,'Product List'!$E$1:$F$5,2,)</f>
        <v>5</v>
      </c>
      <c r="F11" s="12">
        <f t="shared" si="0"/>
        <v>8.99</v>
      </c>
    </row>
    <row r="12" spans="1:6" x14ac:dyDescent="0.35">
      <c r="A12" s="7">
        <v>10029367403</v>
      </c>
      <c r="B12">
        <v>106</v>
      </c>
      <c r="C12" s="8" t="s">
        <v>24</v>
      </c>
      <c r="D12" s="4">
        <f>VLOOKUP(B12,'Product List'!$A$1:$C$18,3)</f>
        <v>3.99</v>
      </c>
      <c r="E12" s="4">
        <f>VLOOKUP(C12,'Product List'!$E$1:$F$5,2,)</f>
        <v>5</v>
      </c>
      <c r="F12" s="12">
        <f t="shared" si="0"/>
        <v>8.99</v>
      </c>
    </row>
    <row r="13" spans="1:6" x14ac:dyDescent="0.35">
      <c r="A13" s="7">
        <v>10029367403</v>
      </c>
      <c r="B13">
        <v>201</v>
      </c>
      <c r="C13" s="8" t="s">
        <v>22</v>
      </c>
      <c r="D13" s="4">
        <f>VLOOKUP(B13,'Product List'!$A$1:$C$18,3)</f>
        <v>31.99</v>
      </c>
      <c r="E13" s="4">
        <f>VLOOKUP(C13,'Product List'!$E$1:$F$5,2,)</f>
        <v>0.5</v>
      </c>
      <c r="F13" s="12">
        <f t="shared" si="0"/>
        <v>32.489999999999995</v>
      </c>
    </row>
    <row r="14" spans="1:6" x14ac:dyDescent="0.35">
      <c r="A14" s="7">
        <v>10029367403</v>
      </c>
      <c r="B14">
        <v>100</v>
      </c>
      <c r="C14" s="8" t="s">
        <v>23</v>
      </c>
      <c r="D14" s="4">
        <f>VLOOKUP(B14,'Product List'!$A$1:$C$18,3)</f>
        <v>19.96</v>
      </c>
      <c r="E14" s="4">
        <f>VLOOKUP(C14,'Product List'!$E$1:$F$5,2,)</f>
        <v>2.75</v>
      </c>
      <c r="F14" s="12">
        <f t="shared" si="0"/>
        <v>22.71</v>
      </c>
    </row>
    <row r="15" spans="1:6" x14ac:dyDescent="0.35">
      <c r="A15" s="7">
        <v>10029367403</v>
      </c>
      <c r="B15">
        <v>201</v>
      </c>
      <c r="C15" s="8" t="s">
        <v>22</v>
      </c>
      <c r="D15" s="4">
        <f>VLOOKUP(B15,'Product List'!$A$1:$C$18,3)</f>
        <v>31.99</v>
      </c>
      <c r="E15" s="4">
        <f>VLOOKUP(C15,'Product List'!$E$1:$F$5,2,)</f>
        <v>0.5</v>
      </c>
      <c r="F15" s="12">
        <f t="shared" si="0"/>
        <v>32.489999999999995</v>
      </c>
    </row>
    <row r="16" spans="1:6" x14ac:dyDescent="0.35">
      <c r="A16" s="7">
        <v>10029367403</v>
      </c>
      <c r="B16">
        <v>101</v>
      </c>
      <c r="C16" s="8" t="s">
        <v>25</v>
      </c>
      <c r="D16" s="4">
        <f>VLOOKUP(B16,'Product List'!$A$1:$C$18,3)</f>
        <v>14.96</v>
      </c>
      <c r="E16" s="4">
        <f>VLOOKUP(C16,'Product List'!$E$1:$F$5,2,)</f>
        <v>7.25</v>
      </c>
      <c r="F16" s="12">
        <f t="shared" si="0"/>
        <v>22.21</v>
      </c>
    </row>
    <row r="17" spans="1:6" x14ac:dyDescent="0.35">
      <c r="A17" s="7">
        <v>10029367404</v>
      </c>
      <c r="B17">
        <v>106</v>
      </c>
      <c r="C17" s="8" t="s">
        <v>23</v>
      </c>
      <c r="D17" s="4">
        <f>VLOOKUP(B17,'Product List'!$A$1:$C$18,3)</f>
        <v>3.99</v>
      </c>
      <c r="E17" s="4">
        <f>VLOOKUP(C17,'Product List'!$E$1:$F$5,2,)</f>
        <v>2.75</v>
      </c>
      <c r="F17" s="12">
        <f t="shared" si="0"/>
        <v>6.74</v>
      </c>
    </row>
    <row r="18" spans="1:6" x14ac:dyDescent="0.35">
      <c r="A18" s="7">
        <v>10029367404</v>
      </c>
      <c r="B18">
        <v>202</v>
      </c>
      <c r="C18" s="8" t="s">
        <v>23</v>
      </c>
      <c r="D18" s="4">
        <f>VLOOKUP(B18,'Product List'!$A$1:$C$18,3)</f>
        <v>6.76</v>
      </c>
      <c r="E18" s="4">
        <f>VLOOKUP(C18,'Product List'!$E$1:$F$5,2,)</f>
        <v>2.75</v>
      </c>
      <c r="F18" s="12">
        <f t="shared" si="0"/>
        <v>9.51</v>
      </c>
    </row>
    <row r="19" spans="1:6" x14ac:dyDescent="0.35">
      <c r="A19" s="7">
        <v>10029367404</v>
      </c>
      <c r="B19">
        <v>105</v>
      </c>
      <c r="C19" s="8" t="s">
        <v>24</v>
      </c>
      <c r="D19" s="4">
        <f>VLOOKUP(B19,'Product List'!$A$1:$C$18,3)</f>
        <v>10.95</v>
      </c>
      <c r="E19" s="4">
        <f>VLOOKUP(C19,'Product List'!$E$1:$F$5,2,)</f>
        <v>5</v>
      </c>
      <c r="F19" s="12">
        <f t="shared" si="0"/>
        <v>15.95</v>
      </c>
    </row>
    <row r="20" spans="1:6" x14ac:dyDescent="0.35">
      <c r="A20" s="7">
        <v>10029367404</v>
      </c>
      <c r="B20">
        <v>200</v>
      </c>
      <c r="C20" s="8" t="s">
        <v>24</v>
      </c>
      <c r="D20" s="4">
        <f>VLOOKUP(B20,'Product List'!$A$1:$C$18,3)</f>
        <v>15.99</v>
      </c>
      <c r="E20" s="4">
        <f>VLOOKUP(C20,'Product List'!$E$1:$F$5,2,)</f>
        <v>5</v>
      </c>
      <c r="F20" s="12">
        <f t="shared" si="0"/>
        <v>20.990000000000002</v>
      </c>
    </row>
    <row r="21" spans="1:6" x14ac:dyDescent="0.35">
      <c r="A21" s="7">
        <v>10029367405</v>
      </c>
      <c r="B21">
        <v>106</v>
      </c>
      <c r="C21" s="8" t="s">
        <v>24</v>
      </c>
      <c r="D21" s="4">
        <f>VLOOKUP(B21,'Product List'!$A$1:$C$18,3)</f>
        <v>3.99</v>
      </c>
      <c r="E21" s="4">
        <f>VLOOKUP(C21,'Product List'!$E$1:$F$5,2,)</f>
        <v>5</v>
      </c>
      <c r="F21" s="12">
        <f t="shared" si="0"/>
        <v>8.99</v>
      </c>
    </row>
    <row r="22" spans="1:6" x14ac:dyDescent="0.35">
      <c r="A22" s="7">
        <v>10029367406</v>
      </c>
      <c r="B22">
        <v>103</v>
      </c>
      <c r="C22" s="8" t="s">
        <v>23</v>
      </c>
      <c r="D22" s="4">
        <f>VLOOKUP(B22,'Product List'!$A$1:$C$18,3)</f>
        <v>4.42</v>
      </c>
      <c r="E22" s="4">
        <f>VLOOKUP(C22,'Product List'!$E$1:$F$5,2,)</f>
        <v>2.75</v>
      </c>
      <c r="F22" s="12">
        <f t="shared" si="0"/>
        <v>7.17</v>
      </c>
    </row>
    <row r="23" spans="1:6" x14ac:dyDescent="0.35">
      <c r="A23" s="7">
        <v>10029367406</v>
      </c>
      <c r="B23">
        <v>206</v>
      </c>
      <c r="C23" s="8" t="s">
        <v>24</v>
      </c>
      <c r="D23" s="4">
        <f>VLOOKUP(B23,'Product List'!$A$1:$C$18,3)</f>
        <v>109.99</v>
      </c>
      <c r="E23" s="4">
        <f>VLOOKUP(C23,'Product List'!$E$1:$F$5,2,)</f>
        <v>5</v>
      </c>
      <c r="F23" s="12">
        <f t="shared" si="0"/>
        <v>114.99</v>
      </c>
    </row>
    <row r="24" spans="1:6" x14ac:dyDescent="0.35">
      <c r="A24" s="7">
        <v>10029367406</v>
      </c>
      <c r="B24">
        <v>206</v>
      </c>
      <c r="C24" s="8" t="s">
        <v>25</v>
      </c>
      <c r="D24" s="4">
        <f>VLOOKUP(B24,'Product List'!$A$1:$C$18,3)</f>
        <v>109.99</v>
      </c>
      <c r="E24" s="4">
        <f>VLOOKUP(C24,'Product List'!$E$1:$F$5,2,)</f>
        <v>7.25</v>
      </c>
      <c r="F24" s="12">
        <f t="shared" si="0"/>
        <v>117.24</v>
      </c>
    </row>
    <row r="25" spans="1:6" x14ac:dyDescent="0.35">
      <c r="A25" s="7">
        <v>10029367406</v>
      </c>
      <c r="B25">
        <v>103</v>
      </c>
      <c r="C25" s="8" t="s">
        <v>24</v>
      </c>
      <c r="D25" s="4">
        <f>VLOOKUP(B25,'Product List'!$A$1:$C$18,3)</f>
        <v>4.42</v>
      </c>
      <c r="E25" s="4">
        <f>VLOOKUP(C25,'Product List'!$E$1:$F$5,2,)</f>
        <v>5</v>
      </c>
      <c r="F25" s="12">
        <f t="shared" si="0"/>
        <v>9.42</v>
      </c>
    </row>
    <row r="26" spans="1:6" x14ac:dyDescent="0.35">
      <c r="A26" s="7">
        <v>10029367406</v>
      </c>
      <c r="B26">
        <v>100</v>
      </c>
      <c r="C26" s="8" t="s">
        <v>23</v>
      </c>
      <c r="D26" s="4">
        <f>VLOOKUP(B26,'Product List'!$A$1:$C$18,3)</f>
        <v>19.96</v>
      </c>
      <c r="E26" s="4">
        <f>VLOOKUP(C26,'Product List'!$E$1:$F$5,2,)</f>
        <v>2.75</v>
      </c>
      <c r="F26" s="12">
        <f t="shared" si="0"/>
        <v>22.71</v>
      </c>
    </row>
    <row r="27" spans="1:6" x14ac:dyDescent="0.35">
      <c r="A27" s="7">
        <v>10029367406</v>
      </c>
      <c r="B27">
        <v>102</v>
      </c>
      <c r="C27" s="8" t="s">
        <v>25</v>
      </c>
      <c r="D27" s="4">
        <f>VLOOKUP(B27,'Product List'!$A$1:$C$18,3)</f>
        <v>3.99</v>
      </c>
      <c r="E27" s="4">
        <f>VLOOKUP(C27,'Product List'!$E$1:$F$5,2,)</f>
        <v>7.25</v>
      </c>
      <c r="F27" s="12">
        <f t="shared" si="0"/>
        <v>11.24</v>
      </c>
    </row>
    <row r="28" spans="1:6" x14ac:dyDescent="0.35">
      <c r="A28" s="7">
        <v>10029367406</v>
      </c>
      <c r="B28">
        <v>100</v>
      </c>
      <c r="C28" s="8" t="s">
        <v>22</v>
      </c>
      <c r="D28" s="4">
        <f>VLOOKUP(B28,'Product List'!$A$1:$C$18,3)</f>
        <v>19.96</v>
      </c>
      <c r="E28" s="4">
        <f>VLOOKUP(C28,'Product List'!$E$1:$F$5,2,)</f>
        <v>0.5</v>
      </c>
      <c r="F28" s="12">
        <f t="shared" si="0"/>
        <v>20.46</v>
      </c>
    </row>
    <row r="29" spans="1:6" x14ac:dyDescent="0.35">
      <c r="A29" s="7">
        <v>10029367406</v>
      </c>
      <c r="B29">
        <v>109</v>
      </c>
      <c r="C29" s="8" t="s">
        <v>25</v>
      </c>
      <c r="D29" s="4">
        <f>VLOOKUP(B29,'Product List'!$A$1:$C$18,3)</f>
        <v>9.99</v>
      </c>
      <c r="E29" s="4">
        <f>VLOOKUP(C29,'Product List'!$E$1:$F$5,2,)</f>
        <v>7.25</v>
      </c>
      <c r="F29" s="12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Sheet1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Philip Stubbs</cp:lastModifiedBy>
  <dcterms:created xsi:type="dcterms:W3CDTF">2017-06-08T18:33:19Z</dcterms:created>
  <dcterms:modified xsi:type="dcterms:W3CDTF">2019-11-21T03:28:49Z</dcterms:modified>
</cp:coreProperties>
</file>