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8e872b9d505c2/Área de Trabalho/"/>
    </mc:Choice>
  </mc:AlternateContent>
  <xr:revisionPtr revIDLastSave="1" documentId="8_{0A035530-409E-4872-A3E8-E7795B4FD6FE}" xr6:coauthVersionLast="47" xr6:coauthVersionMax="47" xr10:uidLastSave="{0D7D3D00-B3DF-4122-9D0F-3C00CCDC82DA}"/>
  <bookViews>
    <workbookView xWindow="4875" yWindow="2070" windowWidth="14460" windowHeight="7785" xr2:uid="{73DD3E3D-2231-4907-A7DB-C589C6AFA26A}"/>
  </bookViews>
  <sheets>
    <sheet name="Geral" sheetId="1" r:id="rId1"/>
    <sheet name="Ativ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1" i="1"/>
  <c r="M10" i="1"/>
  <c r="M9" i="1"/>
  <c r="M15" i="1"/>
</calcChain>
</file>

<file path=xl/sharedStrings.xml><?xml version="1.0" encoding="utf-8"?>
<sst xmlns="http://schemas.openxmlformats.org/spreadsheetml/2006/main" count="281" uniqueCount="170">
  <si>
    <t>Fundos</t>
  </si>
  <si>
    <t>setor</t>
  </si>
  <si>
    <t>preço</t>
  </si>
  <si>
    <t>tipo</t>
  </si>
  <si>
    <t>dividendos</t>
  </si>
  <si>
    <t>div. Men. ou tim.</t>
  </si>
  <si>
    <t>Quantidade de locais</t>
  </si>
  <si>
    <t>estados</t>
  </si>
  <si>
    <t>inquilinos</t>
  </si>
  <si>
    <t>indico</t>
  </si>
  <si>
    <t>Shopping</t>
  </si>
  <si>
    <t>XPML11</t>
  </si>
  <si>
    <t>Sim</t>
  </si>
  <si>
    <t>Tijolo</t>
  </si>
  <si>
    <t>Locatário</t>
  </si>
  <si>
    <t>BRF</t>
  </si>
  <si>
    <t>Transcarapiá</t>
  </si>
  <si>
    <t>Infracommerce</t>
  </si>
  <si>
    <t>IFCO</t>
  </si>
  <si>
    <t>Bracco</t>
  </si>
  <si>
    <t>Rio Color</t>
  </si>
  <si>
    <t>Norsulcargo</t>
  </si>
  <si>
    <t>MultiModal Duque de Caxias</t>
  </si>
  <si>
    <t>International Business Park</t>
  </si>
  <si>
    <t>One Park</t>
  </si>
  <si>
    <t>Braskem</t>
  </si>
  <si>
    <t>Sherwin Williams</t>
  </si>
  <si>
    <t>Cromus</t>
  </si>
  <si>
    <t>Adhex</t>
  </si>
  <si>
    <t>Andrômeda</t>
  </si>
  <si>
    <t>Galpão Guarulhos</t>
  </si>
  <si>
    <t>AlmaViva</t>
  </si>
  <si>
    <t>Futura Tintas</t>
  </si>
  <si>
    <t>Correios</t>
  </si>
  <si>
    <t>Centro Logístico Contagem</t>
  </si>
  <si>
    <t>Vencimento(ano)</t>
  </si>
  <si>
    <t>Indeterminado</t>
  </si>
  <si>
    <t>TRBL11</t>
  </si>
  <si>
    <t>Local</t>
  </si>
  <si>
    <t>M</t>
  </si>
  <si>
    <t>Catarina Fashion Outlet</t>
  </si>
  <si>
    <t>Internacional Shopping</t>
  </si>
  <si>
    <t>Plaza Sul Shopping</t>
  </si>
  <si>
    <t>Shopping Cidade Jardim</t>
  </si>
  <si>
    <t>Shopping Cidade São Paulo</t>
  </si>
  <si>
    <t>Santana Parque Shopping</t>
  </si>
  <si>
    <t>CJ Shops Jardins</t>
  </si>
  <si>
    <t>Downtown (varejo dos blocos 5, 7 e 17)</t>
  </si>
  <si>
    <t>Caxias Shopping</t>
  </si>
  <si>
    <t>Locais</t>
  </si>
  <si>
    <t>Campinas Shopping</t>
  </si>
  <si>
    <t>Via Parque Shopping</t>
  </si>
  <si>
    <t>Shopping Bela Vista</t>
  </si>
  <si>
    <t>Quantidade</t>
  </si>
  <si>
    <t>Shopping da Bahia</t>
  </si>
  <si>
    <t>Shopping Ponta Negra</t>
  </si>
  <si>
    <t>Praia de Belas Shopping Center</t>
  </si>
  <si>
    <t>Natal Shopping</t>
  </si>
  <si>
    <t>Shopping Estação BH</t>
  </si>
  <si>
    <t>Shopping Estação</t>
  </si>
  <si>
    <t>VISC11</t>
  </si>
  <si>
    <t>Prudenshopping</t>
  </si>
  <si>
    <t>Shopping Praia da Costa</t>
  </si>
  <si>
    <t>RibeirãoShopping</t>
  </si>
  <si>
    <t>Pantanal Shopping</t>
  </si>
  <si>
    <t>North Shopping Maracanaú</t>
  </si>
  <si>
    <t>Shopping Granja Vianna</t>
  </si>
  <si>
    <t>Porto Velho Shopping</t>
  </si>
  <si>
    <t>Shopping Iguatemi Bosque³</t>
  </si>
  <si>
    <t>Shopping Boulevard</t>
  </si>
  <si>
    <t>Villa Romana Shopping5</t>
  </si>
  <si>
    <t>Shopping Ilha Plaza</t>
  </si>
  <si>
    <t>Minas Shopping</t>
  </si>
  <si>
    <t>Shopping Conjunto Nacional</t>
  </si>
  <si>
    <t>Via Sul Shopping</t>
  </si>
  <si>
    <t>West Shopping</t>
  </si>
  <si>
    <t>Center Shopping Rio</t>
  </si>
  <si>
    <t>Shopping ABC</t>
  </si>
  <si>
    <t>Shopping Tacaruna</t>
  </si>
  <si>
    <t>Shopping Paralela</t>
  </si>
  <si>
    <t>Pátio Belém</t>
  </si>
  <si>
    <t>Shopping Crystal</t>
  </si>
  <si>
    <t>CPSH11</t>
  </si>
  <si>
    <t>Iguatemi Fortaleza</t>
  </si>
  <si>
    <t xml:space="preserve">Cidade Jardim </t>
  </si>
  <si>
    <t xml:space="preserve">Shopping Praia de Belas </t>
  </si>
  <si>
    <t>Shopping Metro Tatuapé</t>
  </si>
  <si>
    <t>Shopping Boulevard Tatuapé</t>
  </si>
  <si>
    <t xml:space="preserve">Nike </t>
  </si>
  <si>
    <t>Nike</t>
  </si>
  <si>
    <t>Adidas</t>
  </si>
  <si>
    <t xml:space="preserve"> Gucci </t>
  </si>
  <si>
    <t xml:space="preserve"> Burberry</t>
  </si>
  <si>
    <t>Track &amp; Field</t>
  </si>
  <si>
    <t xml:space="preserve">Riachuelo </t>
  </si>
  <si>
    <t xml:space="preserve"> Pão de Açucar </t>
  </si>
  <si>
    <t xml:space="preserve">UCI Cinemas </t>
  </si>
  <si>
    <t xml:space="preserve">Coco Bambu – Flagship </t>
  </si>
  <si>
    <t>Zara</t>
  </si>
  <si>
    <t>Academia Reebok</t>
  </si>
  <si>
    <t>Louis Vuitton</t>
  </si>
  <si>
    <t>Hermés</t>
  </si>
  <si>
    <t xml:space="preserve"> Dior</t>
  </si>
  <si>
    <t>Gucci</t>
  </si>
  <si>
    <t>Renner</t>
  </si>
  <si>
    <t xml:space="preserve"> Nacional Supermercado</t>
  </si>
  <si>
    <t>Decathlon</t>
  </si>
  <si>
    <t>Fórmula Academia</t>
  </si>
  <si>
    <t>C&amp;A</t>
  </si>
  <si>
    <t>Mc Donalds</t>
  </si>
  <si>
    <t>Ikesaki</t>
  </si>
  <si>
    <t>Puma</t>
  </si>
  <si>
    <t>Cinemark</t>
  </si>
  <si>
    <t>Marisa</t>
  </si>
  <si>
    <t>Besni</t>
  </si>
  <si>
    <t xml:space="preserve"> Pernambucanas</t>
  </si>
  <si>
    <t>Outback Steakhouse</t>
  </si>
  <si>
    <t>MAXR11</t>
  </si>
  <si>
    <t>Carrefour</t>
  </si>
  <si>
    <t>Lojas Americanas - Taguatinga</t>
  </si>
  <si>
    <t>Lojas Americanas - Belém</t>
  </si>
  <si>
    <t>Lojas Americanas – Brasília</t>
  </si>
  <si>
    <t>Lojas Americanas - Nilópolis</t>
  </si>
  <si>
    <t>Lojas Americanas - Maceió</t>
  </si>
  <si>
    <t>Lojas Americanas - Vitória</t>
  </si>
  <si>
    <t>MAGAZINE TORRA TORRA</t>
  </si>
  <si>
    <t>HONG KONG (WANG &amp; ZHENG)</t>
  </si>
  <si>
    <t>DELICAT (P CHEN)</t>
  </si>
  <si>
    <t>Não</t>
  </si>
  <si>
    <t>TRXF11</t>
  </si>
  <si>
    <t>P/VP</t>
  </si>
  <si>
    <t>Mercado</t>
  </si>
  <si>
    <t>Lojas Pão de Açúcar</t>
  </si>
  <si>
    <t>lojas Assaí</t>
  </si>
  <si>
    <t xml:space="preserve">CD Pão de Açúcar CE </t>
  </si>
  <si>
    <t xml:space="preserve"> Lojas Grupo Mateus</t>
  </si>
  <si>
    <t>Lojas Obramax</t>
  </si>
  <si>
    <t>Loja Leroy Merlin</t>
  </si>
  <si>
    <t>Lojas Extra</t>
  </si>
  <si>
    <t>Lojas Carrefour</t>
  </si>
  <si>
    <t>indireta</t>
  </si>
  <si>
    <t xml:space="preserve"> lojas Pão de Açúcar</t>
  </si>
  <si>
    <t>direta</t>
  </si>
  <si>
    <t xml:space="preserve">Participação </t>
  </si>
  <si>
    <t>Logistica</t>
  </si>
  <si>
    <t>HSLG11</t>
  </si>
  <si>
    <t>GLOG11</t>
  </si>
  <si>
    <t>PATL11</t>
  </si>
  <si>
    <t>TSER11</t>
  </si>
  <si>
    <t>GTWR11</t>
  </si>
  <si>
    <t>Coorporativas</t>
  </si>
  <si>
    <t>vacância</t>
  </si>
  <si>
    <t>Análise de seleção de Fundos Imobiliarios</t>
  </si>
  <si>
    <t>Ativos</t>
  </si>
  <si>
    <t>Quant.</t>
  </si>
  <si>
    <t>tvz</t>
  </si>
  <si>
    <t>Lista de Fiis | FundsExplorer</t>
  </si>
  <si>
    <t>3 lojas com vencimento de contrato para 2025.</t>
  </si>
  <si>
    <t>Arujá - RMSP</t>
  </si>
  <si>
    <t>São José dos Pinhais -RMC</t>
  </si>
  <si>
    <t>Contagem - RMBH</t>
  </si>
  <si>
    <t>Itapevi - RMSP</t>
  </si>
  <si>
    <t>Manaus - RMM</t>
  </si>
  <si>
    <t>Galpão A</t>
  </si>
  <si>
    <t>Galpão B</t>
  </si>
  <si>
    <t>Galpão C</t>
  </si>
  <si>
    <t>Módulos</t>
  </si>
  <si>
    <t>Suporte</t>
  </si>
  <si>
    <t>CTBotelho</t>
  </si>
  <si>
    <t>Torre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</si>
</sst>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3" borderId="0" xfId="0" applyFont="1" applyFill="1"/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undsexplorer.com.br/fu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5717-EBA1-4D5F-B8C4-947978A7E0D7}">
  <dimension ref="C2:U36"/>
  <sheetViews>
    <sheetView tabSelected="1" topLeftCell="G12" workbookViewId="0">
      <selection activeCell="N19" sqref="N19"/>
    </sheetView>
  </sheetViews>
  <sheetFormatPr defaultRowHeight="15" x14ac:dyDescent="0.25"/>
  <cols>
    <col min="2" max="3" width="8.7109375" customWidth="1"/>
    <col min="5" max="5" width="13.42578125" bestFit="1" customWidth="1"/>
    <col min="6" max="6" width="10.85546875" bestFit="1" customWidth="1"/>
    <col min="8" max="8" width="11.28515625" customWidth="1"/>
    <col min="9" max="9" width="16.140625" bestFit="1" customWidth="1"/>
    <col min="10" max="10" width="19.7109375" customWidth="1"/>
  </cols>
  <sheetData>
    <row r="2" spans="3:17" x14ac:dyDescent="0.25">
      <c r="K2" s="6" t="s">
        <v>156</v>
      </c>
    </row>
    <row r="4" spans="3:17" x14ac:dyDescent="0.25">
      <c r="C4" s="5" t="s">
        <v>152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3:17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7" spans="3:17" x14ac:dyDescent="0.25">
      <c r="C7" s="1" t="s">
        <v>154</v>
      </c>
      <c r="D7" s="1" t="s">
        <v>3</v>
      </c>
      <c r="E7" s="1" t="s">
        <v>0</v>
      </c>
      <c r="F7" s="1" t="s">
        <v>1</v>
      </c>
      <c r="G7" s="1" t="s">
        <v>2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151</v>
      </c>
      <c r="N7" s="1" t="s">
        <v>9</v>
      </c>
      <c r="O7" s="1" t="s">
        <v>130</v>
      </c>
      <c r="P7" s="1" t="s">
        <v>153</v>
      </c>
    </row>
    <row r="8" spans="3:17" x14ac:dyDescent="0.25">
      <c r="C8" s="2">
        <v>1</v>
      </c>
      <c r="D8" s="2" t="s">
        <v>13</v>
      </c>
      <c r="E8" s="2" t="s">
        <v>10</v>
      </c>
      <c r="F8" s="2" t="s">
        <v>11</v>
      </c>
      <c r="G8" s="2">
        <v>118.97</v>
      </c>
      <c r="H8" s="2">
        <v>0.9</v>
      </c>
      <c r="I8" s="2" t="s">
        <v>39</v>
      </c>
      <c r="J8" s="2">
        <v>18</v>
      </c>
      <c r="K8" s="2">
        <v>7</v>
      </c>
      <c r="L8" s="2">
        <v>18</v>
      </c>
      <c r="M8" s="2">
        <v>4.3999999999999997E-2</v>
      </c>
      <c r="N8" s="2" t="s">
        <v>12</v>
      </c>
      <c r="O8" s="2">
        <v>1.06</v>
      </c>
      <c r="P8" s="2">
        <v>15</v>
      </c>
    </row>
    <row r="9" spans="3:17" x14ac:dyDescent="0.25">
      <c r="C9" s="2">
        <v>2</v>
      </c>
      <c r="D9" s="2" t="s">
        <v>13</v>
      </c>
      <c r="E9" s="2" t="s">
        <v>10</v>
      </c>
      <c r="F9" s="2" t="s">
        <v>60</v>
      </c>
      <c r="G9" s="2">
        <v>121.46</v>
      </c>
      <c r="H9" s="2">
        <v>1</v>
      </c>
      <c r="I9" s="2" t="s">
        <v>39</v>
      </c>
      <c r="J9" s="2">
        <v>23</v>
      </c>
      <c r="K9" s="2">
        <v>14</v>
      </c>
      <c r="L9" s="2">
        <v>23</v>
      </c>
      <c r="M9" s="2">
        <f>1-0.933</f>
        <v>6.6999999999999948E-2</v>
      </c>
      <c r="N9" s="2" t="s">
        <v>155</v>
      </c>
      <c r="O9" s="2">
        <v>0.94</v>
      </c>
      <c r="P9" s="2">
        <v>5</v>
      </c>
    </row>
    <row r="10" spans="3:17" x14ac:dyDescent="0.25">
      <c r="C10" s="2">
        <v>3</v>
      </c>
      <c r="D10" s="2" t="s">
        <v>13</v>
      </c>
      <c r="E10" s="2" t="s">
        <v>10</v>
      </c>
      <c r="F10" s="2" t="s">
        <v>82</v>
      </c>
      <c r="G10" s="2">
        <v>109.5</v>
      </c>
      <c r="H10" s="2">
        <v>1.1000000000000001</v>
      </c>
      <c r="I10" s="2" t="s">
        <v>39</v>
      </c>
      <c r="J10" s="2">
        <v>6</v>
      </c>
      <c r="K10" s="2">
        <v>3</v>
      </c>
      <c r="L10" s="2">
        <v>30</v>
      </c>
      <c r="M10" s="2">
        <f>1-0.933</f>
        <v>6.6999999999999948E-2</v>
      </c>
      <c r="N10" s="2" t="s">
        <v>155</v>
      </c>
      <c r="O10" s="2">
        <v>0.94</v>
      </c>
      <c r="P10" s="2">
        <v>2</v>
      </c>
    </row>
    <row r="11" spans="3:17" x14ac:dyDescent="0.25">
      <c r="C11" s="2">
        <v>4</v>
      </c>
      <c r="D11" s="2" t="s">
        <v>13</v>
      </c>
      <c r="E11" s="2" t="s">
        <v>131</v>
      </c>
      <c r="F11" s="2" t="s">
        <v>117</v>
      </c>
      <c r="G11" s="2">
        <v>82.17</v>
      </c>
      <c r="H11" s="2">
        <v>0.78</v>
      </c>
      <c r="I11" s="2" t="s">
        <v>39</v>
      </c>
      <c r="J11" s="2">
        <v>10</v>
      </c>
      <c r="K11" s="2">
        <v>7</v>
      </c>
      <c r="L11" s="2">
        <v>10</v>
      </c>
      <c r="M11" s="2">
        <f>1- 0.972</f>
        <v>2.8000000000000025E-2</v>
      </c>
      <c r="N11" s="2" t="s">
        <v>128</v>
      </c>
      <c r="O11" s="3">
        <v>0.64</v>
      </c>
      <c r="P11" s="2">
        <v>7</v>
      </c>
    </row>
    <row r="12" spans="3:17" x14ac:dyDescent="0.25">
      <c r="C12" s="2">
        <v>5</v>
      </c>
      <c r="D12" s="2" t="s">
        <v>13</v>
      </c>
      <c r="E12" s="2" t="s">
        <v>10</v>
      </c>
      <c r="F12" s="2" t="s">
        <v>129</v>
      </c>
      <c r="G12" s="2">
        <v>112.05</v>
      </c>
      <c r="H12" s="2">
        <v>0.9</v>
      </c>
      <c r="I12" s="2" t="s">
        <v>39</v>
      </c>
      <c r="J12" s="2">
        <v>7</v>
      </c>
      <c r="K12" s="2">
        <v>9</v>
      </c>
      <c r="L12" s="2">
        <v>57</v>
      </c>
      <c r="M12" s="2">
        <v>0</v>
      </c>
      <c r="N12" s="2" t="s">
        <v>12</v>
      </c>
      <c r="O12" s="2">
        <v>1.03</v>
      </c>
      <c r="P12" s="2">
        <v>30</v>
      </c>
    </row>
    <row r="13" spans="3:17" x14ac:dyDescent="0.25">
      <c r="C13" s="2">
        <v>6</v>
      </c>
      <c r="D13" s="2" t="s">
        <v>13</v>
      </c>
      <c r="E13" s="2" t="s">
        <v>144</v>
      </c>
      <c r="F13" s="2" t="s">
        <v>37</v>
      </c>
      <c r="G13" s="2">
        <v>100.33</v>
      </c>
      <c r="H13" s="2">
        <v>0.85</v>
      </c>
      <c r="I13" s="2" t="s">
        <v>39</v>
      </c>
      <c r="J13" s="2">
        <v>3</v>
      </c>
      <c r="K13" s="2">
        <v>2</v>
      </c>
      <c r="L13" s="2">
        <v>8</v>
      </c>
      <c r="M13" s="2">
        <v>0.06</v>
      </c>
      <c r="N13" s="2" t="s">
        <v>155</v>
      </c>
      <c r="O13" s="2">
        <v>0.95</v>
      </c>
      <c r="P13" s="2">
        <v>3</v>
      </c>
      <c r="Q13" t="s">
        <v>157</v>
      </c>
    </row>
    <row r="14" spans="3:17" x14ac:dyDescent="0.25">
      <c r="C14" s="2">
        <v>7</v>
      </c>
      <c r="D14" s="2" t="s">
        <v>13</v>
      </c>
      <c r="E14" s="2" t="s">
        <v>144</v>
      </c>
      <c r="F14" s="2" t="s">
        <v>145</v>
      </c>
      <c r="G14" s="2">
        <v>97.68</v>
      </c>
      <c r="H14" s="2">
        <v>0.74</v>
      </c>
      <c r="I14" s="2" t="s">
        <v>39</v>
      </c>
      <c r="J14" s="2">
        <v>5</v>
      </c>
      <c r="K14" s="2">
        <v>4</v>
      </c>
      <c r="L14" s="2">
        <v>5</v>
      </c>
      <c r="M14" s="2">
        <v>0</v>
      </c>
      <c r="N14" s="2" t="s">
        <v>155</v>
      </c>
      <c r="O14" s="2">
        <v>0.95</v>
      </c>
      <c r="P14" s="2">
        <v>5</v>
      </c>
    </row>
    <row r="15" spans="3:17" x14ac:dyDescent="0.25">
      <c r="C15" s="2">
        <v>8</v>
      </c>
      <c r="D15" s="2" t="s">
        <v>13</v>
      </c>
      <c r="E15" s="2" t="s">
        <v>144</v>
      </c>
      <c r="F15" s="2" t="s">
        <v>146</v>
      </c>
      <c r="G15" s="2">
        <v>66</v>
      </c>
      <c r="H15" s="2">
        <v>0.63</v>
      </c>
      <c r="I15" s="2" t="s">
        <v>39</v>
      </c>
      <c r="J15" s="2">
        <v>3</v>
      </c>
      <c r="K15" s="2">
        <v>1</v>
      </c>
      <c r="L15" s="2">
        <v>4</v>
      </c>
      <c r="M15" s="3">
        <f>1-0.83</f>
        <v>0.17000000000000004</v>
      </c>
      <c r="N15" s="2" t="s">
        <v>128</v>
      </c>
      <c r="O15" s="3">
        <v>0.61</v>
      </c>
      <c r="P15" s="2">
        <v>1</v>
      </c>
    </row>
    <row r="16" spans="3:17" x14ac:dyDescent="0.25">
      <c r="C16" s="2">
        <v>9</v>
      </c>
      <c r="D16" s="2" t="s">
        <v>13</v>
      </c>
      <c r="E16" s="2" t="s">
        <v>144</v>
      </c>
      <c r="F16" s="2" t="s">
        <v>147</v>
      </c>
      <c r="G16" s="2">
        <v>69.849999999999994</v>
      </c>
      <c r="H16" s="2">
        <v>0.6</v>
      </c>
      <c r="I16" s="2" t="s">
        <v>39</v>
      </c>
      <c r="J16" s="2">
        <v>3</v>
      </c>
      <c r="K16" s="2">
        <v>3</v>
      </c>
      <c r="L16" s="2">
        <v>7</v>
      </c>
      <c r="M16" s="2">
        <f>0.038</f>
        <v>3.7999999999999999E-2</v>
      </c>
      <c r="N16" s="2" t="s">
        <v>128</v>
      </c>
      <c r="O16" s="3">
        <v>0.71</v>
      </c>
      <c r="P16" s="2">
        <v>4</v>
      </c>
    </row>
    <row r="17" spans="3:16" x14ac:dyDescent="0.25">
      <c r="C17" s="2">
        <v>10</v>
      </c>
      <c r="D17" s="2" t="s">
        <v>13</v>
      </c>
      <c r="E17" s="2" t="s">
        <v>150</v>
      </c>
      <c r="F17" s="2" t="s">
        <v>148</v>
      </c>
      <c r="G17" s="2">
        <v>100</v>
      </c>
      <c r="H17" s="2">
        <v>0.94</v>
      </c>
      <c r="I17" s="2" t="s">
        <v>39</v>
      </c>
      <c r="J17" s="2">
        <v>1</v>
      </c>
      <c r="K17" s="2">
        <v>1</v>
      </c>
      <c r="L17" s="2">
        <v>1</v>
      </c>
      <c r="M17" s="2">
        <v>0</v>
      </c>
      <c r="N17" s="2" t="s">
        <v>128</v>
      </c>
      <c r="O17" s="2">
        <v>0.98</v>
      </c>
      <c r="P17" s="2">
        <v>1</v>
      </c>
    </row>
    <row r="18" spans="3:16" x14ac:dyDescent="0.25">
      <c r="C18" s="2">
        <v>11</v>
      </c>
      <c r="D18" s="2" t="s">
        <v>13</v>
      </c>
      <c r="E18" s="2" t="s">
        <v>150</v>
      </c>
      <c r="F18" s="2" t="s">
        <v>149</v>
      </c>
      <c r="G18" s="2">
        <v>87</v>
      </c>
      <c r="H18" s="2">
        <v>0.79</v>
      </c>
      <c r="I18" s="2" t="s">
        <v>39</v>
      </c>
      <c r="J18" s="2">
        <v>1</v>
      </c>
      <c r="K18" s="2">
        <v>1</v>
      </c>
      <c r="L18" s="2">
        <v>1</v>
      </c>
      <c r="M18" s="2">
        <v>0</v>
      </c>
      <c r="N18" s="2" t="s">
        <v>128</v>
      </c>
      <c r="O18" s="3">
        <v>0.86</v>
      </c>
      <c r="P18" s="2">
        <v>1</v>
      </c>
    </row>
    <row r="36" spans="6:21" x14ac:dyDescent="0.25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7">
    <mergeCell ref="R36:U36"/>
    <mergeCell ref="O36:Q36"/>
    <mergeCell ref="C4:P5"/>
    <mergeCell ref="F36:G36"/>
    <mergeCell ref="H36:I36"/>
    <mergeCell ref="J36:L36"/>
    <mergeCell ref="M36:N36"/>
  </mergeCells>
  <hyperlinks>
    <hyperlink ref="K2" r:id="rId1" display="https://www.fundsexplorer.com.br/funds" xr:uid="{C2AD3A50-37B7-44EE-B570-A715137126D7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186F-211B-41C4-B594-CBF9BD786A39}">
  <dimension ref="D7:AB38"/>
  <sheetViews>
    <sheetView topLeftCell="U7" workbookViewId="0">
      <selection activeCell="AB9" sqref="AB9"/>
    </sheetView>
  </sheetViews>
  <sheetFormatPr defaultRowHeight="15" x14ac:dyDescent="0.25"/>
  <cols>
    <col min="23" max="23" width="10.140625" bestFit="1" customWidth="1"/>
    <col min="26" max="26" width="11.42578125" bestFit="1" customWidth="1"/>
  </cols>
  <sheetData>
    <row r="7" spans="4:28" x14ac:dyDescent="0.25">
      <c r="D7" s="4" t="s">
        <v>11</v>
      </c>
      <c r="E7" s="4"/>
      <c r="F7" s="4" t="s">
        <v>60</v>
      </c>
      <c r="G7" s="4"/>
      <c r="H7" s="4" t="s">
        <v>82</v>
      </c>
      <c r="I7" s="4"/>
      <c r="J7" s="4"/>
      <c r="K7" s="4" t="s">
        <v>117</v>
      </c>
      <c r="L7" s="4"/>
      <c r="M7" s="4" t="s">
        <v>129</v>
      </c>
      <c r="N7" s="4"/>
      <c r="O7" s="4"/>
      <c r="P7" s="4" t="s">
        <v>37</v>
      </c>
      <c r="Q7" s="4"/>
      <c r="R7" s="4"/>
      <c r="S7" s="4"/>
      <c r="T7" s="4" t="s">
        <v>145</v>
      </c>
      <c r="U7" s="4"/>
      <c r="V7" s="4" t="s">
        <v>146</v>
      </c>
      <c r="W7" s="4"/>
      <c r="X7" s="4"/>
      <c r="Y7" s="4" t="s">
        <v>148</v>
      </c>
      <c r="Z7" s="4"/>
      <c r="AA7" s="4" t="s">
        <v>147</v>
      </c>
      <c r="AB7" s="4"/>
    </row>
    <row r="8" spans="4:28" x14ac:dyDescent="0.25">
      <c r="D8" t="s">
        <v>49</v>
      </c>
      <c r="E8" t="s">
        <v>53</v>
      </c>
      <c r="F8" t="s">
        <v>49</v>
      </c>
      <c r="G8" t="s">
        <v>53</v>
      </c>
      <c r="H8" t="s">
        <v>49</v>
      </c>
      <c r="I8" t="s">
        <v>14</v>
      </c>
      <c r="J8" t="s">
        <v>53</v>
      </c>
      <c r="K8" t="s">
        <v>14</v>
      </c>
      <c r="L8" t="s">
        <v>53</v>
      </c>
      <c r="M8" t="s">
        <v>49</v>
      </c>
      <c r="N8" t="s">
        <v>53</v>
      </c>
      <c r="O8" t="s">
        <v>143</v>
      </c>
      <c r="P8" t="s">
        <v>38</v>
      </c>
      <c r="Q8" t="s">
        <v>14</v>
      </c>
      <c r="R8" t="s">
        <v>35</v>
      </c>
      <c r="S8" t="s">
        <v>53</v>
      </c>
      <c r="V8" t="s">
        <v>49</v>
      </c>
      <c r="W8" t="s">
        <v>14</v>
      </c>
      <c r="X8" t="s">
        <v>166</v>
      </c>
      <c r="Y8" t="s">
        <v>38</v>
      </c>
      <c r="Z8" t="s">
        <v>53</v>
      </c>
    </row>
    <row r="9" spans="4:28" x14ac:dyDescent="0.25">
      <c r="D9" t="s">
        <v>40</v>
      </c>
      <c r="E9">
        <v>1</v>
      </c>
      <c r="F9" t="s">
        <v>61</v>
      </c>
      <c r="G9">
        <v>1</v>
      </c>
      <c r="H9" t="s">
        <v>40</v>
      </c>
      <c r="I9" t="s">
        <v>88</v>
      </c>
      <c r="J9">
        <v>1</v>
      </c>
      <c r="K9" t="s">
        <v>118</v>
      </c>
      <c r="L9">
        <v>1</v>
      </c>
      <c r="M9" t="s">
        <v>134</v>
      </c>
      <c r="N9">
        <v>1</v>
      </c>
      <c r="O9" t="s">
        <v>142</v>
      </c>
      <c r="P9" t="s">
        <v>22</v>
      </c>
      <c r="Q9" t="s">
        <v>15</v>
      </c>
      <c r="R9">
        <v>30</v>
      </c>
      <c r="S9">
        <v>1</v>
      </c>
      <c r="T9" t="s">
        <v>158</v>
      </c>
      <c r="U9">
        <v>1</v>
      </c>
      <c r="V9" t="s">
        <v>163</v>
      </c>
      <c r="W9" t="s">
        <v>167</v>
      </c>
      <c r="X9">
        <v>1</v>
      </c>
      <c r="Y9" t="s">
        <v>169</v>
      </c>
      <c r="Z9">
        <v>1</v>
      </c>
    </row>
    <row r="10" spans="4:28" x14ac:dyDescent="0.25">
      <c r="D10" t="s">
        <v>41</v>
      </c>
      <c r="E10">
        <v>1</v>
      </c>
      <c r="F10" t="s">
        <v>62</v>
      </c>
      <c r="G10">
        <v>1</v>
      </c>
      <c r="H10" t="s">
        <v>40</v>
      </c>
      <c r="I10" t="s">
        <v>90</v>
      </c>
      <c r="J10">
        <v>1</v>
      </c>
      <c r="K10" t="s">
        <v>119</v>
      </c>
      <c r="L10">
        <v>1</v>
      </c>
      <c r="M10" t="s">
        <v>132</v>
      </c>
      <c r="N10">
        <v>14</v>
      </c>
      <c r="O10" t="s">
        <v>142</v>
      </c>
      <c r="P10" t="s">
        <v>22</v>
      </c>
      <c r="Q10" t="s">
        <v>16</v>
      </c>
      <c r="R10">
        <v>27</v>
      </c>
      <c r="S10">
        <v>1</v>
      </c>
      <c r="T10" t="s">
        <v>159</v>
      </c>
      <c r="U10">
        <v>1</v>
      </c>
      <c r="V10" t="s">
        <v>164</v>
      </c>
      <c r="W10" t="s">
        <v>168</v>
      </c>
      <c r="X10">
        <v>2</v>
      </c>
    </row>
    <row r="11" spans="4:28" x14ac:dyDescent="0.25">
      <c r="D11" t="s">
        <v>42</v>
      </c>
      <c r="E11">
        <v>1</v>
      </c>
      <c r="F11" t="s">
        <v>63</v>
      </c>
      <c r="G11">
        <v>1</v>
      </c>
      <c r="H11" t="s">
        <v>40</v>
      </c>
      <c r="I11" t="s">
        <v>91</v>
      </c>
      <c r="J11">
        <v>1</v>
      </c>
      <c r="K11" t="s">
        <v>120</v>
      </c>
      <c r="L11">
        <v>1</v>
      </c>
      <c r="M11" t="s">
        <v>133</v>
      </c>
      <c r="N11">
        <v>9</v>
      </c>
      <c r="O11" t="s">
        <v>142</v>
      </c>
      <c r="P11" t="s">
        <v>22</v>
      </c>
      <c r="Q11" t="s">
        <v>17</v>
      </c>
      <c r="R11">
        <v>26</v>
      </c>
      <c r="S11">
        <v>1</v>
      </c>
      <c r="T11" t="s">
        <v>160</v>
      </c>
      <c r="U11">
        <v>1</v>
      </c>
      <c r="V11" t="s">
        <v>165</v>
      </c>
      <c r="W11" t="s">
        <v>167</v>
      </c>
      <c r="X11">
        <v>1</v>
      </c>
    </row>
    <row r="12" spans="4:28" x14ac:dyDescent="0.25">
      <c r="D12" t="s">
        <v>43</v>
      </c>
      <c r="E12">
        <v>1</v>
      </c>
      <c r="F12" t="s">
        <v>64</v>
      </c>
      <c r="G12">
        <v>1</v>
      </c>
      <c r="H12" t="s">
        <v>40</v>
      </c>
      <c r="I12" t="s">
        <v>92</v>
      </c>
      <c r="J12">
        <v>1</v>
      </c>
      <c r="K12" t="s">
        <v>121</v>
      </c>
      <c r="L12">
        <v>1</v>
      </c>
      <c r="M12" t="s">
        <v>135</v>
      </c>
      <c r="N12">
        <v>8</v>
      </c>
      <c r="O12" t="s">
        <v>142</v>
      </c>
      <c r="P12" t="s">
        <v>22</v>
      </c>
      <c r="Q12" t="s">
        <v>18</v>
      </c>
      <c r="R12">
        <v>25</v>
      </c>
      <c r="S12">
        <v>1</v>
      </c>
      <c r="T12" t="s">
        <v>161</v>
      </c>
      <c r="U12">
        <v>1</v>
      </c>
    </row>
    <row r="13" spans="4:28" x14ac:dyDescent="0.25">
      <c r="D13" t="s">
        <v>44</v>
      </c>
      <c r="E13">
        <v>1</v>
      </c>
      <c r="F13" t="s">
        <v>65</v>
      </c>
      <c r="G13">
        <v>1</v>
      </c>
      <c r="H13" t="s">
        <v>40</v>
      </c>
      <c r="I13" t="s">
        <v>93</v>
      </c>
      <c r="J13">
        <v>1</v>
      </c>
      <c r="K13" t="s">
        <v>122</v>
      </c>
      <c r="L13">
        <v>1</v>
      </c>
      <c r="M13" t="s">
        <v>138</v>
      </c>
      <c r="N13">
        <v>3</v>
      </c>
      <c r="O13" t="s">
        <v>142</v>
      </c>
      <c r="P13" t="s">
        <v>22</v>
      </c>
      <c r="Q13" t="s">
        <v>19</v>
      </c>
      <c r="R13">
        <v>25</v>
      </c>
      <c r="S13">
        <v>1</v>
      </c>
      <c r="T13" t="s">
        <v>162</v>
      </c>
      <c r="U13">
        <v>1</v>
      </c>
    </row>
    <row r="14" spans="4:28" x14ac:dyDescent="0.25">
      <c r="D14" t="s">
        <v>45</v>
      </c>
      <c r="E14">
        <v>1</v>
      </c>
      <c r="F14" t="s">
        <v>66</v>
      </c>
      <c r="G14">
        <v>1</v>
      </c>
      <c r="H14" t="s">
        <v>83</v>
      </c>
      <c r="I14" t="s">
        <v>94</v>
      </c>
      <c r="J14">
        <v>1</v>
      </c>
      <c r="K14" t="s">
        <v>123</v>
      </c>
      <c r="L14">
        <v>1</v>
      </c>
      <c r="M14" t="s">
        <v>136</v>
      </c>
      <c r="N14">
        <v>2</v>
      </c>
      <c r="O14" t="s">
        <v>142</v>
      </c>
      <c r="P14" t="s">
        <v>22</v>
      </c>
      <c r="Q14" t="s">
        <v>20</v>
      </c>
      <c r="R14">
        <v>27</v>
      </c>
      <c r="S14">
        <v>1</v>
      </c>
    </row>
    <row r="15" spans="4:28" x14ac:dyDescent="0.25">
      <c r="D15" t="s">
        <v>46</v>
      </c>
      <c r="E15">
        <v>1</v>
      </c>
      <c r="F15" t="s">
        <v>50</v>
      </c>
      <c r="G15">
        <v>1</v>
      </c>
      <c r="H15" t="s">
        <v>83</v>
      </c>
      <c r="I15" t="s">
        <v>95</v>
      </c>
      <c r="J15">
        <v>1</v>
      </c>
      <c r="K15" t="s">
        <v>124</v>
      </c>
      <c r="L15">
        <v>1</v>
      </c>
      <c r="M15" t="s">
        <v>137</v>
      </c>
      <c r="N15">
        <v>2</v>
      </c>
      <c r="O15" t="s">
        <v>142</v>
      </c>
      <c r="P15" t="s">
        <v>22</v>
      </c>
      <c r="Q15" t="s">
        <v>21</v>
      </c>
      <c r="R15">
        <v>27</v>
      </c>
      <c r="S15">
        <v>1</v>
      </c>
    </row>
    <row r="16" spans="4:28" x14ac:dyDescent="0.25">
      <c r="D16" t="s">
        <v>47</v>
      </c>
      <c r="E16">
        <v>1</v>
      </c>
      <c r="F16" t="s">
        <v>67</v>
      </c>
      <c r="G16">
        <v>1</v>
      </c>
      <c r="H16" t="s">
        <v>83</v>
      </c>
      <c r="I16" t="s">
        <v>96</v>
      </c>
      <c r="J16">
        <v>1</v>
      </c>
      <c r="K16" t="s">
        <v>125</v>
      </c>
      <c r="L16">
        <v>1</v>
      </c>
      <c r="M16" t="s">
        <v>139</v>
      </c>
      <c r="N16">
        <v>2</v>
      </c>
      <c r="O16" t="s">
        <v>142</v>
      </c>
      <c r="P16" t="s">
        <v>22</v>
      </c>
      <c r="Q16" t="s">
        <v>21</v>
      </c>
      <c r="R16">
        <v>26</v>
      </c>
      <c r="S16">
        <v>1</v>
      </c>
    </row>
    <row r="17" spans="4:19" x14ac:dyDescent="0.25">
      <c r="D17" t="s">
        <v>48</v>
      </c>
      <c r="E17">
        <v>1</v>
      </c>
      <c r="F17" t="s">
        <v>68</v>
      </c>
      <c r="G17">
        <v>1</v>
      </c>
      <c r="H17" t="s">
        <v>83</v>
      </c>
      <c r="I17" t="s">
        <v>97</v>
      </c>
      <c r="J17">
        <v>1</v>
      </c>
      <c r="K17" t="s">
        <v>126</v>
      </c>
      <c r="L17">
        <v>1</v>
      </c>
      <c r="M17" t="s">
        <v>141</v>
      </c>
      <c r="N17">
        <v>3</v>
      </c>
      <c r="O17" t="s">
        <v>140</v>
      </c>
      <c r="P17" t="s">
        <v>23</v>
      </c>
      <c r="Q17" t="s">
        <v>15</v>
      </c>
      <c r="R17">
        <v>28</v>
      </c>
      <c r="S17">
        <v>1</v>
      </c>
    </row>
    <row r="18" spans="4:19" x14ac:dyDescent="0.25">
      <c r="D18" t="s">
        <v>50</v>
      </c>
      <c r="E18">
        <v>1</v>
      </c>
      <c r="F18" t="s">
        <v>57</v>
      </c>
      <c r="G18">
        <v>1</v>
      </c>
      <c r="H18" t="s">
        <v>83</v>
      </c>
      <c r="I18" t="s">
        <v>98</v>
      </c>
      <c r="J18">
        <v>1</v>
      </c>
      <c r="K18" t="s">
        <v>127</v>
      </c>
      <c r="L18">
        <v>1</v>
      </c>
      <c r="M18" t="s">
        <v>133</v>
      </c>
      <c r="N18">
        <v>13</v>
      </c>
      <c r="O18" t="s">
        <v>140</v>
      </c>
      <c r="P18" t="s">
        <v>24</v>
      </c>
      <c r="Q18" t="s">
        <v>25</v>
      </c>
      <c r="R18" t="s">
        <v>36</v>
      </c>
      <c r="S18">
        <v>1</v>
      </c>
    </row>
    <row r="19" spans="4:19" x14ac:dyDescent="0.25">
      <c r="D19" t="s">
        <v>51</v>
      </c>
      <c r="E19">
        <v>1</v>
      </c>
      <c r="F19" t="s">
        <v>69</v>
      </c>
      <c r="G19">
        <v>1</v>
      </c>
      <c r="H19" t="s">
        <v>84</v>
      </c>
      <c r="I19" t="s">
        <v>99</v>
      </c>
      <c r="J19">
        <v>1</v>
      </c>
      <c r="P19" t="s">
        <v>24</v>
      </c>
      <c r="Q19" t="s">
        <v>26</v>
      </c>
      <c r="R19">
        <v>32</v>
      </c>
      <c r="S19">
        <v>1</v>
      </c>
    </row>
    <row r="20" spans="4:19" x14ac:dyDescent="0.25">
      <c r="D20" t="s">
        <v>52</v>
      </c>
      <c r="E20">
        <v>1</v>
      </c>
      <c r="F20" t="s">
        <v>70</v>
      </c>
      <c r="G20">
        <v>1</v>
      </c>
      <c r="H20" t="s">
        <v>84</v>
      </c>
      <c r="I20" t="s">
        <v>100</v>
      </c>
      <c r="J20">
        <v>1</v>
      </c>
      <c r="P20" t="s">
        <v>24</v>
      </c>
      <c r="Q20" t="s">
        <v>27</v>
      </c>
      <c r="R20">
        <v>25</v>
      </c>
      <c r="S20">
        <v>1</v>
      </c>
    </row>
    <row r="21" spans="4:19" x14ac:dyDescent="0.25">
      <c r="D21" t="s">
        <v>54</v>
      </c>
      <c r="E21">
        <v>1</v>
      </c>
      <c r="F21" t="s">
        <v>71</v>
      </c>
      <c r="G21">
        <v>1</v>
      </c>
      <c r="H21" t="s">
        <v>84</v>
      </c>
      <c r="I21" t="s">
        <v>101</v>
      </c>
      <c r="J21">
        <v>1</v>
      </c>
      <c r="P21" t="s">
        <v>24</v>
      </c>
      <c r="Q21" t="s">
        <v>28</v>
      </c>
      <c r="R21">
        <v>31</v>
      </c>
      <c r="S21">
        <v>1</v>
      </c>
    </row>
    <row r="22" spans="4:19" x14ac:dyDescent="0.25">
      <c r="D22" t="s">
        <v>55</v>
      </c>
      <c r="E22">
        <v>1</v>
      </c>
      <c r="F22" t="s">
        <v>72</v>
      </c>
      <c r="G22">
        <v>1</v>
      </c>
      <c r="H22" t="s">
        <v>84</v>
      </c>
      <c r="I22" t="s">
        <v>102</v>
      </c>
      <c r="J22">
        <v>1</v>
      </c>
      <c r="P22" t="s">
        <v>24</v>
      </c>
      <c r="Q22" t="s">
        <v>29</v>
      </c>
      <c r="R22">
        <v>33</v>
      </c>
      <c r="S22">
        <v>1</v>
      </c>
    </row>
    <row r="23" spans="4:19" x14ac:dyDescent="0.25">
      <c r="D23" t="s">
        <v>56</v>
      </c>
      <c r="E23">
        <v>1</v>
      </c>
      <c r="F23" t="s">
        <v>73</v>
      </c>
      <c r="G23">
        <v>1</v>
      </c>
      <c r="H23" t="s">
        <v>84</v>
      </c>
      <c r="I23" t="s">
        <v>103</v>
      </c>
      <c r="J23">
        <v>1</v>
      </c>
      <c r="P23" t="s">
        <v>30</v>
      </c>
      <c r="Q23" t="s">
        <v>31</v>
      </c>
      <c r="R23">
        <v>27</v>
      </c>
      <c r="S23">
        <v>1</v>
      </c>
    </row>
    <row r="24" spans="4:19" x14ac:dyDescent="0.25">
      <c r="D24" t="s">
        <v>57</v>
      </c>
      <c r="E24">
        <v>1</v>
      </c>
      <c r="F24" t="s">
        <v>74</v>
      </c>
      <c r="G24">
        <v>1</v>
      </c>
      <c r="H24" t="s">
        <v>85</v>
      </c>
      <c r="I24" t="s">
        <v>104</v>
      </c>
      <c r="J24">
        <v>1</v>
      </c>
      <c r="P24" t="s">
        <v>30</v>
      </c>
      <c r="Q24" t="s">
        <v>32</v>
      </c>
      <c r="R24">
        <v>42</v>
      </c>
      <c r="S24">
        <v>1</v>
      </c>
    </row>
    <row r="25" spans="4:19" x14ac:dyDescent="0.25">
      <c r="D25" t="s">
        <v>58</v>
      </c>
      <c r="E25">
        <v>1</v>
      </c>
      <c r="F25" t="s">
        <v>75</v>
      </c>
      <c r="G25">
        <v>1</v>
      </c>
      <c r="H25" t="s">
        <v>85</v>
      </c>
      <c r="I25" t="s">
        <v>105</v>
      </c>
      <c r="J25">
        <v>1</v>
      </c>
      <c r="P25" t="s">
        <v>34</v>
      </c>
      <c r="Q25" t="s">
        <v>33</v>
      </c>
      <c r="R25">
        <v>34</v>
      </c>
      <c r="S25">
        <v>1</v>
      </c>
    </row>
    <row r="26" spans="4:19" x14ac:dyDescent="0.25">
      <c r="D26" t="s">
        <v>59</v>
      </c>
      <c r="E26">
        <v>1</v>
      </c>
      <c r="F26" t="s">
        <v>76</v>
      </c>
      <c r="G26">
        <v>1</v>
      </c>
      <c r="H26" t="s">
        <v>85</v>
      </c>
      <c r="I26" t="s">
        <v>106</v>
      </c>
      <c r="J26">
        <v>1</v>
      </c>
    </row>
    <row r="27" spans="4:19" x14ac:dyDescent="0.25">
      <c r="F27" t="s">
        <v>77</v>
      </c>
      <c r="G27">
        <v>1</v>
      </c>
      <c r="H27" t="s">
        <v>85</v>
      </c>
      <c r="I27" t="s">
        <v>107</v>
      </c>
      <c r="J27">
        <v>1</v>
      </c>
    </row>
    <row r="28" spans="4:19" x14ac:dyDescent="0.25">
      <c r="F28" t="s">
        <v>78</v>
      </c>
      <c r="G28">
        <v>1</v>
      </c>
      <c r="H28" t="s">
        <v>85</v>
      </c>
      <c r="I28" t="s">
        <v>89</v>
      </c>
      <c r="J28">
        <v>1</v>
      </c>
    </row>
    <row r="29" spans="4:19" x14ac:dyDescent="0.25">
      <c r="F29" t="s">
        <v>79</v>
      </c>
      <c r="G29">
        <v>1</v>
      </c>
      <c r="H29" t="s">
        <v>86</v>
      </c>
      <c r="I29" t="s">
        <v>104</v>
      </c>
      <c r="J29">
        <v>1</v>
      </c>
    </row>
    <row r="30" spans="4:19" x14ac:dyDescent="0.25">
      <c r="F30" t="s">
        <v>80</v>
      </c>
      <c r="G30">
        <v>1</v>
      </c>
      <c r="H30" t="s">
        <v>86</v>
      </c>
      <c r="I30" t="s">
        <v>108</v>
      </c>
      <c r="J30">
        <v>1</v>
      </c>
    </row>
    <row r="31" spans="4:19" x14ac:dyDescent="0.25">
      <c r="F31" t="s">
        <v>81</v>
      </c>
      <c r="G31">
        <v>1</v>
      </c>
      <c r="H31" t="s">
        <v>86</v>
      </c>
      <c r="I31" t="s">
        <v>109</v>
      </c>
      <c r="J31">
        <v>1</v>
      </c>
    </row>
    <row r="32" spans="4:19" x14ac:dyDescent="0.25">
      <c r="H32" t="s">
        <v>86</v>
      </c>
      <c r="I32" t="s">
        <v>110</v>
      </c>
      <c r="J32">
        <v>1</v>
      </c>
    </row>
    <row r="33" spans="8:10" x14ac:dyDescent="0.25">
      <c r="H33" t="s">
        <v>86</v>
      </c>
      <c r="I33" t="s">
        <v>111</v>
      </c>
      <c r="J33">
        <v>1</v>
      </c>
    </row>
    <row r="34" spans="8:10" x14ac:dyDescent="0.25">
      <c r="H34" t="s">
        <v>87</v>
      </c>
      <c r="I34" t="s">
        <v>112</v>
      </c>
      <c r="J34">
        <v>1</v>
      </c>
    </row>
    <row r="35" spans="8:10" x14ac:dyDescent="0.25">
      <c r="H35" t="s">
        <v>87</v>
      </c>
      <c r="I35" t="s">
        <v>113</v>
      </c>
      <c r="J35">
        <v>1</v>
      </c>
    </row>
    <row r="36" spans="8:10" x14ac:dyDescent="0.25">
      <c r="H36" t="s">
        <v>87</v>
      </c>
      <c r="I36" t="s">
        <v>114</v>
      </c>
      <c r="J36">
        <v>1</v>
      </c>
    </row>
    <row r="37" spans="8:10" x14ac:dyDescent="0.25">
      <c r="H37" t="s">
        <v>87</v>
      </c>
      <c r="I37" t="s">
        <v>115</v>
      </c>
      <c r="J37">
        <v>1</v>
      </c>
    </row>
    <row r="38" spans="8:10" x14ac:dyDescent="0.25">
      <c r="H38" t="s">
        <v>87</v>
      </c>
      <c r="I38" t="s">
        <v>116</v>
      </c>
      <c r="J38">
        <v>1</v>
      </c>
    </row>
  </sheetData>
  <mergeCells count="10">
    <mergeCell ref="AA7:AB7"/>
    <mergeCell ref="P7:S7"/>
    <mergeCell ref="T7:U7"/>
    <mergeCell ref="V7:X7"/>
    <mergeCell ref="Y7:Z7"/>
    <mergeCell ref="D7:E7"/>
    <mergeCell ref="F7:G7"/>
    <mergeCell ref="H7:J7"/>
    <mergeCell ref="K7:L7"/>
    <mergeCell ref="M7:O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Carvalho</dc:creator>
  <cp:lastModifiedBy>Carla Carvalho</cp:lastModifiedBy>
  <dcterms:created xsi:type="dcterms:W3CDTF">2024-02-18T02:03:40Z</dcterms:created>
  <dcterms:modified xsi:type="dcterms:W3CDTF">2024-02-18T14:29:44Z</dcterms:modified>
</cp:coreProperties>
</file>