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8e872b9d505c2/Área de Trabalho/"/>
    </mc:Choice>
  </mc:AlternateContent>
  <xr:revisionPtr revIDLastSave="2" documentId="8_{349607C1-8580-46B5-8D6B-7353A9DAD646}" xr6:coauthVersionLast="47" xr6:coauthVersionMax="47" xr10:uidLastSave="{004DF0BC-0C96-4234-BCAC-AF2BB4A980FE}"/>
  <bookViews>
    <workbookView xWindow="-120" yWindow="-120" windowWidth="20730" windowHeight="11040" activeTab="2" xr2:uid="{FE6112F7-0ECC-497C-A76A-05C6AF9AB746}"/>
  </bookViews>
  <sheets>
    <sheet name="Planilha1" sheetId="1" r:id="rId1"/>
    <sheet name="Analise" sheetId="2" r:id="rId2"/>
    <sheet name="Sim" sheetId="3" r:id="rId3"/>
  </sheets>
  <definedNames>
    <definedName name="_xlnm._FilterDatabase" localSheetId="1" hidden="1">Analise!$D$8:$O$41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L23" i="2"/>
  <c r="L21" i="2"/>
  <c r="L18" i="2"/>
</calcChain>
</file>

<file path=xl/sharedStrings.xml><?xml version="1.0" encoding="utf-8"?>
<sst xmlns="http://schemas.openxmlformats.org/spreadsheetml/2006/main" count="200" uniqueCount="97">
  <si>
    <t>Análise de seleção de Fundos Imobiliarios</t>
  </si>
  <si>
    <t>Quant.</t>
  </si>
  <si>
    <t>tipo</t>
  </si>
  <si>
    <t>Fundos</t>
  </si>
  <si>
    <t>setor</t>
  </si>
  <si>
    <t>preço</t>
  </si>
  <si>
    <t>dividendos</t>
  </si>
  <si>
    <t>div. Men. ou tim.</t>
  </si>
  <si>
    <t>Quantidade de locais</t>
  </si>
  <si>
    <t>estados</t>
  </si>
  <si>
    <t>inquilinos</t>
  </si>
  <si>
    <t>vacância</t>
  </si>
  <si>
    <t>indico</t>
  </si>
  <si>
    <t>P/VP</t>
  </si>
  <si>
    <t>Ativos</t>
  </si>
  <si>
    <t>ABCP11</t>
  </si>
  <si>
    <t>AIEC11</t>
  </si>
  <si>
    <t>ALZM11</t>
  </si>
  <si>
    <t>ARCT11</t>
  </si>
  <si>
    <t>APTO11</t>
  </si>
  <si>
    <t>ATSA11</t>
  </si>
  <si>
    <t>ASMT11</t>
  </si>
  <si>
    <t>AURB11</t>
  </si>
  <si>
    <t>BBPO11</t>
  </si>
  <si>
    <t>BTLG11</t>
  </si>
  <si>
    <t>CXCO11</t>
  </si>
  <si>
    <t>FATN11</t>
  </si>
  <si>
    <t>GGRC11</t>
  </si>
  <si>
    <t>GALG11</t>
  </si>
  <si>
    <t>HSML11</t>
  </si>
  <si>
    <t>HSLG11</t>
  </si>
  <si>
    <t>HGRE11</t>
  </si>
  <si>
    <t>HBRH11</t>
  </si>
  <si>
    <t>NVHO11</t>
  </si>
  <si>
    <t>MINT11</t>
  </si>
  <si>
    <t>MALL11</t>
  </si>
  <si>
    <t>LVBI11</t>
  </si>
  <si>
    <t>LGCP11</t>
  </si>
  <si>
    <t>LASC11</t>
  </si>
  <si>
    <t>JASC11</t>
  </si>
  <si>
    <t>RBVA11</t>
  </si>
  <si>
    <t>RBRL11</t>
  </si>
  <si>
    <t>PVBI11</t>
  </si>
  <si>
    <t>PATL11</t>
  </si>
  <si>
    <t>VVPR11</t>
  </si>
  <si>
    <t>VVCO11</t>
  </si>
  <si>
    <t>VSHO11</t>
  </si>
  <si>
    <t>VILG11</t>
  </si>
  <si>
    <t>VINO11</t>
  </si>
  <si>
    <t>VISC11</t>
  </si>
  <si>
    <t>TRXF11</t>
  </si>
  <si>
    <t>TEPP11</t>
  </si>
  <si>
    <t>XPML11</t>
  </si>
  <si>
    <t>XPLG11</t>
  </si>
  <si>
    <t>XPIN11</t>
  </si>
  <si>
    <t>Lista de Fiis | FundsExplorer</t>
  </si>
  <si>
    <t>segmento</t>
  </si>
  <si>
    <t>Tijolo</t>
  </si>
  <si>
    <t>Industrial</t>
  </si>
  <si>
    <t>M</t>
  </si>
  <si>
    <t>tvz</t>
  </si>
  <si>
    <t>Progressivo</t>
  </si>
  <si>
    <t>Liquidez (Média diária do volume negociado)</t>
  </si>
  <si>
    <t>1,66MM</t>
  </si>
  <si>
    <t>Sim</t>
  </si>
  <si>
    <t>Imobiliário</t>
  </si>
  <si>
    <t>1,6M</t>
  </si>
  <si>
    <t>Varejo</t>
  </si>
  <si>
    <t>Caixa</t>
  </si>
  <si>
    <t>Estate</t>
  </si>
  <si>
    <t>10,9M</t>
  </si>
  <si>
    <t>Logistica</t>
  </si>
  <si>
    <t>Não</t>
  </si>
  <si>
    <t>1,1M</t>
  </si>
  <si>
    <t>Galpões</t>
  </si>
  <si>
    <t>Edificios</t>
  </si>
  <si>
    <t>201,2K</t>
  </si>
  <si>
    <t>1,7M</t>
  </si>
  <si>
    <t>9,5M</t>
  </si>
  <si>
    <t>1,5M</t>
  </si>
  <si>
    <t>CXAG11</t>
  </si>
  <si>
    <t>151K</t>
  </si>
  <si>
    <t>797,4K</t>
  </si>
  <si>
    <t>13,4M</t>
  </si>
  <si>
    <t>2,7M</t>
  </si>
  <si>
    <t>151,6K</t>
  </si>
  <si>
    <t>1,3M</t>
  </si>
  <si>
    <t>1,9M</t>
  </si>
  <si>
    <t>3,7M</t>
  </si>
  <si>
    <t>3,4M</t>
  </si>
  <si>
    <t>Shopping</t>
  </si>
  <si>
    <t>1,8M</t>
  </si>
  <si>
    <t>Diferença</t>
  </si>
  <si>
    <t>Constante</t>
  </si>
  <si>
    <t>Preço diminuiu</t>
  </si>
  <si>
    <t>8,8M</t>
  </si>
  <si>
    <t>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</si>
</sst>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2" fillId="0" borderId="0" xfId="1"/>
    <xf numFmtId="0" fontId="3" fillId="0" borderId="0" xfId="0" applyFont="1"/>
    <xf numFmtId="0" fontId="0" fillId="4" borderId="0" xfId="0" applyFill="1"/>
    <xf numFmtId="0" fontId="1" fillId="2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undsexplorer.com.br/fu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3207-00F7-43B2-A9AA-089B805A3FD4}">
  <dimension ref="C4:P15"/>
  <sheetViews>
    <sheetView workbookViewId="0">
      <selection activeCell="E8" sqref="E8"/>
    </sheetView>
  </sheetViews>
  <sheetFormatPr defaultRowHeight="15" x14ac:dyDescent="0.25"/>
  <cols>
    <col min="9" max="14" width="0" hidden="1" customWidth="1"/>
  </cols>
  <sheetData>
    <row r="4" spans="3:16" x14ac:dyDescent="0.25">
      <c r="C4" s="5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3:16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7" spans="3:16" x14ac:dyDescent="0.25"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</row>
    <row r="8" spans="3:16" x14ac:dyDescent="0.25">
      <c r="E8" t="s">
        <v>15</v>
      </c>
      <c r="G8">
        <v>79.849999999999994</v>
      </c>
      <c r="H8">
        <v>0.82</v>
      </c>
      <c r="O8">
        <v>0.78</v>
      </c>
    </row>
    <row r="9" spans="3:16" x14ac:dyDescent="0.25">
      <c r="E9" t="s">
        <v>16</v>
      </c>
      <c r="G9">
        <v>52.4</v>
      </c>
      <c r="H9">
        <v>0.17</v>
      </c>
      <c r="O9">
        <v>0.62</v>
      </c>
    </row>
    <row r="10" spans="3:16" x14ac:dyDescent="0.25">
      <c r="E10" t="s">
        <v>17</v>
      </c>
      <c r="G10">
        <v>8.64</v>
      </c>
      <c r="H10">
        <v>0.09</v>
      </c>
      <c r="O10">
        <v>1.02</v>
      </c>
    </row>
    <row r="11" spans="3:16" x14ac:dyDescent="0.25">
      <c r="E11" t="s">
        <v>18</v>
      </c>
      <c r="G11">
        <v>87.13</v>
      </c>
      <c r="H11">
        <v>0.39</v>
      </c>
      <c r="O11">
        <v>0.87</v>
      </c>
    </row>
    <row r="12" spans="3:16" x14ac:dyDescent="0.25">
      <c r="E12" t="s">
        <v>19</v>
      </c>
      <c r="G12">
        <v>9.68</v>
      </c>
      <c r="H12">
        <v>0.09</v>
      </c>
      <c r="O12">
        <v>0.95</v>
      </c>
    </row>
    <row r="13" spans="3:16" x14ac:dyDescent="0.25">
      <c r="E13" t="s">
        <v>20</v>
      </c>
      <c r="G13">
        <v>56.49</v>
      </c>
      <c r="H13">
        <v>0.05</v>
      </c>
      <c r="O13">
        <v>0.73</v>
      </c>
    </row>
    <row r="14" spans="3:16" x14ac:dyDescent="0.25">
      <c r="E14" t="s">
        <v>21</v>
      </c>
      <c r="G14">
        <v>64.010000000000005</v>
      </c>
      <c r="H14">
        <v>0.77</v>
      </c>
      <c r="O14">
        <v>0.73</v>
      </c>
    </row>
    <row r="15" spans="3:16" x14ac:dyDescent="0.25">
      <c r="E15" t="s">
        <v>22</v>
      </c>
      <c r="G15">
        <v>83.1</v>
      </c>
      <c r="H15">
        <v>0.2</v>
      </c>
      <c r="O15">
        <v>1.01</v>
      </c>
    </row>
  </sheetData>
  <mergeCells count="1">
    <mergeCell ref="C4:P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8C4A-8AB5-42A7-8408-EC7B1289F632}">
  <dimension ref="A5:P41"/>
  <sheetViews>
    <sheetView topLeftCell="A10" workbookViewId="0">
      <selection activeCell="E20" sqref="E20:P20"/>
    </sheetView>
  </sheetViews>
  <sheetFormatPr defaultRowHeight="15" x14ac:dyDescent="0.25"/>
  <cols>
    <col min="7" max="7" width="12.140625" bestFit="1" customWidth="1"/>
  </cols>
  <sheetData>
    <row r="5" spans="4:16" x14ac:dyDescent="0.25">
      <c r="D5" s="5" t="s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4:16" x14ac:dyDescent="0.25"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8" spans="4:16" x14ac:dyDescent="0.25">
      <c r="D8" s="1" t="s">
        <v>1</v>
      </c>
      <c r="E8" s="1" t="s">
        <v>2</v>
      </c>
      <c r="F8" s="1" t="s">
        <v>3</v>
      </c>
      <c r="G8" s="1" t="s">
        <v>56</v>
      </c>
      <c r="H8" s="1" t="s">
        <v>5</v>
      </c>
      <c r="I8" s="1" t="s">
        <v>6</v>
      </c>
      <c r="J8" s="1" t="s">
        <v>7</v>
      </c>
      <c r="K8" s="1" t="s">
        <v>9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62</v>
      </c>
    </row>
    <row r="9" spans="4:16" x14ac:dyDescent="0.25">
      <c r="E9" t="s">
        <v>57</v>
      </c>
      <c r="F9" t="s">
        <v>54</v>
      </c>
      <c r="G9" t="s">
        <v>58</v>
      </c>
      <c r="H9">
        <v>81.260000000000005</v>
      </c>
      <c r="I9">
        <v>0.59</v>
      </c>
      <c r="J9" t="s">
        <v>59</v>
      </c>
      <c r="K9">
        <v>2</v>
      </c>
      <c r="L9">
        <v>0.104</v>
      </c>
      <c r="M9" t="s">
        <v>60</v>
      </c>
      <c r="N9">
        <v>0.79</v>
      </c>
      <c r="O9">
        <v>98</v>
      </c>
    </row>
    <row r="10" spans="4:16" x14ac:dyDescent="0.25">
      <c r="E10" t="s">
        <v>57</v>
      </c>
      <c r="F10" s="3" t="s">
        <v>23</v>
      </c>
      <c r="G10" t="s">
        <v>61</v>
      </c>
      <c r="H10">
        <v>96.75</v>
      </c>
      <c r="I10">
        <v>0.97</v>
      </c>
      <c r="J10" t="s">
        <v>59</v>
      </c>
      <c r="K10">
        <v>1</v>
      </c>
      <c r="L10">
        <v>0</v>
      </c>
      <c r="M10" t="s">
        <v>64</v>
      </c>
      <c r="N10">
        <v>1.01</v>
      </c>
      <c r="O10">
        <v>63</v>
      </c>
      <c r="P10" t="s">
        <v>63</v>
      </c>
    </row>
    <row r="11" spans="4:16" x14ac:dyDescent="0.25">
      <c r="E11" t="s">
        <v>57</v>
      </c>
      <c r="F11" t="s">
        <v>26</v>
      </c>
      <c r="G11" t="s">
        <v>65</v>
      </c>
      <c r="H11">
        <v>91.95</v>
      </c>
      <c r="I11">
        <v>0.85</v>
      </c>
      <c r="J11" t="s">
        <v>59</v>
      </c>
      <c r="K11">
        <v>1</v>
      </c>
      <c r="L11">
        <v>0</v>
      </c>
      <c r="M11" t="s">
        <v>60</v>
      </c>
      <c r="N11">
        <v>0.89</v>
      </c>
      <c r="O11">
        <v>45</v>
      </c>
      <c r="P11" t="s">
        <v>66</v>
      </c>
    </row>
    <row r="12" spans="4:16" x14ac:dyDescent="0.25">
      <c r="E12" t="s">
        <v>57</v>
      </c>
      <c r="F12" s="3" t="s">
        <v>40</v>
      </c>
      <c r="G12" t="s">
        <v>67</v>
      </c>
      <c r="H12">
        <v>113.4</v>
      </c>
      <c r="I12">
        <v>1</v>
      </c>
      <c r="J12" t="s">
        <v>59</v>
      </c>
      <c r="K12">
        <v>8</v>
      </c>
      <c r="L12">
        <v>7.1999999999999995E-2</v>
      </c>
      <c r="M12" t="s">
        <v>64</v>
      </c>
      <c r="N12">
        <v>1.04</v>
      </c>
      <c r="O12">
        <v>43</v>
      </c>
      <c r="P12" t="s">
        <v>79</v>
      </c>
    </row>
    <row r="13" spans="4:16" x14ac:dyDescent="0.25">
      <c r="E13" t="s">
        <v>57</v>
      </c>
      <c r="F13" t="s">
        <v>80</v>
      </c>
      <c r="G13" t="s">
        <v>68</v>
      </c>
      <c r="H13">
        <v>81.400000000000006</v>
      </c>
      <c r="I13">
        <v>0.69</v>
      </c>
      <c r="J13" t="s">
        <v>59</v>
      </c>
      <c r="K13">
        <v>4</v>
      </c>
      <c r="N13">
        <v>0.7</v>
      </c>
      <c r="O13">
        <v>32</v>
      </c>
      <c r="P13" t="s">
        <v>81</v>
      </c>
    </row>
    <row r="14" spans="4:16" x14ac:dyDescent="0.25">
      <c r="E14" t="s">
        <v>57</v>
      </c>
      <c r="F14" s="3" t="s">
        <v>50</v>
      </c>
      <c r="G14" t="s">
        <v>69</v>
      </c>
      <c r="H14">
        <v>112.5</v>
      </c>
      <c r="I14">
        <v>0.9</v>
      </c>
      <c r="J14" t="s">
        <v>59</v>
      </c>
      <c r="K14">
        <v>9</v>
      </c>
      <c r="L14">
        <v>0</v>
      </c>
      <c r="M14" t="s">
        <v>64</v>
      </c>
      <c r="N14">
        <v>1.03</v>
      </c>
      <c r="O14">
        <v>30</v>
      </c>
      <c r="P14" t="s">
        <v>78</v>
      </c>
    </row>
    <row r="15" spans="4:16" x14ac:dyDescent="0.25">
      <c r="E15" t="s">
        <v>57</v>
      </c>
      <c r="F15" t="s">
        <v>24</v>
      </c>
      <c r="G15" t="s">
        <v>71</v>
      </c>
      <c r="H15">
        <v>102.98</v>
      </c>
      <c r="I15">
        <v>0.78</v>
      </c>
      <c r="J15" t="s">
        <v>59</v>
      </c>
      <c r="K15">
        <v>6</v>
      </c>
      <c r="M15" t="s">
        <v>72</v>
      </c>
      <c r="N15">
        <v>1.03</v>
      </c>
      <c r="O15">
        <v>24</v>
      </c>
      <c r="P15" t="s">
        <v>70</v>
      </c>
    </row>
    <row r="16" spans="4:16" x14ac:dyDescent="0.25">
      <c r="E16" t="s">
        <v>57</v>
      </c>
      <c r="F16" t="s">
        <v>27</v>
      </c>
      <c r="G16" t="s">
        <v>74</v>
      </c>
      <c r="H16">
        <v>114</v>
      </c>
      <c r="I16">
        <v>0.9</v>
      </c>
      <c r="J16" t="s">
        <v>59</v>
      </c>
      <c r="K16">
        <v>9</v>
      </c>
      <c r="N16">
        <v>1.01</v>
      </c>
      <c r="O16">
        <v>17</v>
      </c>
      <c r="P16" t="s">
        <v>73</v>
      </c>
    </row>
    <row r="17" spans="5:16" x14ac:dyDescent="0.25">
      <c r="E17" t="s">
        <v>57</v>
      </c>
      <c r="F17" t="s">
        <v>31</v>
      </c>
      <c r="G17" t="s">
        <v>75</v>
      </c>
      <c r="H17">
        <v>128.83000000000001</v>
      </c>
      <c r="I17">
        <v>0.78</v>
      </c>
      <c r="J17" t="s">
        <v>59</v>
      </c>
      <c r="K17">
        <v>3</v>
      </c>
      <c r="L17">
        <v>0.27239999999999998</v>
      </c>
      <c r="N17">
        <v>0.84</v>
      </c>
      <c r="O17">
        <v>17</v>
      </c>
      <c r="P17" t="s">
        <v>77</v>
      </c>
    </row>
    <row r="18" spans="5:16" x14ac:dyDescent="0.25">
      <c r="E18" t="s">
        <v>57</v>
      </c>
      <c r="F18" t="s">
        <v>39</v>
      </c>
      <c r="H18">
        <v>100</v>
      </c>
      <c r="I18">
        <v>0.56000000000000005</v>
      </c>
      <c r="J18" t="s">
        <v>59</v>
      </c>
      <c r="K18">
        <v>1</v>
      </c>
      <c r="L18">
        <f>1-0.973</f>
        <v>2.7000000000000024E-2</v>
      </c>
      <c r="N18">
        <v>0.93</v>
      </c>
      <c r="O18">
        <v>17</v>
      </c>
      <c r="P18" t="s">
        <v>76</v>
      </c>
    </row>
    <row r="19" spans="5:16" x14ac:dyDescent="0.25">
      <c r="E19" t="s">
        <v>57</v>
      </c>
      <c r="F19" t="s">
        <v>53</v>
      </c>
      <c r="G19" t="s">
        <v>58</v>
      </c>
      <c r="H19">
        <v>80.87</v>
      </c>
      <c r="I19">
        <v>0.59</v>
      </c>
      <c r="J19" t="s">
        <v>59</v>
      </c>
      <c r="K19">
        <v>2</v>
      </c>
      <c r="L19">
        <v>0.104</v>
      </c>
      <c r="N19">
        <v>0.79</v>
      </c>
      <c r="O19">
        <v>17</v>
      </c>
      <c r="P19" t="s">
        <v>82</v>
      </c>
    </row>
    <row r="20" spans="5:16" x14ac:dyDescent="0.25">
      <c r="E20" t="s">
        <v>57</v>
      </c>
      <c r="F20" s="3" t="s">
        <v>52</v>
      </c>
      <c r="H20">
        <v>118.24</v>
      </c>
      <c r="I20">
        <v>0.9</v>
      </c>
      <c r="J20" t="s">
        <v>59</v>
      </c>
      <c r="K20">
        <v>7</v>
      </c>
      <c r="L20">
        <v>4.3999999999999997E-2</v>
      </c>
      <c r="M20" t="s">
        <v>64</v>
      </c>
      <c r="N20">
        <v>1.05</v>
      </c>
      <c r="O20">
        <v>15</v>
      </c>
      <c r="P20" t="s">
        <v>83</v>
      </c>
    </row>
    <row r="21" spans="5:16" x14ac:dyDescent="0.25">
      <c r="E21" t="s">
        <v>57</v>
      </c>
      <c r="F21" t="s">
        <v>47</v>
      </c>
      <c r="G21" t="s">
        <v>71</v>
      </c>
      <c r="H21">
        <v>92.83</v>
      </c>
      <c r="I21">
        <v>0.6</v>
      </c>
      <c r="J21" t="s">
        <v>59</v>
      </c>
      <c r="K21">
        <v>7</v>
      </c>
      <c r="L21">
        <f>1-0.873</f>
        <v>0.127</v>
      </c>
      <c r="N21">
        <v>0.8</v>
      </c>
      <c r="O21">
        <v>13</v>
      </c>
      <c r="P21" t="s">
        <v>84</v>
      </c>
    </row>
    <row r="22" spans="5:16" x14ac:dyDescent="0.25">
      <c r="E22" t="s">
        <v>57</v>
      </c>
      <c r="F22" t="s">
        <v>25</v>
      </c>
      <c r="H22">
        <v>82.9</v>
      </c>
      <c r="I22">
        <v>0.76</v>
      </c>
      <c r="J22" t="s">
        <v>59</v>
      </c>
      <c r="K22">
        <v>6</v>
      </c>
      <c r="N22">
        <v>0.81</v>
      </c>
      <c r="O22">
        <v>10</v>
      </c>
      <c r="P22" t="s">
        <v>85</v>
      </c>
    </row>
    <row r="23" spans="5:16" x14ac:dyDescent="0.25">
      <c r="E23" t="s">
        <v>57</v>
      </c>
      <c r="F23" s="4" t="s">
        <v>48</v>
      </c>
      <c r="H23">
        <v>7.49</v>
      </c>
      <c r="I23">
        <v>0.06</v>
      </c>
      <c r="J23" t="s">
        <v>59</v>
      </c>
      <c r="K23">
        <v>2</v>
      </c>
      <c r="L23">
        <f>1-0.951</f>
        <v>4.9000000000000044E-2</v>
      </c>
      <c r="N23">
        <v>0.69</v>
      </c>
      <c r="O23">
        <v>10</v>
      </c>
      <c r="P23" t="s">
        <v>86</v>
      </c>
    </row>
    <row r="24" spans="5:16" x14ac:dyDescent="0.25">
      <c r="E24" t="s">
        <v>57</v>
      </c>
      <c r="F24" t="s">
        <v>35</v>
      </c>
      <c r="H24">
        <v>118.65</v>
      </c>
      <c r="I24">
        <v>0.92</v>
      </c>
      <c r="J24" t="s">
        <v>59</v>
      </c>
      <c r="K24">
        <v>5</v>
      </c>
      <c r="N24">
        <v>0.99</v>
      </c>
      <c r="O24">
        <v>9</v>
      </c>
      <c r="P24" t="s">
        <v>87</v>
      </c>
    </row>
    <row r="25" spans="5:16" x14ac:dyDescent="0.25">
      <c r="E25" t="s">
        <v>57</v>
      </c>
      <c r="F25" t="s">
        <v>36</v>
      </c>
      <c r="G25" t="s">
        <v>71</v>
      </c>
      <c r="H25">
        <v>118.93</v>
      </c>
      <c r="I25">
        <v>1.05</v>
      </c>
      <c r="J25" t="s">
        <v>59</v>
      </c>
      <c r="K25">
        <v>3</v>
      </c>
      <c r="L25">
        <v>0.04</v>
      </c>
      <c r="N25">
        <v>1.01</v>
      </c>
      <c r="O25">
        <v>9</v>
      </c>
      <c r="P25" t="s">
        <v>88</v>
      </c>
    </row>
    <row r="26" spans="5:16" x14ac:dyDescent="0.25">
      <c r="E26" t="s">
        <v>57</v>
      </c>
      <c r="F26" t="s">
        <v>29</v>
      </c>
      <c r="G26" t="s">
        <v>90</v>
      </c>
      <c r="H26">
        <v>96.19</v>
      </c>
      <c r="I26">
        <v>0.76</v>
      </c>
      <c r="J26" t="s">
        <v>59</v>
      </c>
      <c r="K26">
        <v>5</v>
      </c>
      <c r="L26">
        <f>1-0.969</f>
        <v>3.1000000000000028E-2</v>
      </c>
      <c r="N26">
        <v>1.03</v>
      </c>
      <c r="O26">
        <v>7</v>
      </c>
      <c r="P26" t="s">
        <v>89</v>
      </c>
    </row>
    <row r="27" spans="5:16" x14ac:dyDescent="0.25">
      <c r="E27" t="s">
        <v>57</v>
      </c>
      <c r="F27" t="s">
        <v>41</v>
      </c>
      <c r="O27">
        <v>6</v>
      </c>
    </row>
    <row r="28" spans="5:16" x14ac:dyDescent="0.25">
      <c r="E28" t="s">
        <v>57</v>
      </c>
      <c r="F28" t="s">
        <v>44</v>
      </c>
      <c r="O28">
        <v>6</v>
      </c>
    </row>
    <row r="29" spans="5:16" x14ac:dyDescent="0.25">
      <c r="E29" t="s">
        <v>57</v>
      </c>
      <c r="F29" t="s">
        <v>28</v>
      </c>
      <c r="O29">
        <v>5</v>
      </c>
    </row>
    <row r="30" spans="5:16" x14ac:dyDescent="0.25">
      <c r="E30" t="s">
        <v>57</v>
      </c>
      <c r="F30" t="s">
        <v>30</v>
      </c>
      <c r="O30">
        <v>5</v>
      </c>
    </row>
    <row r="31" spans="5:16" x14ac:dyDescent="0.25">
      <c r="E31" t="s">
        <v>57</v>
      </c>
      <c r="F31" t="s">
        <v>32</v>
      </c>
      <c r="O31">
        <v>5</v>
      </c>
    </row>
    <row r="32" spans="5:16" x14ac:dyDescent="0.25">
      <c r="E32" t="s">
        <v>57</v>
      </c>
      <c r="F32" t="s">
        <v>49</v>
      </c>
      <c r="O32">
        <v>5</v>
      </c>
    </row>
    <row r="33" spans="1:15" x14ac:dyDescent="0.25">
      <c r="E33" t="s">
        <v>57</v>
      </c>
      <c r="F33" t="s">
        <v>51</v>
      </c>
      <c r="O33">
        <v>5</v>
      </c>
    </row>
    <row r="34" spans="1:15" x14ac:dyDescent="0.25">
      <c r="E34" t="s">
        <v>57</v>
      </c>
      <c r="F34" t="s">
        <v>33</v>
      </c>
      <c r="O34">
        <v>4</v>
      </c>
    </row>
    <row r="35" spans="1:15" x14ac:dyDescent="0.25">
      <c r="E35" t="s">
        <v>57</v>
      </c>
      <c r="F35" t="s">
        <v>37</v>
      </c>
      <c r="O35">
        <v>4</v>
      </c>
    </row>
    <row r="36" spans="1:15" x14ac:dyDescent="0.25">
      <c r="A36" s="2" t="s">
        <v>55</v>
      </c>
      <c r="E36" t="s">
        <v>57</v>
      </c>
      <c r="F36" t="s">
        <v>42</v>
      </c>
      <c r="O36">
        <v>4</v>
      </c>
    </row>
    <row r="37" spans="1:15" x14ac:dyDescent="0.25">
      <c r="E37" t="s">
        <v>57</v>
      </c>
      <c r="F37" t="s">
        <v>43</v>
      </c>
      <c r="O37">
        <v>4</v>
      </c>
    </row>
    <row r="38" spans="1:15" x14ac:dyDescent="0.25">
      <c r="E38" t="s">
        <v>57</v>
      </c>
      <c r="F38" t="s">
        <v>45</v>
      </c>
      <c r="O38">
        <v>4</v>
      </c>
    </row>
    <row r="39" spans="1:15" x14ac:dyDescent="0.25">
      <c r="E39" t="s">
        <v>57</v>
      </c>
      <c r="F39" t="s">
        <v>34</v>
      </c>
      <c r="O39">
        <v>3</v>
      </c>
    </row>
    <row r="40" spans="1:15" x14ac:dyDescent="0.25">
      <c r="E40" t="s">
        <v>57</v>
      </c>
      <c r="F40" t="s">
        <v>46</v>
      </c>
      <c r="O40">
        <v>3</v>
      </c>
    </row>
    <row r="41" spans="1:15" x14ac:dyDescent="0.25">
      <c r="E41" t="s">
        <v>57</v>
      </c>
      <c r="F41" t="s">
        <v>38</v>
      </c>
      <c r="O41">
        <v>2</v>
      </c>
    </row>
  </sheetData>
  <autoFilter ref="D8:O41" xr:uid="{4F218C4A-8AB5-42A7-8408-EC7B1289F632}">
    <sortState xmlns:xlrd2="http://schemas.microsoft.com/office/spreadsheetml/2017/richdata2" ref="D9:O41">
      <sortCondition descending="1" ref="O8:O41"/>
    </sortState>
  </autoFilter>
  <mergeCells count="1">
    <mergeCell ref="D5:O6"/>
  </mergeCells>
  <hyperlinks>
    <hyperlink ref="A36" r:id="rId1" display="https://www.fundsexplorer.com.br/funds" xr:uid="{0EA0441B-C77F-4641-B3B4-125EA863E72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A618-32E2-4890-926C-4424B295ACCA}">
  <dimension ref="C3:O10"/>
  <sheetViews>
    <sheetView tabSelected="1" topLeftCell="B1" workbookViewId="0">
      <selection activeCell="C3" sqref="C3:O4"/>
    </sheetView>
  </sheetViews>
  <sheetFormatPr defaultRowHeight="15" x14ac:dyDescent="0.25"/>
  <sheetData>
    <row r="3" spans="3:15" ht="15" customHeight="1" x14ac:dyDescent="0.25"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3:15" ht="15" customHeight="1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6" spans="3:15" x14ac:dyDescent="0.25">
      <c r="C6" s="1" t="s">
        <v>92</v>
      </c>
      <c r="D6" s="1" t="s">
        <v>2</v>
      </c>
      <c r="E6" s="1" t="s">
        <v>3</v>
      </c>
      <c r="F6" s="1" t="s">
        <v>56</v>
      </c>
      <c r="G6" s="1" t="s">
        <v>5</v>
      </c>
      <c r="H6" s="1" t="s">
        <v>6</v>
      </c>
      <c r="I6" s="1" t="s">
        <v>7</v>
      </c>
      <c r="J6" s="1" t="s">
        <v>9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62</v>
      </c>
    </row>
    <row r="7" spans="3:15" x14ac:dyDescent="0.25">
      <c r="C7" t="s">
        <v>93</v>
      </c>
      <c r="D7" t="s">
        <v>57</v>
      </c>
      <c r="E7" s="3" t="s">
        <v>23</v>
      </c>
      <c r="F7" t="s">
        <v>61</v>
      </c>
      <c r="G7">
        <v>96.75</v>
      </c>
      <c r="H7">
        <v>0.97</v>
      </c>
      <c r="I7" t="s">
        <v>59</v>
      </c>
      <c r="J7">
        <v>13</v>
      </c>
      <c r="K7" s="4">
        <v>2.9899999999999999E-2</v>
      </c>
      <c r="L7" t="s">
        <v>64</v>
      </c>
      <c r="M7">
        <v>1.04</v>
      </c>
      <c r="N7">
        <v>63</v>
      </c>
      <c r="O7" t="s">
        <v>91</v>
      </c>
    </row>
    <row r="8" spans="3:15" x14ac:dyDescent="0.25">
      <c r="C8" t="s">
        <v>94</v>
      </c>
      <c r="D8" t="s">
        <v>57</v>
      </c>
      <c r="E8" s="3" t="s">
        <v>40</v>
      </c>
      <c r="F8" t="s">
        <v>67</v>
      </c>
      <c r="G8" s="4">
        <v>112.57</v>
      </c>
      <c r="H8">
        <v>1</v>
      </c>
      <c r="I8" t="s">
        <v>59</v>
      </c>
      <c r="J8">
        <v>8</v>
      </c>
      <c r="K8" s="4">
        <v>7.2999999999999995E-2</v>
      </c>
      <c r="L8" t="s">
        <v>64</v>
      </c>
      <c r="M8">
        <v>1.04</v>
      </c>
      <c r="N8">
        <v>43</v>
      </c>
      <c r="O8" s="4" t="s">
        <v>66</v>
      </c>
    </row>
    <row r="9" spans="3:15" x14ac:dyDescent="0.25">
      <c r="C9" t="s">
        <v>94</v>
      </c>
      <c r="D9" t="s">
        <v>57</v>
      </c>
      <c r="E9" s="3" t="s">
        <v>50</v>
      </c>
      <c r="F9" t="s">
        <v>69</v>
      </c>
      <c r="G9" s="4">
        <v>110.58</v>
      </c>
      <c r="H9">
        <v>0.9</v>
      </c>
      <c r="I9" t="s">
        <v>59</v>
      </c>
      <c r="J9">
        <v>9</v>
      </c>
      <c r="K9">
        <v>0</v>
      </c>
      <c r="L9" t="s">
        <v>64</v>
      </c>
      <c r="M9" s="4">
        <v>1.02</v>
      </c>
      <c r="N9">
        <v>30</v>
      </c>
      <c r="O9" s="4" t="s">
        <v>95</v>
      </c>
    </row>
    <row r="10" spans="3:15" x14ac:dyDescent="0.25">
      <c r="C10" t="s">
        <v>94</v>
      </c>
      <c r="D10" t="s">
        <v>57</v>
      </c>
      <c r="E10" s="3" t="s">
        <v>52</v>
      </c>
      <c r="G10" s="4">
        <v>115.5</v>
      </c>
      <c r="H10" s="4">
        <v>0.91</v>
      </c>
      <c r="I10" t="s">
        <v>59</v>
      </c>
      <c r="J10">
        <v>7</v>
      </c>
      <c r="K10" s="4">
        <v>4.7E-2</v>
      </c>
      <c r="L10" t="s">
        <v>64</v>
      </c>
      <c r="M10" s="4">
        <v>1.04</v>
      </c>
      <c r="N10">
        <v>15</v>
      </c>
      <c r="O10" s="4" t="s">
        <v>96</v>
      </c>
    </row>
  </sheetData>
  <mergeCells count="1">
    <mergeCell ref="C3:O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Analise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2024-02-19T22:16:54Z</dcterms:created>
  <dcterms:modified xsi:type="dcterms:W3CDTF">2024-04-22T14:21:00Z</dcterms:modified>
</cp:coreProperties>
</file>