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13_ncr:1_{3DA0476D-86CD-4B67-9652-82C43DFA193D}" xr6:coauthVersionLast="47" xr6:coauthVersionMax="47" xr10:uidLastSave="{00000000-0000-0000-0000-000000000000}"/>
  <bookViews>
    <workbookView xWindow="-120" yWindow="-120" windowWidth="20730" windowHeight="11040" xr2:uid="{FE6112F7-0ECC-497C-A76A-05C6AF9AB746}"/>
  </bookViews>
  <sheets>
    <sheet name="Análise" sheetId="2" r:id="rId1"/>
    <sheet name="Sim" sheetId="3" r:id="rId2"/>
  </sheets>
  <definedNames>
    <definedName name="_xlnm._FilterDatabase" localSheetId="0" hidden="1">Análise!$A$5:$K$38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0" i="2"/>
  <c r="H18" i="2"/>
  <c r="H15" i="2"/>
</calcChain>
</file>

<file path=xl/sharedStrings.xml><?xml version="1.0" encoding="utf-8"?>
<sst xmlns="http://schemas.openxmlformats.org/spreadsheetml/2006/main" count="178" uniqueCount="88">
  <si>
    <t>tipo</t>
  </si>
  <si>
    <t>Fundos</t>
  </si>
  <si>
    <t>preço</t>
  </si>
  <si>
    <t>dividendos</t>
  </si>
  <si>
    <t>div. Men. ou tim.</t>
  </si>
  <si>
    <t>estados</t>
  </si>
  <si>
    <t>vacância</t>
  </si>
  <si>
    <t>indico</t>
  </si>
  <si>
    <t>P/VP</t>
  </si>
  <si>
    <t>Ativos</t>
  </si>
  <si>
    <t>BBPO11</t>
  </si>
  <si>
    <t>BTLG11</t>
  </si>
  <si>
    <t>CXCO11</t>
  </si>
  <si>
    <t>FATN11</t>
  </si>
  <si>
    <t>GGRC11</t>
  </si>
  <si>
    <t>GALG11</t>
  </si>
  <si>
    <t>HSML11</t>
  </si>
  <si>
    <t>HSLG11</t>
  </si>
  <si>
    <t>HGRE11</t>
  </si>
  <si>
    <t>HBRH11</t>
  </si>
  <si>
    <t>NVHO11</t>
  </si>
  <si>
    <t>MINT11</t>
  </si>
  <si>
    <t>MALL11</t>
  </si>
  <si>
    <t>LVBI11</t>
  </si>
  <si>
    <t>LGCP11</t>
  </si>
  <si>
    <t>LASC11</t>
  </si>
  <si>
    <t>JASC11</t>
  </si>
  <si>
    <t>RBVA11</t>
  </si>
  <si>
    <t>RBRL11</t>
  </si>
  <si>
    <t>PVBI11</t>
  </si>
  <si>
    <t>PATL11</t>
  </si>
  <si>
    <t>VVPR11</t>
  </si>
  <si>
    <t>VVCO11</t>
  </si>
  <si>
    <t>VSHO11</t>
  </si>
  <si>
    <t>VILG11</t>
  </si>
  <si>
    <t>VINO11</t>
  </si>
  <si>
    <t>VISC11</t>
  </si>
  <si>
    <t>TRXF11</t>
  </si>
  <si>
    <t>TEPP11</t>
  </si>
  <si>
    <t>XPML11</t>
  </si>
  <si>
    <t>XPLG11</t>
  </si>
  <si>
    <t>XPIN11</t>
  </si>
  <si>
    <t>Lista de Fiis | FundsExplorer</t>
  </si>
  <si>
    <t>segmento</t>
  </si>
  <si>
    <t>Tijolo</t>
  </si>
  <si>
    <t>Industrial</t>
  </si>
  <si>
    <t>M</t>
  </si>
  <si>
    <t>tvz</t>
  </si>
  <si>
    <t>Progressivo</t>
  </si>
  <si>
    <t>Liquidez (Média diária do volume negociado)</t>
  </si>
  <si>
    <t>1,66MM</t>
  </si>
  <si>
    <t>Sim</t>
  </si>
  <si>
    <t>Imobiliário</t>
  </si>
  <si>
    <t>1,6M</t>
  </si>
  <si>
    <t>Varejo</t>
  </si>
  <si>
    <t>Caixa</t>
  </si>
  <si>
    <t>Estate</t>
  </si>
  <si>
    <t>10,9M</t>
  </si>
  <si>
    <t>Logistica</t>
  </si>
  <si>
    <t>Não</t>
  </si>
  <si>
    <t>1,1M</t>
  </si>
  <si>
    <t>Galpões</t>
  </si>
  <si>
    <t>Edificios</t>
  </si>
  <si>
    <t>201,2K</t>
  </si>
  <si>
    <t>1,7M</t>
  </si>
  <si>
    <t>9,5M</t>
  </si>
  <si>
    <t>1,5M</t>
  </si>
  <si>
    <t>CXAG11</t>
  </si>
  <si>
    <t>151K</t>
  </si>
  <si>
    <t>797,4K</t>
  </si>
  <si>
    <t>13,4M</t>
  </si>
  <si>
    <t>2,7M</t>
  </si>
  <si>
    <t>151,6K</t>
  </si>
  <si>
    <t>1,3M</t>
  </si>
  <si>
    <t>1,9M</t>
  </si>
  <si>
    <t>3,7M</t>
  </si>
  <si>
    <t>3,4M</t>
  </si>
  <si>
    <t>Shopping</t>
  </si>
  <si>
    <t>1,8M</t>
  </si>
  <si>
    <t>Diferença</t>
  </si>
  <si>
    <t>Constante</t>
  </si>
  <si>
    <t>Preço diminuiu</t>
  </si>
  <si>
    <t>8,8M</t>
  </si>
  <si>
    <t>12M</t>
  </si>
  <si>
    <t xml:space="preserve">  </t>
  </si>
  <si>
    <t>Tipo</t>
  </si>
  <si>
    <t>Análise prévia de Fundos Imobiliários</t>
  </si>
  <si>
    <t>Fundos Imobiliários Selecionados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</si>
</sst>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3" borderId="0" xfId="0" applyFill="1"/>
    <xf numFmtId="0" fontId="2" fillId="0" borderId="0" xfId="1"/>
    <xf numFmtId="0" fontId="3" fillId="0" borderId="0" xfId="0" applyFont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1" fillId="2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undsexplorer.com.br/fu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8C4A-8AB5-42A7-8408-EC7B1289F632}">
  <dimension ref="A1:M38"/>
  <sheetViews>
    <sheetView tabSelected="1" workbookViewId="0">
      <selection activeCell="P9" sqref="P9"/>
    </sheetView>
  </sheetViews>
  <sheetFormatPr defaultRowHeight="15" x14ac:dyDescent="0.25"/>
  <cols>
    <col min="3" max="3" width="12.140625" bestFit="1" customWidth="1"/>
    <col min="5" max="5" width="10.85546875" bestFit="1" customWidth="1"/>
  </cols>
  <sheetData>
    <row r="1" spans="1:13" x14ac:dyDescent="0.25">
      <c r="J1" s="2" t="s">
        <v>42</v>
      </c>
    </row>
    <row r="2" spans="1:13" ht="15" customHeight="1" x14ac:dyDescent="0.25">
      <c r="A2" s="7" t="s">
        <v>86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5" spans="1:13" x14ac:dyDescent="0.25">
      <c r="A5" s="1" t="s">
        <v>85</v>
      </c>
      <c r="B5" s="1" t="s">
        <v>1</v>
      </c>
      <c r="C5" s="1" t="s">
        <v>43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49</v>
      </c>
      <c r="M5" t="s">
        <v>84</v>
      </c>
    </row>
    <row r="6" spans="1:13" x14ac:dyDescent="0.25">
      <c r="A6" s="5" t="s">
        <v>44</v>
      </c>
      <c r="B6" s="5" t="s">
        <v>41</v>
      </c>
      <c r="C6" s="5" t="s">
        <v>45</v>
      </c>
      <c r="D6" s="5">
        <v>81.260000000000005</v>
      </c>
      <c r="E6" s="5">
        <v>0.59</v>
      </c>
      <c r="F6" s="5" t="s">
        <v>46</v>
      </c>
      <c r="G6" s="5">
        <v>2</v>
      </c>
      <c r="H6" s="5">
        <v>0.104</v>
      </c>
      <c r="I6" s="5" t="s">
        <v>47</v>
      </c>
      <c r="J6" s="5">
        <v>0.79</v>
      </c>
      <c r="K6" s="5">
        <v>98</v>
      </c>
      <c r="L6" s="5"/>
    </row>
    <row r="7" spans="1:13" x14ac:dyDescent="0.25">
      <c r="A7" s="5" t="s">
        <v>44</v>
      </c>
      <c r="B7" s="6" t="s">
        <v>10</v>
      </c>
      <c r="C7" s="5" t="s">
        <v>48</v>
      </c>
      <c r="D7" s="5">
        <v>96.75</v>
      </c>
      <c r="E7" s="5">
        <v>0.97</v>
      </c>
      <c r="F7" s="5" t="s">
        <v>46</v>
      </c>
      <c r="G7" s="5">
        <v>1</v>
      </c>
      <c r="H7" s="5">
        <v>0</v>
      </c>
      <c r="I7" s="5" t="s">
        <v>51</v>
      </c>
      <c r="J7" s="5">
        <v>1.01</v>
      </c>
      <c r="K7" s="5">
        <v>63</v>
      </c>
      <c r="L7" s="5" t="s">
        <v>50</v>
      </c>
    </row>
    <row r="8" spans="1:13" x14ac:dyDescent="0.25">
      <c r="A8" s="5" t="s">
        <v>44</v>
      </c>
      <c r="B8" s="5" t="s">
        <v>13</v>
      </c>
      <c r="C8" s="5" t="s">
        <v>52</v>
      </c>
      <c r="D8" s="5">
        <v>91.95</v>
      </c>
      <c r="E8" s="5">
        <v>0.85</v>
      </c>
      <c r="F8" s="5" t="s">
        <v>46</v>
      </c>
      <c r="G8" s="5">
        <v>1</v>
      </c>
      <c r="H8" s="5">
        <v>0</v>
      </c>
      <c r="I8" s="5" t="s">
        <v>47</v>
      </c>
      <c r="J8" s="5">
        <v>0.89</v>
      </c>
      <c r="K8" s="5">
        <v>45</v>
      </c>
      <c r="L8" s="5" t="s">
        <v>53</v>
      </c>
    </row>
    <row r="9" spans="1:13" x14ac:dyDescent="0.25">
      <c r="A9" s="5" t="s">
        <v>44</v>
      </c>
      <c r="B9" s="6" t="s">
        <v>27</v>
      </c>
      <c r="C9" s="5" t="s">
        <v>54</v>
      </c>
      <c r="D9" s="5">
        <v>113.4</v>
      </c>
      <c r="E9" s="5">
        <v>1</v>
      </c>
      <c r="F9" s="5" t="s">
        <v>46</v>
      </c>
      <c r="G9" s="5">
        <v>8</v>
      </c>
      <c r="H9" s="5">
        <v>7.1999999999999995E-2</v>
      </c>
      <c r="I9" s="5" t="s">
        <v>51</v>
      </c>
      <c r="J9" s="5">
        <v>1.04</v>
      </c>
      <c r="K9" s="5">
        <v>43</v>
      </c>
      <c r="L9" s="5" t="s">
        <v>66</v>
      </c>
    </row>
    <row r="10" spans="1:13" x14ac:dyDescent="0.25">
      <c r="A10" s="5" t="s">
        <v>44</v>
      </c>
      <c r="B10" s="5" t="s">
        <v>67</v>
      </c>
      <c r="C10" s="5" t="s">
        <v>55</v>
      </c>
      <c r="D10" s="5">
        <v>81.400000000000006</v>
      </c>
      <c r="E10" s="5">
        <v>0.69</v>
      </c>
      <c r="F10" s="5" t="s">
        <v>46</v>
      </c>
      <c r="G10" s="5">
        <v>4</v>
      </c>
      <c r="H10" s="5"/>
      <c r="I10" s="5"/>
      <c r="J10" s="5">
        <v>0.7</v>
      </c>
      <c r="K10" s="5">
        <v>32</v>
      </c>
      <c r="L10" s="5" t="s">
        <v>68</v>
      </c>
    </row>
    <row r="11" spans="1:13" x14ac:dyDescent="0.25">
      <c r="A11" s="5" t="s">
        <v>44</v>
      </c>
      <c r="B11" s="6" t="s">
        <v>37</v>
      </c>
      <c r="C11" s="5" t="s">
        <v>56</v>
      </c>
      <c r="D11" s="5">
        <v>112.5</v>
      </c>
      <c r="E11" s="5">
        <v>0.9</v>
      </c>
      <c r="F11" s="5" t="s">
        <v>46</v>
      </c>
      <c r="G11" s="5">
        <v>9</v>
      </c>
      <c r="H11" s="5">
        <v>0</v>
      </c>
      <c r="I11" s="5" t="s">
        <v>51</v>
      </c>
      <c r="J11" s="5">
        <v>1.03</v>
      </c>
      <c r="K11" s="5">
        <v>30</v>
      </c>
      <c r="L11" s="5" t="s">
        <v>65</v>
      </c>
    </row>
    <row r="12" spans="1:13" x14ac:dyDescent="0.25">
      <c r="A12" s="5" t="s">
        <v>44</v>
      </c>
      <c r="B12" s="5" t="s">
        <v>11</v>
      </c>
      <c r="C12" s="5" t="s">
        <v>58</v>
      </c>
      <c r="D12" s="5">
        <v>102.98</v>
      </c>
      <c r="E12" s="5">
        <v>0.78</v>
      </c>
      <c r="F12" s="5" t="s">
        <v>46</v>
      </c>
      <c r="G12" s="5">
        <v>6</v>
      </c>
      <c r="H12" s="5"/>
      <c r="I12" s="5" t="s">
        <v>59</v>
      </c>
      <c r="J12" s="5">
        <v>1.03</v>
      </c>
      <c r="K12" s="5">
        <v>24</v>
      </c>
      <c r="L12" s="5" t="s">
        <v>57</v>
      </c>
    </row>
    <row r="13" spans="1:13" x14ac:dyDescent="0.25">
      <c r="A13" s="5" t="s">
        <v>44</v>
      </c>
      <c r="B13" s="5" t="s">
        <v>14</v>
      </c>
      <c r="C13" s="5" t="s">
        <v>61</v>
      </c>
      <c r="D13" s="5">
        <v>114</v>
      </c>
      <c r="E13" s="5">
        <v>0.9</v>
      </c>
      <c r="F13" s="5" t="s">
        <v>46</v>
      </c>
      <c r="G13" s="5">
        <v>9</v>
      </c>
      <c r="H13" s="5"/>
      <c r="I13" s="5"/>
      <c r="J13" s="5">
        <v>1.01</v>
      </c>
      <c r="K13" s="5">
        <v>17</v>
      </c>
      <c r="L13" s="5" t="s">
        <v>60</v>
      </c>
    </row>
    <row r="14" spans="1:13" x14ac:dyDescent="0.25">
      <c r="A14" s="5" t="s">
        <v>44</v>
      </c>
      <c r="B14" s="5" t="s">
        <v>18</v>
      </c>
      <c r="C14" s="5" t="s">
        <v>62</v>
      </c>
      <c r="D14" s="5">
        <v>128.83000000000001</v>
      </c>
      <c r="E14" s="5">
        <v>0.78</v>
      </c>
      <c r="F14" s="5" t="s">
        <v>46</v>
      </c>
      <c r="G14" s="5">
        <v>3</v>
      </c>
      <c r="H14" s="5">
        <v>0.27239999999999998</v>
      </c>
      <c r="I14" s="5"/>
      <c r="J14" s="5">
        <v>0.84</v>
      </c>
      <c r="K14" s="5">
        <v>17</v>
      </c>
      <c r="L14" s="5" t="s">
        <v>64</v>
      </c>
    </row>
    <row r="15" spans="1:13" x14ac:dyDescent="0.25">
      <c r="A15" s="5" t="s">
        <v>44</v>
      </c>
      <c r="B15" s="5" t="s">
        <v>26</v>
      </c>
      <c r="C15" s="5"/>
      <c r="D15" s="5">
        <v>100</v>
      </c>
      <c r="E15" s="5">
        <v>0.56000000000000005</v>
      </c>
      <c r="F15" s="5" t="s">
        <v>46</v>
      </c>
      <c r="G15" s="5">
        <v>1</v>
      </c>
      <c r="H15" s="5">
        <f>1-0.973</f>
        <v>2.7000000000000024E-2</v>
      </c>
      <c r="I15" s="5"/>
      <c r="J15" s="5">
        <v>0.93</v>
      </c>
      <c r="K15" s="5">
        <v>17</v>
      </c>
      <c r="L15" s="5" t="s">
        <v>63</v>
      </c>
    </row>
    <row r="16" spans="1:13" x14ac:dyDescent="0.25">
      <c r="A16" s="5" t="s">
        <v>44</v>
      </c>
      <c r="B16" s="5" t="s">
        <v>40</v>
      </c>
      <c r="C16" s="5" t="s">
        <v>45</v>
      </c>
      <c r="D16" s="5">
        <v>80.87</v>
      </c>
      <c r="E16" s="5">
        <v>0.59</v>
      </c>
      <c r="F16" s="5" t="s">
        <v>46</v>
      </c>
      <c r="G16" s="5">
        <v>2</v>
      </c>
      <c r="H16" s="5">
        <v>0.104</v>
      </c>
      <c r="I16" s="5"/>
      <c r="J16" s="5">
        <v>0.79</v>
      </c>
      <c r="K16" s="5">
        <v>17</v>
      </c>
      <c r="L16" s="5" t="s">
        <v>69</v>
      </c>
    </row>
    <row r="17" spans="1:12" x14ac:dyDescent="0.25">
      <c r="A17" s="5" t="s">
        <v>44</v>
      </c>
      <c r="B17" s="6" t="s">
        <v>39</v>
      </c>
      <c r="C17" s="5"/>
      <c r="D17" s="5">
        <v>118.24</v>
      </c>
      <c r="E17" s="5">
        <v>0.9</v>
      </c>
      <c r="F17" s="5" t="s">
        <v>46</v>
      </c>
      <c r="G17" s="5">
        <v>7</v>
      </c>
      <c r="H17" s="5">
        <v>4.3999999999999997E-2</v>
      </c>
      <c r="I17" s="5" t="s">
        <v>51</v>
      </c>
      <c r="J17" s="5">
        <v>1.05</v>
      </c>
      <c r="K17" s="5">
        <v>15</v>
      </c>
      <c r="L17" s="5" t="s">
        <v>70</v>
      </c>
    </row>
    <row r="18" spans="1:12" x14ac:dyDescent="0.25">
      <c r="A18" s="5" t="s">
        <v>44</v>
      </c>
      <c r="B18" s="5" t="s">
        <v>34</v>
      </c>
      <c r="C18" s="5" t="s">
        <v>58</v>
      </c>
      <c r="D18" s="5">
        <v>92.83</v>
      </c>
      <c r="E18" s="5">
        <v>0.6</v>
      </c>
      <c r="F18" s="5" t="s">
        <v>46</v>
      </c>
      <c r="G18" s="5">
        <v>7</v>
      </c>
      <c r="H18" s="5">
        <f>1-0.873</f>
        <v>0.127</v>
      </c>
      <c r="I18" s="5"/>
      <c r="J18" s="5">
        <v>0.8</v>
      </c>
      <c r="K18" s="5">
        <v>13</v>
      </c>
      <c r="L18" s="5" t="s">
        <v>71</v>
      </c>
    </row>
    <row r="19" spans="1:12" x14ac:dyDescent="0.25">
      <c r="A19" s="5" t="s">
        <v>44</v>
      </c>
      <c r="B19" s="5" t="s">
        <v>12</v>
      </c>
      <c r="C19" s="5"/>
      <c r="D19" s="5">
        <v>82.9</v>
      </c>
      <c r="E19" s="5">
        <v>0.76</v>
      </c>
      <c r="F19" s="5" t="s">
        <v>46</v>
      </c>
      <c r="G19" s="5">
        <v>6</v>
      </c>
      <c r="H19" s="5"/>
      <c r="I19" s="5"/>
      <c r="J19" s="5">
        <v>0.81</v>
      </c>
      <c r="K19" s="5">
        <v>10</v>
      </c>
      <c r="L19" s="5" t="s">
        <v>72</v>
      </c>
    </row>
    <row r="20" spans="1:12" x14ac:dyDescent="0.25">
      <c r="A20" s="5" t="s">
        <v>44</v>
      </c>
      <c r="B20" s="5" t="s">
        <v>35</v>
      </c>
      <c r="C20" s="5"/>
      <c r="D20" s="5">
        <v>7.49</v>
      </c>
      <c r="E20" s="5">
        <v>0.06</v>
      </c>
      <c r="F20" s="5" t="s">
        <v>46</v>
      </c>
      <c r="G20" s="5">
        <v>2</v>
      </c>
      <c r="H20" s="5">
        <f>1-0.951</f>
        <v>4.9000000000000044E-2</v>
      </c>
      <c r="I20" s="5"/>
      <c r="J20" s="5">
        <v>0.69</v>
      </c>
      <c r="K20" s="5">
        <v>10</v>
      </c>
      <c r="L20" s="5" t="s">
        <v>73</v>
      </c>
    </row>
    <row r="21" spans="1:12" x14ac:dyDescent="0.25">
      <c r="A21" s="5" t="s">
        <v>44</v>
      </c>
      <c r="B21" s="5" t="s">
        <v>22</v>
      </c>
      <c r="C21" s="5"/>
      <c r="D21" s="5">
        <v>118.65</v>
      </c>
      <c r="E21" s="5">
        <v>0.92</v>
      </c>
      <c r="F21" s="5" t="s">
        <v>46</v>
      </c>
      <c r="G21" s="5">
        <v>5</v>
      </c>
      <c r="H21" s="5"/>
      <c r="I21" s="5"/>
      <c r="J21" s="5">
        <v>0.99</v>
      </c>
      <c r="K21" s="5">
        <v>9</v>
      </c>
      <c r="L21" s="5" t="s">
        <v>74</v>
      </c>
    </row>
    <row r="22" spans="1:12" x14ac:dyDescent="0.25">
      <c r="A22" s="5" t="s">
        <v>44</v>
      </c>
      <c r="B22" s="5" t="s">
        <v>23</v>
      </c>
      <c r="C22" s="5" t="s">
        <v>58</v>
      </c>
      <c r="D22" s="5">
        <v>118.93</v>
      </c>
      <c r="E22" s="5">
        <v>1.05</v>
      </c>
      <c r="F22" s="5" t="s">
        <v>46</v>
      </c>
      <c r="G22" s="5">
        <v>3</v>
      </c>
      <c r="H22" s="5">
        <v>0.04</v>
      </c>
      <c r="I22" s="5"/>
      <c r="J22" s="5">
        <v>1.01</v>
      </c>
      <c r="K22" s="5">
        <v>9</v>
      </c>
      <c r="L22" s="5" t="s">
        <v>75</v>
      </c>
    </row>
    <row r="23" spans="1:12" x14ac:dyDescent="0.25">
      <c r="A23" s="5" t="s">
        <v>44</v>
      </c>
      <c r="B23" s="5" t="s">
        <v>16</v>
      </c>
      <c r="C23" s="5" t="s">
        <v>77</v>
      </c>
      <c r="D23" s="5">
        <v>96.19</v>
      </c>
      <c r="E23" s="5">
        <v>0.76</v>
      </c>
      <c r="F23" s="5" t="s">
        <v>46</v>
      </c>
      <c r="G23" s="5">
        <v>5</v>
      </c>
      <c r="H23" s="5">
        <f>1-0.969</f>
        <v>3.1000000000000028E-2</v>
      </c>
      <c r="I23" s="5"/>
      <c r="J23" s="5">
        <v>1.03</v>
      </c>
      <c r="K23" s="5">
        <v>7</v>
      </c>
      <c r="L23" s="5" t="s">
        <v>76</v>
      </c>
    </row>
    <row r="24" spans="1:12" hidden="1" x14ac:dyDescent="0.25">
      <c r="A24" t="s">
        <v>44</v>
      </c>
      <c r="B24" t="s">
        <v>28</v>
      </c>
      <c r="K24">
        <v>6</v>
      </c>
    </row>
    <row r="25" spans="1:12" hidden="1" x14ac:dyDescent="0.25">
      <c r="A25" t="s">
        <v>44</v>
      </c>
      <c r="B25" t="s">
        <v>31</v>
      </c>
      <c r="K25">
        <v>6</v>
      </c>
    </row>
    <row r="26" spans="1:12" hidden="1" x14ac:dyDescent="0.25">
      <c r="A26" t="s">
        <v>44</v>
      </c>
      <c r="B26" t="s">
        <v>15</v>
      </c>
      <c r="K26">
        <v>5</v>
      </c>
    </row>
    <row r="27" spans="1:12" hidden="1" x14ac:dyDescent="0.25">
      <c r="A27" t="s">
        <v>44</v>
      </c>
      <c r="B27" t="s">
        <v>17</v>
      </c>
      <c r="K27">
        <v>5</v>
      </c>
    </row>
    <row r="28" spans="1:12" hidden="1" x14ac:dyDescent="0.25">
      <c r="A28" t="s">
        <v>44</v>
      </c>
      <c r="B28" t="s">
        <v>19</v>
      </c>
      <c r="K28">
        <v>5</v>
      </c>
    </row>
    <row r="29" spans="1:12" hidden="1" x14ac:dyDescent="0.25">
      <c r="A29" t="s">
        <v>44</v>
      </c>
      <c r="B29" t="s">
        <v>36</v>
      </c>
      <c r="K29">
        <v>5</v>
      </c>
    </row>
    <row r="30" spans="1:12" hidden="1" x14ac:dyDescent="0.25">
      <c r="A30" t="s">
        <v>44</v>
      </c>
      <c r="B30" t="s">
        <v>38</v>
      </c>
      <c r="K30">
        <v>5</v>
      </c>
    </row>
    <row r="31" spans="1:12" hidden="1" x14ac:dyDescent="0.25">
      <c r="A31" t="s">
        <v>44</v>
      </c>
      <c r="B31" t="s">
        <v>20</v>
      </c>
      <c r="K31">
        <v>4</v>
      </c>
    </row>
    <row r="32" spans="1:12" hidden="1" x14ac:dyDescent="0.25">
      <c r="A32" t="s">
        <v>44</v>
      </c>
      <c r="B32" t="s">
        <v>24</v>
      </c>
      <c r="K32">
        <v>4</v>
      </c>
    </row>
    <row r="33" spans="1:11" hidden="1" x14ac:dyDescent="0.25">
      <c r="A33" t="s">
        <v>44</v>
      </c>
      <c r="B33" t="s">
        <v>29</v>
      </c>
      <c r="K33">
        <v>4</v>
      </c>
    </row>
    <row r="34" spans="1:11" hidden="1" x14ac:dyDescent="0.25">
      <c r="A34" t="s">
        <v>44</v>
      </c>
      <c r="B34" t="s">
        <v>30</v>
      </c>
      <c r="K34">
        <v>4</v>
      </c>
    </row>
    <row r="35" spans="1:11" hidden="1" x14ac:dyDescent="0.25">
      <c r="A35" t="s">
        <v>44</v>
      </c>
      <c r="B35" t="s">
        <v>32</v>
      </c>
      <c r="K35">
        <v>4</v>
      </c>
    </row>
    <row r="36" spans="1:11" hidden="1" x14ac:dyDescent="0.25">
      <c r="A36" t="s">
        <v>44</v>
      </c>
      <c r="B36" t="s">
        <v>21</v>
      </c>
      <c r="K36">
        <v>3</v>
      </c>
    </row>
    <row r="37" spans="1:11" hidden="1" x14ac:dyDescent="0.25">
      <c r="A37" t="s">
        <v>44</v>
      </c>
      <c r="B37" t="s">
        <v>33</v>
      </c>
      <c r="K37">
        <v>3</v>
      </c>
    </row>
    <row r="38" spans="1:11" hidden="1" x14ac:dyDescent="0.25">
      <c r="A38" t="s">
        <v>44</v>
      </c>
      <c r="B38" t="s">
        <v>25</v>
      </c>
      <c r="K38">
        <v>2</v>
      </c>
    </row>
  </sheetData>
  <mergeCells count="1">
    <mergeCell ref="A2:L3"/>
  </mergeCells>
  <hyperlinks>
    <hyperlink ref="J1" r:id="rId1" display="https://www.fundsexplorer.com.br/funds" xr:uid="{0EA0441B-C77F-4641-B3B4-125EA863E72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A618-32E2-4890-926C-4424B295ACCA}">
  <dimension ref="C3:P10"/>
  <sheetViews>
    <sheetView topLeftCell="F1" workbookViewId="0">
      <selection activeCell="J8" sqref="J8"/>
    </sheetView>
  </sheetViews>
  <sheetFormatPr defaultRowHeight="15" x14ac:dyDescent="0.25"/>
  <cols>
    <col min="3" max="3" width="14.5703125" bestFit="1" customWidth="1"/>
  </cols>
  <sheetData>
    <row r="3" spans="3:16" ht="15" customHeight="1" x14ac:dyDescent="0.25">
      <c r="C3" s="7" t="s">
        <v>87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3:16" ht="15" customHeight="1" x14ac:dyDescent="0.25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6" spans="3:16" x14ac:dyDescent="0.25">
      <c r="C6" s="1" t="s">
        <v>79</v>
      </c>
      <c r="D6" s="1" t="s">
        <v>0</v>
      </c>
      <c r="E6" s="1" t="s">
        <v>1</v>
      </c>
      <c r="F6" s="1" t="s">
        <v>43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1" t="s">
        <v>9</v>
      </c>
      <c r="O6" s="1" t="s">
        <v>49</v>
      </c>
      <c r="P6" t="s">
        <v>84</v>
      </c>
    </row>
    <row r="7" spans="3:16" x14ac:dyDescent="0.25">
      <c r="C7" t="s">
        <v>80</v>
      </c>
      <c r="D7" t="s">
        <v>44</v>
      </c>
      <c r="E7" s="3" t="s">
        <v>10</v>
      </c>
      <c r="F7" t="s">
        <v>48</v>
      </c>
      <c r="G7">
        <v>96.75</v>
      </c>
      <c r="H7">
        <v>0.97</v>
      </c>
      <c r="I7" t="s">
        <v>46</v>
      </c>
      <c r="J7">
        <v>13</v>
      </c>
      <c r="K7" s="4">
        <v>2.9899999999999999E-2</v>
      </c>
      <c r="L7" t="s">
        <v>51</v>
      </c>
      <c r="M7">
        <v>1.04</v>
      </c>
      <c r="N7">
        <v>63</v>
      </c>
      <c r="O7" t="s">
        <v>78</v>
      </c>
    </row>
    <row r="8" spans="3:16" x14ac:dyDescent="0.25">
      <c r="C8" t="s">
        <v>81</v>
      </c>
      <c r="D8" t="s">
        <v>44</v>
      </c>
      <c r="E8" s="3" t="s">
        <v>27</v>
      </c>
      <c r="F8" t="s">
        <v>54</v>
      </c>
      <c r="G8" s="4">
        <v>112.57</v>
      </c>
      <c r="H8">
        <v>1</v>
      </c>
      <c r="I8" t="s">
        <v>46</v>
      </c>
      <c r="J8">
        <v>8</v>
      </c>
      <c r="K8" s="4">
        <v>7.2999999999999995E-2</v>
      </c>
      <c r="L8" t="s">
        <v>51</v>
      </c>
      <c r="M8">
        <v>1.04</v>
      </c>
      <c r="N8">
        <v>43</v>
      </c>
      <c r="O8" s="4" t="s">
        <v>53</v>
      </c>
    </row>
    <row r="9" spans="3:16" x14ac:dyDescent="0.25">
      <c r="C9" t="s">
        <v>81</v>
      </c>
      <c r="D9" t="s">
        <v>44</v>
      </c>
      <c r="E9" s="3" t="s">
        <v>37</v>
      </c>
      <c r="F9" t="s">
        <v>56</v>
      </c>
      <c r="G9" s="4">
        <v>110.58</v>
      </c>
      <c r="H9">
        <v>0.9</v>
      </c>
      <c r="I9" t="s">
        <v>46</v>
      </c>
      <c r="J9">
        <v>9</v>
      </c>
      <c r="K9">
        <v>0</v>
      </c>
      <c r="L9" t="s">
        <v>51</v>
      </c>
      <c r="M9" s="4">
        <v>1.02</v>
      </c>
      <c r="N9">
        <v>30</v>
      </c>
      <c r="O9" s="4" t="s">
        <v>82</v>
      </c>
    </row>
    <row r="10" spans="3:16" x14ac:dyDescent="0.25">
      <c r="C10" t="s">
        <v>81</v>
      </c>
      <c r="D10" t="s">
        <v>44</v>
      </c>
      <c r="E10" s="3" t="s">
        <v>39</v>
      </c>
      <c r="G10" s="4">
        <v>115.5</v>
      </c>
      <c r="H10" s="4">
        <v>0.91</v>
      </c>
      <c r="I10" t="s">
        <v>46</v>
      </c>
      <c r="J10">
        <v>7</v>
      </c>
      <c r="K10" s="4">
        <v>4.7E-2</v>
      </c>
      <c r="L10" t="s">
        <v>51</v>
      </c>
      <c r="M10" s="4">
        <v>1.04</v>
      </c>
      <c r="N10">
        <v>15</v>
      </c>
      <c r="O10" s="4" t="s">
        <v>83</v>
      </c>
    </row>
  </sheetData>
  <mergeCells count="1">
    <mergeCell ref="C3:O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Análise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Carvalho</dc:creator>
  <cp:lastModifiedBy>Carla Carvalho</cp:lastModifiedBy>
  <dcterms:created xsi:type="dcterms:W3CDTF">2024-02-19T22:16:54Z</dcterms:created>
  <dcterms:modified xsi:type="dcterms:W3CDTF">2024-07-20T17:02:20Z</dcterms:modified>
</cp:coreProperties>
</file>