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/Desktop/MSc Social Data Science/Simulating Society/Summative/"/>
    </mc:Choice>
  </mc:AlternateContent>
  <xr:revisionPtr revIDLastSave="0" documentId="13_ncr:1_{D085BA55-1589-E84C-8502-AE7E75B01857}" xr6:coauthVersionLast="41" xr6:coauthVersionMax="41" xr10:uidLastSave="{00000000-0000-0000-0000-000000000000}"/>
  <bookViews>
    <workbookView xWindow="0" yWindow="460" windowWidth="25600" windowHeight="14540" activeTab="3" xr2:uid="{41028A22-6176-9445-94F1-6BE551D46295}"/>
  </bookViews>
  <sheets>
    <sheet name="democrats" sheetId="1" r:id="rId1"/>
    <sheet name="republicans" sheetId="2" r:id="rId2"/>
    <sheet name="Charts" sheetId="3" r:id="rId3"/>
    <sheet name="correlations" sheetId="4" r:id="rId4"/>
  </sheets>
  <definedNames>
    <definedName name="_xlchart.v1.0" hidden="1">Charts!$A$22</definedName>
    <definedName name="_xlchart.v1.1" hidden="1">Charts!$A$23</definedName>
    <definedName name="_xlchart.v1.2" hidden="1">Charts!$B$22:$F$22</definedName>
    <definedName name="_xlchart.v1.3" hidden="1">Charts!$B$23:$F$23</definedName>
    <definedName name="_xlchart.v1.4" hidden="1">Charts!$B$2:$F$2</definedName>
    <definedName name="_xlchart.v1.5" hidden="1">Charts!$A$17</definedName>
    <definedName name="_xlchart.v1.6" hidden="1">Charts!$A$18</definedName>
    <definedName name="_xlchart.v1.7" hidden="1">Charts!$B$17:$F$17</definedName>
    <definedName name="_xlchart.v1.8" hidden="1">Charts!$B$18:$F$18</definedName>
    <definedName name="_xlchart.v1.9" hidden="1">Charts!$B$2:$F$2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4" i="1"/>
  <c r="M3" i="1"/>
  <c r="D11" i="4"/>
  <c r="E11" i="4"/>
  <c r="F11" i="4"/>
  <c r="G11" i="4"/>
  <c r="D12" i="4"/>
  <c r="E12" i="4"/>
  <c r="F12" i="4"/>
  <c r="G12" i="4"/>
  <c r="D13" i="4"/>
  <c r="E13" i="4"/>
  <c r="F13" i="4"/>
  <c r="G13" i="4"/>
  <c r="D14" i="4"/>
  <c r="E14" i="4"/>
  <c r="F14" i="4"/>
  <c r="G14" i="4"/>
  <c r="D15" i="4"/>
  <c r="E15" i="4"/>
  <c r="F15" i="4"/>
  <c r="G15" i="4"/>
  <c r="C12" i="4"/>
  <c r="C13" i="4"/>
  <c r="C14" i="4"/>
  <c r="C15" i="4"/>
  <c r="C11" i="4"/>
  <c r="D3" i="4"/>
  <c r="E3" i="4"/>
  <c r="F3" i="4"/>
  <c r="G3" i="4"/>
  <c r="D4" i="4"/>
  <c r="E4" i="4"/>
  <c r="F4" i="4"/>
  <c r="G4" i="4"/>
  <c r="D5" i="4"/>
  <c r="E5" i="4"/>
  <c r="F5" i="4"/>
  <c r="G5" i="4"/>
  <c r="D6" i="4"/>
  <c r="E6" i="4"/>
  <c r="F6" i="4"/>
  <c r="G6" i="4"/>
  <c r="D7" i="4"/>
  <c r="E7" i="4"/>
  <c r="F7" i="4"/>
  <c r="G7" i="4"/>
  <c r="C4" i="4"/>
  <c r="C5" i="4"/>
  <c r="C6" i="4"/>
  <c r="C7" i="4"/>
  <c r="F23" i="4" s="1"/>
  <c r="C3" i="4"/>
  <c r="R3" i="1"/>
  <c r="P3" i="1"/>
  <c r="O3" i="1"/>
  <c r="M2" i="1"/>
  <c r="Q3" i="1"/>
  <c r="S3" i="1"/>
  <c r="F23" i="3"/>
  <c r="E23" i="3"/>
  <c r="D23" i="3"/>
  <c r="C23" i="3"/>
  <c r="B23" i="3"/>
  <c r="F18" i="3"/>
  <c r="E18" i="3"/>
  <c r="D18" i="3"/>
  <c r="C18" i="3"/>
  <c r="B18" i="3"/>
  <c r="F22" i="3"/>
  <c r="E22" i="3"/>
  <c r="D22" i="3"/>
  <c r="C22" i="3"/>
  <c r="B22" i="3"/>
  <c r="F17" i="3"/>
  <c r="E17" i="3"/>
  <c r="D17" i="3"/>
  <c r="C17" i="3"/>
  <c r="B17" i="3"/>
  <c r="D13" i="3"/>
  <c r="C13" i="3"/>
  <c r="B13" i="3"/>
  <c r="F12" i="3"/>
  <c r="E12" i="3"/>
  <c r="D12" i="3"/>
  <c r="C12" i="3"/>
  <c r="B12" i="3"/>
  <c r="D8" i="3"/>
  <c r="C8" i="3"/>
  <c r="B8" i="3"/>
  <c r="F7" i="3"/>
  <c r="E7" i="3"/>
  <c r="D7" i="3"/>
  <c r="C7" i="3"/>
  <c r="B7" i="3"/>
  <c r="D4" i="3"/>
  <c r="C4" i="3"/>
  <c r="B4" i="3"/>
  <c r="F3" i="3"/>
  <c r="E3" i="3"/>
  <c r="D3" i="3"/>
  <c r="C3" i="3"/>
  <c r="B3" i="3"/>
  <c r="H8" i="1"/>
  <c r="C8" i="1"/>
  <c r="G8" i="1"/>
  <c r="F8" i="1"/>
  <c r="E8" i="1"/>
  <c r="D8" i="1"/>
  <c r="E8" i="2"/>
  <c r="D8" i="2"/>
  <c r="C8" i="2"/>
  <c r="H7" i="2"/>
  <c r="H6" i="2"/>
  <c r="H7" i="1"/>
  <c r="H6" i="1"/>
  <c r="H5" i="1"/>
  <c r="H4" i="1"/>
  <c r="H3" i="1"/>
  <c r="F22" i="4" l="1"/>
  <c r="F19" i="4"/>
  <c r="F20" i="4"/>
  <c r="F21" i="4"/>
  <c r="F18" i="4"/>
  <c r="G3" i="2"/>
  <c r="F4" i="3" l="1"/>
  <c r="E7" i="2"/>
  <c r="E7" i="1"/>
  <c r="E6" i="2"/>
  <c r="E6" i="1"/>
  <c r="D7" i="2"/>
  <c r="D7" i="1"/>
  <c r="D6" i="2"/>
  <c r="D6" i="1"/>
  <c r="C7" i="2"/>
  <c r="C7" i="1"/>
  <c r="C6" i="2"/>
  <c r="C6" i="1"/>
  <c r="G7" i="2"/>
  <c r="G7" i="1"/>
  <c r="F7" i="2"/>
  <c r="F7" i="1"/>
  <c r="G6" i="2"/>
  <c r="G6" i="1"/>
  <c r="F6" i="2"/>
  <c r="F6" i="1"/>
  <c r="G5" i="2"/>
  <c r="F13" i="3" s="1"/>
  <c r="G5" i="1"/>
  <c r="F5" i="2"/>
  <c r="F5" i="1"/>
  <c r="G4" i="2"/>
  <c r="F8" i="3" s="1"/>
  <c r="G4" i="1"/>
  <c r="F4" i="2"/>
  <c r="F4" i="1"/>
  <c r="G3" i="1"/>
  <c r="F3" i="2"/>
  <c r="F3" i="1"/>
  <c r="E5" i="2"/>
  <c r="D5" i="2"/>
  <c r="E5" i="1"/>
  <c r="D5" i="1"/>
  <c r="C5" i="2"/>
  <c r="C5" i="1"/>
  <c r="E4" i="2"/>
  <c r="D4" i="2"/>
  <c r="E4" i="1"/>
  <c r="D4" i="1"/>
  <c r="C4" i="2"/>
  <c r="C4" i="1"/>
  <c r="E3" i="2"/>
  <c r="D3" i="2"/>
  <c r="E3" i="1"/>
  <c r="D3" i="1"/>
  <c r="C3" i="2"/>
  <c r="C3" i="1"/>
  <c r="E4" i="3" l="1"/>
  <c r="F8" i="2"/>
  <c r="H3" i="2"/>
  <c r="G8" i="2"/>
  <c r="H4" i="2"/>
  <c r="E8" i="3"/>
  <c r="E13" i="3"/>
  <c r="H5" i="2"/>
  <c r="H8" i="2" l="1"/>
</calcChain>
</file>

<file path=xl/sharedStrings.xml><?xml version="1.0" encoding="utf-8"?>
<sst xmlns="http://schemas.openxmlformats.org/spreadsheetml/2006/main" count="256" uniqueCount="59">
  <si>
    <t>[run number]</t>
  </si>
  <si>
    <t>mean-democrats</t>
  </si>
  <si>
    <t>mean-republicans</t>
  </si>
  <si>
    <t>[reporter]</t>
  </si>
  <si>
    <t>shared-count-democrats</t>
  </si>
  <si>
    <t>shared-count-republicans</t>
  </si>
  <si>
    <t>[final]</t>
  </si>
  <si>
    <t>[min]</t>
  </si>
  <si>
    <t>[max]</t>
  </si>
  <si>
    <t>[mean]</t>
  </si>
  <si>
    <t>[steps]</t>
  </si>
  <si>
    <t>dist-type-republican</t>
  </si>
  <si>
    <t>extremist</t>
  </si>
  <si>
    <t>uniform</t>
  </si>
  <si>
    <t>dist-type-democrat</t>
  </si>
  <si>
    <t>Low</t>
  </si>
  <si>
    <t>Medium</t>
  </si>
  <si>
    <t>High</t>
  </si>
  <si>
    <t>Extremist</t>
  </si>
  <si>
    <t>Uniform</t>
  </si>
  <si>
    <t>Republicans</t>
  </si>
  <si>
    <t>Democrats</t>
  </si>
  <si>
    <t xml:space="preserve">your threshold affects </t>
  </si>
  <si>
    <t>your ability to convert</t>
  </si>
  <si>
    <t xml:space="preserve">people on the other </t>
  </si>
  <si>
    <t>side</t>
  </si>
  <si>
    <t>Med</t>
  </si>
  <si>
    <t>Extreme</t>
  </si>
  <si>
    <t>Republican</t>
  </si>
  <si>
    <t>Democrat</t>
  </si>
  <si>
    <t>Democrat: LOW</t>
  </si>
  <si>
    <t>Democrat: MEDIUM</t>
  </si>
  <si>
    <t>Democrt: HIGH</t>
  </si>
  <si>
    <t>Democrat: Extreme</t>
  </si>
  <si>
    <t>Democrat: Uniform</t>
  </si>
  <si>
    <t>Democrat conversions</t>
  </si>
  <si>
    <t>Republican Conversions</t>
  </si>
  <si>
    <t>`=CORREL(C3:E3,C11:E11)</t>
  </si>
  <si>
    <t>overall correlation</t>
  </si>
  <si>
    <t>for democrats with low thresholds, more conversions in democrats correlate with less conversions on the other side (poilarization??)</t>
  </si>
  <si>
    <t>`=CORREL(C4:E4,C12:E12)</t>
  </si>
  <si>
    <t>`=CORREL(C5:E5,C13:E13)</t>
  </si>
  <si>
    <t>`=CORREL(C6:E6,C14:E14)</t>
  </si>
  <si>
    <t>`=CORREL(C7:E7,C15:E15)</t>
  </si>
  <si>
    <r>
      <rPr>
        <sz val="14"/>
        <color theme="2"/>
        <rFont val="CMU Serif Roman"/>
      </rPr>
      <t>`</t>
    </r>
    <r>
      <rPr>
        <sz val="14"/>
        <color theme="1"/>
        <rFont val="CMU Serif Roman"/>
      </rPr>
      <t>=CORREL(C3:G7,C11:G15)</t>
    </r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</si>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</sst>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3" x14ac:knownFonts="1">
    <font>
      <sz val="12"/>
      <color theme="1"/>
      <name val="Calibri"/>
      <family val="2"/>
      <scheme val="minor"/>
    </font>
    <font>
      <sz val="16"/>
      <color rgb="FFFF0000"/>
      <name val="CMU Serif Roman"/>
    </font>
    <font>
      <sz val="16"/>
      <color rgb="FF0070C0"/>
      <name val="CMU Serif Roman"/>
    </font>
    <font>
      <sz val="12"/>
      <color rgb="FFFF0000"/>
      <name val="CMU Serif Roman"/>
    </font>
    <font>
      <sz val="14"/>
      <color theme="1"/>
      <name val="CMU Serif Roman"/>
    </font>
    <font>
      <sz val="12"/>
      <color theme="4"/>
      <name val="CMU Serif Roman"/>
    </font>
    <font>
      <sz val="12"/>
      <color theme="1"/>
      <name val="Calibri"/>
      <family val="2"/>
      <scheme val="minor"/>
    </font>
    <font>
      <sz val="12"/>
      <color theme="1"/>
      <name val="CMU Serif Roman"/>
    </font>
    <font>
      <sz val="10"/>
      <color theme="1"/>
      <name val="CMU Serif Roman"/>
    </font>
    <font>
      <sz val="10"/>
      <color rgb="FF000000"/>
      <name val="CMU Serif Roman"/>
    </font>
    <font>
      <sz val="16"/>
      <color theme="1"/>
      <name val="CMU Serif Roman"/>
    </font>
    <font>
      <sz val="14"/>
      <color theme="2"/>
      <name val="CMU Serif Roman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/>
    <xf numFmtId="1" fontId="4" fillId="2" borderId="0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 textRotation="90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textRotation="90"/>
    </xf>
    <xf numFmtId="0" fontId="7" fillId="2" borderId="0" xfId="0" applyFont="1" applyFill="1"/>
    <xf numFmtId="0" fontId="3" fillId="2" borderId="0" xfId="0" applyFont="1" applyFill="1"/>
    <xf numFmtId="0" fontId="7" fillId="0" borderId="0" xfId="0" applyFont="1"/>
    <xf numFmtId="1" fontId="8" fillId="2" borderId="0" xfId="0" applyNumberFormat="1" applyFont="1" applyFill="1" applyAlignment="1">
      <alignment horizontal="left"/>
    </xf>
    <xf numFmtId="0" fontId="8" fillId="2" borderId="0" xfId="0" applyFont="1" applyFill="1"/>
    <xf numFmtId="1" fontId="8" fillId="2" borderId="0" xfId="0" applyNumberFormat="1" applyFont="1" applyFill="1" applyAlignment="1">
      <alignment horizontal="center"/>
    </xf>
    <xf numFmtId="9" fontId="7" fillId="2" borderId="0" xfId="1" applyFont="1" applyFill="1"/>
    <xf numFmtId="10" fontId="7" fillId="2" borderId="0" xfId="1" applyNumberFormat="1" applyFont="1" applyFill="1"/>
    <xf numFmtId="1" fontId="0" fillId="0" borderId="0" xfId="0" applyNumberFormat="1"/>
    <xf numFmtId="1" fontId="9" fillId="3" borderId="0" xfId="0" applyNumberFormat="1" applyFont="1" applyFill="1" applyAlignment="1">
      <alignment horizontal="left"/>
    </xf>
    <xf numFmtId="0" fontId="5" fillId="2" borderId="0" xfId="0" applyFont="1" applyFill="1"/>
    <xf numFmtId="0" fontId="4" fillId="2" borderId="0" xfId="0" applyFont="1" applyFill="1"/>
    <xf numFmtId="0" fontId="10" fillId="2" borderId="0" xfId="0" applyFont="1" applyFill="1"/>
    <xf numFmtId="0" fontId="8" fillId="2" borderId="0" xfId="0" applyFont="1" applyFill="1" applyAlignment="1">
      <alignment wrapText="1"/>
    </xf>
    <xf numFmtId="171" fontId="4" fillId="2" borderId="0" xfId="0" applyNumberFormat="1" applyFont="1" applyFill="1"/>
    <xf numFmtId="0" fontId="0" fillId="0" borderId="0" xfId="0" applyFill="1" applyBorder="1" applyAlignment="1"/>
    <xf numFmtId="0" fontId="0" fillId="0" borderId="2" xfId="0" applyFill="1" applyBorder="1" applyAlignment="1"/>
    <xf numFmtId="0" fontId="12" fillId="0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US" sz="1400"/>
              <a:t>Democrat threshold: 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257332699833525"/>
          <c:y val="0.17171296296296296"/>
          <c:w val="0.80553901282837115"/>
          <c:h val="0.65570173519976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Charts!$A$3</c:f>
              <c:strCache>
                <c:ptCount val="1"/>
                <c:pt idx="0">
                  <c:v>Democrat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Charts!$B$2:$F$2</c:f>
              <c:strCache>
                <c:ptCount val="5"/>
                <c:pt idx="0">
                  <c:v>Low</c:v>
                </c:pt>
                <c:pt idx="1">
                  <c:v>Med</c:v>
                </c:pt>
                <c:pt idx="2">
                  <c:v>High</c:v>
                </c:pt>
                <c:pt idx="3">
                  <c:v>Extreme</c:v>
                </c:pt>
                <c:pt idx="4">
                  <c:v>Uniform</c:v>
                </c:pt>
              </c:strCache>
            </c:strRef>
          </c:cat>
          <c:val>
            <c:numRef>
              <c:f>Charts!$B$3:$F$3</c:f>
              <c:numCache>
                <c:formatCode>0</c:formatCode>
                <c:ptCount val="5"/>
                <c:pt idx="0">
                  <c:v>20.947052947052899</c:v>
                </c:pt>
                <c:pt idx="1">
                  <c:v>15.9790209790209</c:v>
                </c:pt>
                <c:pt idx="2">
                  <c:v>50.896103896103803</c:v>
                </c:pt>
                <c:pt idx="3">
                  <c:v>21.955044955044901</c:v>
                </c:pt>
                <c:pt idx="4">
                  <c:v>29.947052947052899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B-844E-AEC2-9FCEBBE4E6A3}"/>
            </c:ext>
          </c:extLst>
        </c:ser>
        <c:ser>
          <c:idx val="1"/>
          <c:order val="1"/>
          <c:tx>
            <c:strRef>
              <c:f>Charts!$A$4</c:f>
              <c:strCache>
                <c:ptCount val="1"/>
                <c:pt idx="0">
                  <c:v>Republican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Charts!$B$2:$F$2</c:f>
              <c:strCache>
                <c:ptCount val="5"/>
                <c:pt idx="0">
                  <c:v>Low</c:v>
                </c:pt>
                <c:pt idx="1">
                  <c:v>Med</c:v>
                </c:pt>
                <c:pt idx="2">
                  <c:v>High</c:v>
                </c:pt>
                <c:pt idx="3">
                  <c:v>Extreme</c:v>
                </c:pt>
                <c:pt idx="4">
                  <c:v>Uniform</c:v>
                </c:pt>
              </c:strCache>
            </c:strRef>
          </c:cat>
          <c:val>
            <c:numRef>
              <c:f>Charts!$B$4:$F$4</c:f>
              <c:numCache>
                <c:formatCode>0</c:formatCode>
                <c:ptCount val="5"/>
                <c:pt idx="0">
                  <c:v>33.9420579420579</c:v>
                </c:pt>
                <c:pt idx="1">
                  <c:v>34.939060939060901</c:v>
                </c:pt>
                <c:pt idx="2">
                  <c:v>29.9400599400599</c:v>
                </c:pt>
                <c:pt idx="3">
                  <c:v>18.975024975024901</c:v>
                </c:pt>
                <c:pt idx="4">
                  <c:v>0.99900099900099903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DB-844E-AEC2-9FCEBBE4E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1373951"/>
        <c:axId val="632603839"/>
      </c:barChart>
      <c:catAx>
        <c:axId val="631373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US"/>
                  <a:t>Republican thresholds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US"/>
          </a:p>
        </c:txPr>
        <c:crossAx val="632603839"/>
        <c:crosses val="autoZero"/>
        <c:auto val="1"/>
        <c:lblAlgn val="ctr"/>
        <c:lblOffset val="100"/>
        <c:noMultiLvlLbl val="0"/>
      </c:catAx>
      <c:valAx>
        <c:axId val="632603839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US" sz="900"/>
                  <a:t># agents who shared</a:t>
                </a:r>
                <a:r>
                  <a:rPr lang="en-US" sz="900" baseline="0"/>
                  <a:t> the news</a:t>
                </a:r>
                <a:endParaRPr lang="en-US" sz="9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US"/>
          </a:p>
        </c:txPr>
        <c:crossAx val="63137395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971173340780574"/>
          <c:y val="0.19502260134149899"/>
          <c:w val="0.32420561662864461"/>
          <c:h val="0.10127369495479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US" sz="1400"/>
              <a:t>Democrat threshold: Medium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257332699833525"/>
          <c:y val="0.17171296296296296"/>
          <c:w val="0.80553901282837115"/>
          <c:h val="0.65570173519976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Charts!$A$7</c:f>
              <c:strCache>
                <c:ptCount val="1"/>
                <c:pt idx="0">
                  <c:v>Democrat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Charts!$B$2:$F$2</c:f>
              <c:strCache>
                <c:ptCount val="5"/>
                <c:pt idx="0">
                  <c:v>Low</c:v>
                </c:pt>
                <c:pt idx="1">
                  <c:v>Med</c:v>
                </c:pt>
                <c:pt idx="2">
                  <c:v>High</c:v>
                </c:pt>
                <c:pt idx="3">
                  <c:v>Extreme</c:v>
                </c:pt>
                <c:pt idx="4">
                  <c:v>Uniform</c:v>
                </c:pt>
              </c:strCache>
            </c:strRef>
          </c:cat>
          <c:val>
            <c:numRef>
              <c:f>Charts!$B$7:$F$7</c:f>
              <c:numCache>
                <c:formatCode>0</c:formatCode>
                <c:ptCount val="5"/>
                <c:pt idx="0">
                  <c:v>23.955044955044901</c:v>
                </c:pt>
                <c:pt idx="1">
                  <c:v>27.944055944055901</c:v>
                </c:pt>
                <c:pt idx="2">
                  <c:v>28.950049950049898</c:v>
                </c:pt>
                <c:pt idx="3">
                  <c:v>32.940059940059903</c:v>
                </c:pt>
                <c:pt idx="4">
                  <c:v>19.968031968031902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A-3740-A0B3-7DFAF4B98334}"/>
            </c:ext>
          </c:extLst>
        </c:ser>
        <c:ser>
          <c:idx val="1"/>
          <c:order val="1"/>
          <c:tx>
            <c:strRef>
              <c:f>Charts!$A$8</c:f>
              <c:strCache>
                <c:ptCount val="1"/>
                <c:pt idx="0">
                  <c:v>Republican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Charts!$B$2:$F$2</c:f>
              <c:strCache>
                <c:ptCount val="5"/>
                <c:pt idx="0">
                  <c:v>Low</c:v>
                </c:pt>
                <c:pt idx="1">
                  <c:v>Med</c:v>
                </c:pt>
                <c:pt idx="2">
                  <c:v>High</c:v>
                </c:pt>
                <c:pt idx="3">
                  <c:v>Extreme</c:v>
                </c:pt>
                <c:pt idx="4">
                  <c:v>Uniform</c:v>
                </c:pt>
              </c:strCache>
            </c:strRef>
          </c:cat>
          <c:val>
            <c:numRef>
              <c:f>Charts!$B$8:$F$8</c:f>
              <c:numCache>
                <c:formatCode>0</c:formatCode>
                <c:ptCount val="5"/>
                <c:pt idx="0">
                  <c:v>23.9620379620379</c:v>
                </c:pt>
                <c:pt idx="1">
                  <c:v>30.9600399600399</c:v>
                </c:pt>
                <c:pt idx="2">
                  <c:v>21.9670329670329</c:v>
                </c:pt>
                <c:pt idx="3">
                  <c:v>33.934065934065899</c:v>
                </c:pt>
                <c:pt idx="4">
                  <c:v>8.9840159840159792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4A-3740-A0B3-7DFAF4B98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1373951"/>
        <c:axId val="632603839"/>
      </c:barChart>
      <c:catAx>
        <c:axId val="631373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US"/>
                  <a:t>Republican thresholds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US"/>
          </a:p>
        </c:txPr>
        <c:crossAx val="632603839"/>
        <c:crosses val="autoZero"/>
        <c:auto val="1"/>
        <c:lblAlgn val="ctr"/>
        <c:lblOffset val="100"/>
        <c:noMultiLvlLbl val="0"/>
      </c:catAx>
      <c:valAx>
        <c:axId val="632603839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US" sz="900"/>
                  <a:t># agents who shared</a:t>
                </a:r>
                <a:r>
                  <a:rPr lang="en-US" sz="900" baseline="0"/>
                  <a:t> the news</a:t>
                </a:r>
                <a:endParaRPr lang="en-US" sz="9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US"/>
          </a:p>
        </c:txPr>
        <c:crossAx val="63137395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971173340780574"/>
          <c:y val="0.19502260134149899"/>
          <c:w val="0.32420561662864461"/>
          <c:h val="0.10127369495479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US" sz="1400"/>
              <a:t>Democrat threshold: High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257332699833525"/>
          <c:y val="0.17171296296296296"/>
          <c:w val="0.80553901282837115"/>
          <c:h val="0.65570173519976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Charts!$A$12</c:f>
              <c:strCache>
                <c:ptCount val="1"/>
                <c:pt idx="0">
                  <c:v>Democrat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Charts!$B$2:$F$2</c:f>
              <c:strCache>
                <c:ptCount val="5"/>
                <c:pt idx="0">
                  <c:v>Low</c:v>
                </c:pt>
                <c:pt idx="1">
                  <c:v>Med</c:v>
                </c:pt>
                <c:pt idx="2">
                  <c:v>High</c:v>
                </c:pt>
                <c:pt idx="3">
                  <c:v>Extreme</c:v>
                </c:pt>
                <c:pt idx="4">
                  <c:v>Uniform</c:v>
                </c:pt>
              </c:strCache>
            </c:strRef>
          </c:cat>
          <c:val>
            <c:numRef>
              <c:f>Charts!$B$12:$F$12</c:f>
              <c:numCache>
                <c:formatCode>0</c:formatCode>
                <c:ptCount val="5"/>
                <c:pt idx="0">
                  <c:v>30.9400599400599</c:v>
                </c:pt>
                <c:pt idx="1">
                  <c:v>44.929070929070903</c:v>
                </c:pt>
                <c:pt idx="2">
                  <c:v>32.951048951048897</c:v>
                </c:pt>
                <c:pt idx="3">
                  <c:v>21.959040959040902</c:v>
                </c:pt>
                <c:pt idx="4">
                  <c:v>29.961038961038899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4-DE4A-AC97-DE10303E9C5B}"/>
            </c:ext>
          </c:extLst>
        </c:ser>
        <c:ser>
          <c:idx val="1"/>
          <c:order val="1"/>
          <c:tx>
            <c:strRef>
              <c:f>Charts!$A$13</c:f>
              <c:strCache>
                <c:ptCount val="1"/>
                <c:pt idx="0">
                  <c:v>Republican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Charts!$B$2:$F$2</c:f>
              <c:strCache>
                <c:ptCount val="5"/>
                <c:pt idx="0">
                  <c:v>Low</c:v>
                </c:pt>
                <c:pt idx="1">
                  <c:v>Med</c:v>
                </c:pt>
                <c:pt idx="2">
                  <c:v>High</c:v>
                </c:pt>
                <c:pt idx="3">
                  <c:v>Extreme</c:v>
                </c:pt>
                <c:pt idx="4">
                  <c:v>Uniform</c:v>
                </c:pt>
              </c:strCache>
            </c:strRef>
          </c:cat>
          <c:val>
            <c:numRef>
              <c:f>Charts!$B$13:$F$13</c:f>
              <c:numCache>
                <c:formatCode>0</c:formatCode>
                <c:ptCount val="5"/>
                <c:pt idx="0">
                  <c:v>32.941058941058898</c:v>
                </c:pt>
                <c:pt idx="1">
                  <c:v>17.975024975024901</c:v>
                </c:pt>
                <c:pt idx="2">
                  <c:v>30.939060939060901</c:v>
                </c:pt>
                <c:pt idx="3">
                  <c:v>22.954045954045899</c:v>
                </c:pt>
                <c:pt idx="4">
                  <c:v>6.9860139860139796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F4-DE4A-AC97-DE10303E9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1373951"/>
        <c:axId val="632603839"/>
      </c:barChart>
      <c:catAx>
        <c:axId val="631373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US"/>
                  <a:t>Republican thresholds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US"/>
          </a:p>
        </c:txPr>
        <c:crossAx val="632603839"/>
        <c:crosses val="autoZero"/>
        <c:auto val="1"/>
        <c:lblAlgn val="ctr"/>
        <c:lblOffset val="100"/>
        <c:noMultiLvlLbl val="0"/>
      </c:catAx>
      <c:valAx>
        <c:axId val="632603839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US" sz="900"/>
                  <a:t># agents who shared</a:t>
                </a:r>
                <a:r>
                  <a:rPr lang="en-US" sz="900" baseline="0"/>
                  <a:t> the news</a:t>
                </a:r>
                <a:endParaRPr lang="en-US" sz="9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US"/>
          </a:p>
        </c:txPr>
        <c:crossAx val="63137395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971173340780574"/>
          <c:y val="0.19502260134149899"/>
          <c:w val="0.32420561662864461"/>
          <c:h val="0.10127369495479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US" sz="1400"/>
              <a:t>Democrat threshold: Extremist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257332699833525"/>
          <c:y val="0.17171296296296296"/>
          <c:w val="0.80553901282837115"/>
          <c:h val="0.65570173519976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Charts!$A$17</c:f>
              <c:strCache>
                <c:ptCount val="1"/>
                <c:pt idx="0">
                  <c:v>Democrat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Charts!$B$2:$F$2</c:f>
              <c:strCache>
                <c:ptCount val="5"/>
                <c:pt idx="0">
                  <c:v>Low</c:v>
                </c:pt>
                <c:pt idx="1">
                  <c:v>Med</c:v>
                </c:pt>
                <c:pt idx="2">
                  <c:v>High</c:v>
                </c:pt>
                <c:pt idx="3">
                  <c:v>Extreme</c:v>
                </c:pt>
                <c:pt idx="4">
                  <c:v>Uniform</c:v>
                </c:pt>
              </c:strCache>
            </c:strRef>
          </c:cat>
          <c:val>
            <c:numRef>
              <c:f>Charts!$B$17:$F$17</c:f>
              <c:numCache>
                <c:formatCode>0</c:formatCode>
                <c:ptCount val="5"/>
                <c:pt idx="0">
                  <c:v>32.9240759240759</c:v>
                </c:pt>
                <c:pt idx="1">
                  <c:v>26.9330669330669</c:v>
                </c:pt>
                <c:pt idx="2">
                  <c:v>27.950049950049898</c:v>
                </c:pt>
                <c:pt idx="3">
                  <c:v>32.934065934065899</c:v>
                </c:pt>
                <c:pt idx="4">
                  <c:v>30.946053946053901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9-4845-AE85-69C5592DC797}"/>
            </c:ext>
          </c:extLst>
        </c:ser>
        <c:ser>
          <c:idx val="1"/>
          <c:order val="1"/>
          <c:tx>
            <c:strRef>
              <c:f>Charts!$A$18</c:f>
              <c:strCache>
                <c:ptCount val="1"/>
                <c:pt idx="0">
                  <c:v>Republican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Charts!$B$2:$F$2</c:f>
              <c:strCache>
                <c:ptCount val="5"/>
                <c:pt idx="0">
                  <c:v>Low</c:v>
                </c:pt>
                <c:pt idx="1">
                  <c:v>Med</c:v>
                </c:pt>
                <c:pt idx="2">
                  <c:v>High</c:v>
                </c:pt>
                <c:pt idx="3">
                  <c:v>Extreme</c:v>
                </c:pt>
                <c:pt idx="4">
                  <c:v>Uniform</c:v>
                </c:pt>
              </c:strCache>
            </c:strRef>
          </c:cat>
          <c:val>
            <c:numRef>
              <c:f>Charts!$B$18:$F$18</c:f>
              <c:numCache>
                <c:formatCode>0</c:formatCode>
                <c:ptCount val="5"/>
                <c:pt idx="0">
                  <c:v>18.975024975024901</c:v>
                </c:pt>
                <c:pt idx="1">
                  <c:v>33.934065934065899</c:v>
                </c:pt>
                <c:pt idx="2">
                  <c:v>22.954045954045899</c:v>
                </c:pt>
                <c:pt idx="3">
                  <c:v>27.9330669330669</c:v>
                </c:pt>
                <c:pt idx="4">
                  <c:v>12.9610389610389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A9-4845-AE85-69C5592DC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1373951"/>
        <c:axId val="632603839"/>
      </c:barChart>
      <c:catAx>
        <c:axId val="631373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US"/>
                  <a:t>Republican thresholds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US"/>
          </a:p>
        </c:txPr>
        <c:crossAx val="632603839"/>
        <c:crosses val="autoZero"/>
        <c:auto val="1"/>
        <c:lblAlgn val="ctr"/>
        <c:lblOffset val="100"/>
        <c:noMultiLvlLbl val="0"/>
      </c:catAx>
      <c:valAx>
        <c:axId val="632603839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US" sz="900"/>
                  <a:t># agents who shared</a:t>
                </a:r>
                <a:r>
                  <a:rPr lang="en-US" sz="900" baseline="0"/>
                  <a:t> the news</a:t>
                </a:r>
                <a:endParaRPr lang="en-US" sz="9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US"/>
          </a:p>
        </c:txPr>
        <c:crossAx val="63137395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971173340780574"/>
          <c:y val="0.19502260134149899"/>
          <c:w val="0.32420561662864461"/>
          <c:h val="0.10127369495479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US" sz="1400"/>
              <a:t>Democrat threshold: Uniform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257332699833525"/>
          <c:y val="0.17171296296296296"/>
          <c:w val="0.80553901282837115"/>
          <c:h val="0.65570173519976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Charts!$A$22</c:f>
              <c:strCache>
                <c:ptCount val="1"/>
                <c:pt idx="0">
                  <c:v>Democrat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Charts!$B$2:$F$2</c:f>
              <c:strCache>
                <c:ptCount val="5"/>
                <c:pt idx="0">
                  <c:v>Low</c:v>
                </c:pt>
                <c:pt idx="1">
                  <c:v>Med</c:v>
                </c:pt>
                <c:pt idx="2">
                  <c:v>High</c:v>
                </c:pt>
                <c:pt idx="3">
                  <c:v>Extreme</c:v>
                </c:pt>
                <c:pt idx="4">
                  <c:v>Uniform</c:v>
                </c:pt>
              </c:strCache>
            </c:strRef>
          </c:cat>
          <c:val>
            <c:numRef>
              <c:f>Charts!$B$22:$F$22</c:f>
              <c:numCache>
                <c:formatCode>0</c:formatCode>
                <c:ptCount val="5"/>
                <c:pt idx="0">
                  <c:v>0.99900099900099903</c:v>
                </c:pt>
                <c:pt idx="1">
                  <c:v>1.9970029970029901</c:v>
                </c:pt>
                <c:pt idx="2">
                  <c:v>8.9850149850149794</c:v>
                </c:pt>
                <c:pt idx="3">
                  <c:v>3.9870129870129798</c:v>
                </c:pt>
                <c:pt idx="4">
                  <c:v>4.99400599400599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2-8540-9F8D-C3C23363F1C0}"/>
            </c:ext>
          </c:extLst>
        </c:ser>
        <c:ser>
          <c:idx val="1"/>
          <c:order val="1"/>
          <c:tx>
            <c:strRef>
              <c:f>Charts!$A$23</c:f>
              <c:strCache>
                <c:ptCount val="1"/>
                <c:pt idx="0">
                  <c:v>Republican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Charts!$B$2:$F$2</c:f>
              <c:strCache>
                <c:ptCount val="5"/>
                <c:pt idx="0">
                  <c:v>Low</c:v>
                </c:pt>
                <c:pt idx="1">
                  <c:v>Med</c:v>
                </c:pt>
                <c:pt idx="2">
                  <c:v>High</c:v>
                </c:pt>
                <c:pt idx="3">
                  <c:v>Extreme</c:v>
                </c:pt>
                <c:pt idx="4">
                  <c:v>Uniform</c:v>
                </c:pt>
              </c:strCache>
            </c:strRef>
          </c:cat>
          <c:val>
            <c:numRef>
              <c:f>Charts!$B$23:$F$23</c:f>
              <c:numCache>
                <c:formatCode>0</c:formatCode>
                <c:ptCount val="5"/>
                <c:pt idx="0">
                  <c:v>0.99900099900099903</c:v>
                </c:pt>
                <c:pt idx="1">
                  <c:v>8.9840159840159792</c:v>
                </c:pt>
                <c:pt idx="2">
                  <c:v>6.9860139860139796</c:v>
                </c:pt>
                <c:pt idx="3">
                  <c:v>24.955044955044901</c:v>
                </c:pt>
                <c:pt idx="4">
                  <c:v>2.9950049950049902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F2-8540-9F8D-C3C23363F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1373951"/>
        <c:axId val="632603839"/>
      </c:barChart>
      <c:catAx>
        <c:axId val="631373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US"/>
                  <a:t>Republican thresholds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US"/>
          </a:p>
        </c:txPr>
        <c:crossAx val="632603839"/>
        <c:crosses val="autoZero"/>
        <c:auto val="1"/>
        <c:lblAlgn val="ctr"/>
        <c:lblOffset val="100"/>
        <c:noMultiLvlLbl val="0"/>
      </c:catAx>
      <c:valAx>
        <c:axId val="632603839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en-US" sz="900"/>
                  <a:t># agents who shared</a:t>
                </a:r>
                <a:r>
                  <a:rPr lang="en-US" sz="900" baseline="0"/>
                  <a:t> the news</a:t>
                </a:r>
                <a:endParaRPr lang="en-US" sz="9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US"/>
          </a:p>
        </c:txPr>
        <c:crossAx val="63137395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971173340780574"/>
          <c:y val="0.19502260134149899"/>
          <c:w val="0.32420561662864461"/>
          <c:h val="0.10127369495479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203200</xdr:colOff>
      <xdr:row>1</xdr:row>
      <xdr:rowOff>89656</xdr:rowOff>
    </xdr:from>
    <xdr:to>
      <xdr:col>8</xdr:col>
      <xdr:colOff>476250</xdr:colOff>
      <xdr:row>6</xdr:row>
      <xdr:rowOff>209550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9D5490-366F-3C48-B779-08D281297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5505828" y="756028"/>
          <a:ext cx="1605794" cy="273050"/>
        </a:xfrm>
        <a:prstGeom prst="rect">
          <a:avLst/>
        </a:prstGeom>
      </xdr:spPr>
    </xdr:pic>
    <xdr:clientData/>
  </xdr:twoCellAnchor>
  <xdr:oneCellAnchor>
    <xdr:from>
      <xdr:col>8</xdr:col>
      <xdr:colOff>476250</xdr:colOff>
      <xdr:row>5</xdr:row>
      <xdr:rowOff>139700</xdr:rowOff>
    </xdr:from>
    <xdr:ext cx="1270000" cy="39408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73032D-A90F-C843-BEE2-9B8EF884E311}"/>
            </a:ext>
          </a:extLst>
        </xdr:cNvPr>
        <xdr:cNvSpPr txBox="1"/>
      </xdr:nvSpPr>
      <xdr:spPr>
        <a:xfrm>
          <a:off x="6445250" y="1308100"/>
          <a:ext cx="1270000" cy="3940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Less people that shared the news</a:t>
          </a:r>
        </a:p>
      </xdr:txBody>
    </xdr:sp>
    <xdr:clientData/>
  </xdr:oneCellAnchor>
  <xdr:oneCellAnchor>
    <xdr:from>
      <xdr:col>8</xdr:col>
      <xdr:colOff>539750</xdr:colOff>
      <xdr:row>1</xdr:row>
      <xdr:rowOff>0</xdr:rowOff>
    </xdr:from>
    <xdr:ext cx="1270000" cy="39408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139B233-8814-A941-A8E8-4B6F4B2B7135}"/>
            </a:ext>
          </a:extLst>
        </xdr:cNvPr>
        <xdr:cNvSpPr txBox="1"/>
      </xdr:nvSpPr>
      <xdr:spPr>
        <a:xfrm>
          <a:off x="6775450" y="215900"/>
          <a:ext cx="1270000" cy="3940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More people that shared the news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158750</xdr:colOff>
      <xdr:row>1</xdr:row>
      <xdr:rowOff>165856</xdr:rowOff>
    </xdr:from>
    <xdr:to>
      <xdr:col>8</xdr:col>
      <xdr:colOff>431800</xdr:colOff>
      <xdr:row>6</xdr:row>
      <xdr:rowOff>285750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CDF438-F8B8-9841-81AB-2E625A942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5435978" y="832228"/>
          <a:ext cx="1605794" cy="273050"/>
        </a:xfrm>
        <a:prstGeom prst="rect">
          <a:avLst/>
        </a:prstGeom>
      </xdr:spPr>
    </xdr:pic>
    <xdr:clientData/>
  </xdr:twoCellAnchor>
  <xdr:oneCellAnchor>
    <xdr:from>
      <xdr:col>8</xdr:col>
      <xdr:colOff>431800</xdr:colOff>
      <xdr:row>5</xdr:row>
      <xdr:rowOff>215900</xdr:rowOff>
    </xdr:from>
    <xdr:ext cx="1270000" cy="39408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67C5CA5-0091-764F-9CAC-79D7240F0B9C}"/>
            </a:ext>
          </a:extLst>
        </xdr:cNvPr>
        <xdr:cNvSpPr txBox="1"/>
      </xdr:nvSpPr>
      <xdr:spPr>
        <a:xfrm>
          <a:off x="6375400" y="1384300"/>
          <a:ext cx="1270000" cy="3940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Less people that shared the news</a:t>
          </a:r>
        </a:p>
      </xdr:txBody>
    </xdr:sp>
    <xdr:clientData/>
  </xdr:oneCellAnchor>
  <xdr:oneCellAnchor>
    <xdr:from>
      <xdr:col>8</xdr:col>
      <xdr:colOff>431800</xdr:colOff>
      <xdr:row>1</xdr:row>
      <xdr:rowOff>114300</xdr:rowOff>
    </xdr:from>
    <xdr:ext cx="1270000" cy="39408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AB26C5B-50CD-3B45-B50B-1030FB6606D0}"/>
            </a:ext>
          </a:extLst>
        </xdr:cNvPr>
        <xdr:cNvSpPr txBox="1"/>
      </xdr:nvSpPr>
      <xdr:spPr>
        <a:xfrm>
          <a:off x="6375400" y="114300"/>
          <a:ext cx="1270000" cy="3940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00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rPr>
            <a:t>More people that shared the news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436880</xdr:colOff>
      <xdr:row>1</xdr:row>
      <xdr:rowOff>27940</xdr:rowOff>
    </xdr:from>
    <xdr:to>
      <xdr:col>10</xdr:col>
      <xdr:colOff>121920</xdr:colOff>
      <xdr:row>14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869B4C-329A-B54B-BFD0-8DFB24F9B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223520</xdr:colOff>
      <xdr:row>1</xdr:row>
      <xdr:rowOff>40640</xdr:rowOff>
    </xdr:from>
    <xdr:to>
      <xdr:col>13</xdr:col>
      <xdr:colOff>782320</xdr:colOff>
      <xdr:row>14</xdr:row>
      <xdr:rowOff>142240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CE284B3-6E7F-584F-A22A-CC2352AEB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40640</xdr:colOff>
      <xdr:row>1</xdr:row>
      <xdr:rowOff>10160</xdr:rowOff>
    </xdr:from>
    <xdr:to>
      <xdr:col>17</xdr:col>
      <xdr:colOff>599440</xdr:colOff>
      <xdr:row>14</xdr:row>
      <xdr:rowOff>111760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5A45F60-3012-E44F-A42F-E9B6BFD03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416560</xdr:colOff>
      <xdr:row>15</xdr:row>
      <xdr:rowOff>10160</xdr:rowOff>
    </xdr:from>
    <xdr:to>
      <xdr:col>10</xdr:col>
      <xdr:colOff>152400</xdr:colOff>
      <xdr:row>28</xdr:row>
      <xdr:rowOff>111760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1D4A674-83FE-3B47-8ED0-BC266E9F4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223520</xdr:colOff>
      <xdr:row>15</xdr:row>
      <xdr:rowOff>10160</xdr:rowOff>
    </xdr:from>
    <xdr:to>
      <xdr:col>13</xdr:col>
      <xdr:colOff>782320</xdr:colOff>
      <xdr:row>28</xdr:row>
      <xdr:rowOff>111760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145787F-374E-3C4C-8FD3-93EC9537D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DC45-1114-8A46-ACC2-B77EC96DAB9B}">
  <dimension ref="A1:S51"/>
  <sheetViews>
    <sheetView workbookViewId="0">
      <selection activeCell="M6" sqref="M6"/>
    </sheetView>
  </sheetViews>
  <sheetFormatPr baseColWidth="10" defaultRowHeight="17" x14ac:dyDescent="0.25"/>
  <cols>
    <col min="1" max="1" width="3.5" style="11" customWidth="1"/>
    <col min="2" max="2" width="13.1640625" style="11" customWidth="1"/>
    <col min="3" max="5" width="11" style="11" customWidth="1"/>
    <col min="6" max="6" width="13.1640625" style="11" customWidth="1"/>
    <col min="7" max="7" width="11.33203125" style="11" customWidth="1"/>
    <col min="8" max="8" width="7.6640625" style="11" customWidth="1"/>
    <col min="9" max="16384" width="10.83203125" style="11"/>
  </cols>
  <sheetData>
    <row r="1" spans="1:19" s="9" customFormat="1" x14ac:dyDescent="0.25">
      <c r="C1" s="7" t="s">
        <v>20</v>
      </c>
      <c r="D1" s="7"/>
      <c r="E1" s="7"/>
      <c r="F1" s="7"/>
      <c r="G1" s="7"/>
    </row>
    <row r="2" spans="1:19" s="10" customFormat="1" ht="24" thickBot="1" x14ac:dyDescent="0.4">
      <c r="B2" s="1"/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M2" s="19">
        <f>CORREL(C3:G7,republicans!C3:G7)</f>
        <v>0.42002809824897314</v>
      </c>
    </row>
    <row r="3" spans="1:19" s="9" customFormat="1" ht="24" thickBot="1" x14ac:dyDescent="0.4">
      <c r="A3" s="8" t="s">
        <v>21</v>
      </c>
      <c r="B3" s="2" t="s">
        <v>15</v>
      </c>
      <c r="C3" s="3">
        <f>C17</f>
        <v>20.947052947052899</v>
      </c>
      <c r="D3" s="3">
        <f t="shared" ref="D3:E3" si="0">D17</f>
        <v>15.9790209790209</v>
      </c>
      <c r="E3" s="3">
        <f t="shared" si="0"/>
        <v>50.896103896103803</v>
      </c>
      <c r="F3" s="3">
        <f>C28</f>
        <v>21.955044955044901</v>
      </c>
      <c r="G3" s="4">
        <f>D28</f>
        <v>29.947052947052899</v>
      </c>
      <c r="H3" s="12">
        <f>AVERAGE(C3:G3)</f>
        <v>27.944855144855079</v>
      </c>
      <c r="M3" s="9">
        <f>CORREL(C3:E3,republicans!C3:E3)</f>
        <v>-0.99833795964463923</v>
      </c>
      <c r="N3" s="16"/>
      <c r="O3" s="9">
        <f>CORREL(C3:C5,republicans!C3:C5)</f>
        <v>0.13425221454529987</v>
      </c>
      <c r="P3" s="9">
        <f>CORREL(D3:D5,republicans!D3:D5)</f>
        <v>-0.98053352888431455</v>
      </c>
      <c r="Q3" s="9">
        <f>CORREL(E3:E5,republicans!E3:E5)</f>
        <v>0.55954983619845233</v>
      </c>
      <c r="R3" s="9">
        <f>CORREL(F3:F5,republicans!F3:F5)</f>
        <v>0.96654931522214393</v>
      </c>
      <c r="S3" s="9">
        <f>CORREL(G3:G5,republicans!G3:G5)</f>
        <v>-0.69266907938616307</v>
      </c>
    </row>
    <row r="4" spans="1:19" s="9" customFormat="1" ht="23" x14ac:dyDescent="0.35">
      <c r="A4" s="8"/>
      <c r="B4" s="2" t="s">
        <v>16</v>
      </c>
      <c r="C4" s="3">
        <f>F17</f>
        <v>23.955044955044901</v>
      </c>
      <c r="D4" s="3">
        <f t="shared" ref="D4:E4" si="1">G17</f>
        <v>27.944055944055901</v>
      </c>
      <c r="E4" s="3">
        <f t="shared" si="1"/>
        <v>28.950049950049898</v>
      </c>
      <c r="F4" s="3">
        <f>E28</f>
        <v>32.940059940059903</v>
      </c>
      <c r="G4" s="3">
        <f>F28</f>
        <v>19.968031968031902</v>
      </c>
      <c r="H4" s="12">
        <f t="shared" ref="H4:H7" si="2">AVERAGE(C4:G4)</f>
        <v>26.751448551448505</v>
      </c>
      <c r="M4" s="9">
        <f>CORREL(C4:E4,republicans!C4:E4)</f>
        <v>0.11893194543996176</v>
      </c>
      <c r="N4" s="15"/>
    </row>
    <row r="5" spans="1:19" s="9" customFormat="1" ht="23" x14ac:dyDescent="0.35">
      <c r="A5" s="8"/>
      <c r="B5" s="2" t="s">
        <v>17</v>
      </c>
      <c r="C5" s="3">
        <f>I17</f>
        <v>30.9400599400599</v>
      </c>
      <c r="D5" s="3">
        <f t="shared" ref="D5:E5" si="3">J17</f>
        <v>44.929070929070903</v>
      </c>
      <c r="E5" s="3">
        <f t="shared" si="3"/>
        <v>32.951048951048897</v>
      </c>
      <c r="F5" s="3">
        <f>G28</f>
        <v>21.959040959040902</v>
      </c>
      <c r="G5" s="3">
        <f>H28</f>
        <v>29.961038961038899</v>
      </c>
      <c r="H5" s="12">
        <f t="shared" si="2"/>
        <v>32.148051948051901</v>
      </c>
      <c r="M5" s="9">
        <f>CORREL(C5:E5,republicans!C5:E5)</f>
        <v>-0.99995177083583486</v>
      </c>
      <c r="N5" s="15"/>
    </row>
    <row r="6" spans="1:19" s="9" customFormat="1" ht="23" x14ac:dyDescent="0.35">
      <c r="A6" s="8"/>
      <c r="B6" s="2" t="s">
        <v>18</v>
      </c>
      <c r="C6" s="3">
        <f>C50</f>
        <v>32.9240759240759</v>
      </c>
      <c r="D6" s="3">
        <f>E50</f>
        <v>26.9330669330669</v>
      </c>
      <c r="E6" s="3">
        <f>G50</f>
        <v>27.950049950049898</v>
      </c>
      <c r="F6" s="3">
        <f>C39</f>
        <v>32.934065934065899</v>
      </c>
      <c r="G6" s="3">
        <f>D39</f>
        <v>30.946053946053901</v>
      </c>
      <c r="H6" s="12">
        <f t="shared" si="2"/>
        <v>30.3374625374625</v>
      </c>
      <c r="M6" s="9">
        <f>CORREL(C6:E6,republicans!C6:E6)</f>
        <v>-0.80907494765490151</v>
      </c>
      <c r="N6" s="15"/>
    </row>
    <row r="7" spans="1:19" s="9" customFormat="1" ht="23" x14ac:dyDescent="0.35">
      <c r="A7" s="8"/>
      <c r="B7" s="2" t="s">
        <v>19</v>
      </c>
      <c r="C7" s="3">
        <f>D50</f>
        <v>0.99900099900099903</v>
      </c>
      <c r="D7" s="3">
        <f>F50</f>
        <v>1.9970029970029901</v>
      </c>
      <c r="E7" s="3">
        <f>H50</f>
        <v>8.9850149850149794</v>
      </c>
      <c r="F7" s="3">
        <f>E39</f>
        <v>3.9870129870129798</v>
      </c>
      <c r="G7" s="3">
        <f>F39</f>
        <v>4.99400599400599</v>
      </c>
      <c r="H7" s="12">
        <f t="shared" si="2"/>
        <v>4.1924075924075881</v>
      </c>
      <c r="M7" s="9">
        <f>CORREL(C7:G7,republicans!C7:G7)</f>
        <v>6.6589104547203154E-2</v>
      </c>
    </row>
    <row r="8" spans="1:19" s="13" customFormat="1" ht="15" x14ac:dyDescent="0.25">
      <c r="C8" s="14">
        <f>AVERAGE(C3:C7)</f>
        <v>21.953046953046918</v>
      </c>
      <c r="D8" s="14">
        <f t="shared" ref="D8:G8" si="4">AVERAGE(D3:D7)</f>
        <v>23.556443556443519</v>
      </c>
      <c r="E8" s="14">
        <f t="shared" si="4"/>
        <v>29.946453546453494</v>
      </c>
      <c r="F8" s="14">
        <f t="shared" si="4"/>
        <v>22.755044955044916</v>
      </c>
      <c r="G8" s="14">
        <f t="shared" si="4"/>
        <v>23.163236763236718</v>
      </c>
      <c r="H8" s="12">
        <f>AVERAGE(H3:H7)</f>
        <v>24.274845154845117</v>
      </c>
    </row>
    <row r="10" spans="1:19" x14ac:dyDescent="0.25">
      <c r="B10" s="11" t="s">
        <v>0</v>
      </c>
      <c r="C10" s="11">
        <v>1</v>
      </c>
      <c r="D10" s="11">
        <v>2</v>
      </c>
      <c r="E10" s="11">
        <v>3</v>
      </c>
      <c r="F10" s="11">
        <v>4</v>
      </c>
      <c r="G10" s="11">
        <v>5</v>
      </c>
      <c r="H10" s="11">
        <v>6</v>
      </c>
      <c r="I10" s="11">
        <v>7</v>
      </c>
      <c r="J10" s="11">
        <v>8</v>
      </c>
      <c r="K10" s="11">
        <v>9</v>
      </c>
    </row>
    <row r="11" spans="1:19" x14ac:dyDescent="0.25">
      <c r="B11" s="11" t="s">
        <v>1</v>
      </c>
      <c r="C11" s="11">
        <v>10</v>
      </c>
      <c r="D11" s="11">
        <v>10</v>
      </c>
      <c r="E11" s="11">
        <v>10</v>
      </c>
      <c r="F11" s="11">
        <v>50</v>
      </c>
      <c r="G11" s="11">
        <v>50</v>
      </c>
      <c r="H11" s="11">
        <v>50</v>
      </c>
      <c r="I11" s="11">
        <v>90</v>
      </c>
      <c r="J11" s="11">
        <v>90</v>
      </c>
      <c r="K11" s="11">
        <v>90</v>
      </c>
    </row>
    <row r="12" spans="1:19" x14ac:dyDescent="0.25">
      <c r="B12" s="11" t="s">
        <v>2</v>
      </c>
      <c r="C12" s="11">
        <v>10</v>
      </c>
      <c r="D12" s="11">
        <v>50</v>
      </c>
      <c r="E12" s="11">
        <v>90</v>
      </c>
      <c r="F12" s="11">
        <v>10</v>
      </c>
      <c r="G12" s="11">
        <v>50</v>
      </c>
      <c r="H12" s="11">
        <v>90</v>
      </c>
      <c r="I12" s="11">
        <v>10</v>
      </c>
      <c r="J12" s="11">
        <v>50</v>
      </c>
      <c r="K12" s="11">
        <v>90</v>
      </c>
    </row>
    <row r="13" spans="1:19" x14ac:dyDescent="0.25">
      <c r="B13" s="11" t="s">
        <v>3</v>
      </c>
      <c r="C13" s="11" t="s">
        <v>4</v>
      </c>
      <c r="D13" s="11" t="s">
        <v>4</v>
      </c>
      <c r="E13" s="11" t="s">
        <v>4</v>
      </c>
      <c r="F13" s="11" t="s">
        <v>4</v>
      </c>
      <c r="G13" s="11" t="s">
        <v>4</v>
      </c>
      <c r="H13" s="11" t="s">
        <v>4</v>
      </c>
      <c r="I13" s="11" t="s">
        <v>4</v>
      </c>
      <c r="J13" s="11" t="s">
        <v>4</v>
      </c>
      <c r="K13" s="11" t="s">
        <v>4</v>
      </c>
    </row>
    <row r="14" spans="1:19" x14ac:dyDescent="0.25">
      <c r="B14" s="11" t="s">
        <v>6</v>
      </c>
      <c r="C14" s="11">
        <v>21</v>
      </c>
      <c r="D14" s="11">
        <v>16</v>
      </c>
      <c r="E14" s="11">
        <v>51</v>
      </c>
      <c r="F14" s="11">
        <v>24</v>
      </c>
      <c r="G14" s="11">
        <v>28</v>
      </c>
      <c r="H14" s="11">
        <v>29</v>
      </c>
      <c r="I14" s="11">
        <v>31</v>
      </c>
      <c r="J14" s="11">
        <v>45</v>
      </c>
      <c r="K14" s="11">
        <v>33</v>
      </c>
      <c r="P14" s="11" t="s">
        <v>22</v>
      </c>
    </row>
    <row r="15" spans="1:19" x14ac:dyDescent="0.25">
      <c r="B15" s="11" t="s">
        <v>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P15" s="11" t="s">
        <v>23</v>
      </c>
    </row>
    <row r="16" spans="1:19" x14ac:dyDescent="0.25">
      <c r="B16" s="11" t="s">
        <v>8</v>
      </c>
      <c r="C16" s="11">
        <v>21</v>
      </c>
      <c r="D16" s="11">
        <v>16</v>
      </c>
      <c r="E16" s="11">
        <v>51</v>
      </c>
      <c r="F16" s="11">
        <v>24</v>
      </c>
      <c r="G16" s="11">
        <v>28</v>
      </c>
      <c r="H16" s="11">
        <v>29</v>
      </c>
      <c r="I16" s="11">
        <v>31</v>
      </c>
      <c r="J16" s="11">
        <v>45</v>
      </c>
      <c r="K16" s="11">
        <v>33</v>
      </c>
      <c r="P16" s="11" t="s">
        <v>24</v>
      </c>
    </row>
    <row r="17" spans="2:16" x14ac:dyDescent="0.25">
      <c r="B17" s="11" t="s">
        <v>9</v>
      </c>
      <c r="C17" s="11">
        <v>20.947052947052899</v>
      </c>
      <c r="D17" s="11">
        <v>15.9790209790209</v>
      </c>
      <c r="E17" s="11">
        <v>50.896103896103803</v>
      </c>
      <c r="F17" s="11">
        <v>23.955044955044901</v>
      </c>
      <c r="G17" s="11">
        <v>27.944055944055901</v>
      </c>
      <c r="H17" s="11">
        <v>28.950049950049898</v>
      </c>
      <c r="I17" s="11">
        <v>30.9400599400599</v>
      </c>
      <c r="J17" s="11">
        <v>44.929070929070903</v>
      </c>
      <c r="K17" s="11">
        <v>32.951048951048897</v>
      </c>
      <c r="P17" s="11" t="s">
        <v>25</v>
      </c>
    </row>
    <row r="18" spans="2:16" x14ac:dyDescent="0.25">
      <c r="B18" s="11" t="s">
        <v>10</v>
      </c>
      <c r="C18" s="11">
        <v>1000</v>
      </c>
      <c r="D18" s="11">
        <v>1000</v>
      </c>
      <c r="E18" s="11">
        <v>1000</v>
      </c>
      <c r="F18" s="11">
        <v>1000</v>
      </c>
      <c r="G18" s="11">
        <v>1000</v>
      </c>
      <c r="H18" s="11">
        <v>1000</v>
      </c>
      <c r="I18" s="11">
        <v>1000</v>
      </c>
      <c r="J18" s="11">
        <v>1000</v>
      </c>
      <c r="K18" s="11">
        <v>1000</v>
      </c>
    </row>
    <row r="21" spans="2:16" x14ac:dyDescent="0.25">
      <c r="B21" s="11" t="s">
        <v>0</v>
      </c>
      <c r="C21" s="11">
        <v>1</v>
      </c>
      <c r="D21" s="11">
        <v>2</v>
      </c>
      <c r="E21" s="11">
        <v>3</v>
      </c>
      <c r="F21" s="11">
        <v>4</v>
      </c>
      <c r="G21" s="11">
        <v>5</v>
      </c>
      <c r="H21" s="11">
        <v>6</v>
      </c>
    </row>
    <row r="22" spans="2:16" x14ac:dyDescent="0.25">
      <c r="B22" s="11" t="s">
        <v>1</v>
      </c>
      <c r="C22" s="11">
        <v>10</v>
      </c>
      <c r="D22" s="11">
        <v>10</v>
      </c>
      <c r="E22" s="11">
        <v>50</v>
      </c>
      <c r="F22" s="11">
        <v>50</v>
      </c>
      <c r="G22" s="11">
        <v>90</v>
      </c>
      <c r="H22" s="11">
        <v>90</v>
      </c>
    </row>
    <row r="23" spans="2:16" x14ac:dyDescent="0.25">
      <c r="B23" s="11" t="s">
        <v>11</v>
      </c>
      <c r="C23" s="11" t="s">
        <v>12</v>
      </c>
      <c r="D23" s="11" t="s">
        <v>13</v>
      </c>
      <c r="E23" s="11" t="s">
        <v>12</v>
      </c>
      <c r="F23" s="11" t="s">
        <v>13</v>
      </c>
      <c r="G23" s="11" t="s">
        <v>12</v>
      </c>
      <c r="H23" s="11" t="s">
        <v>13</v>
      </c>
    </row>
    <row r="24" spans="2:16" x14ac:dyDescent="0.25">
      <c r="B24" s="11" t="s">
        <v>3</v>
      </c>
      <c r="C24" s="11" t="s">
        <v>4</v>
      </c>
      <c r="D24" s="11" t="s">
        <v>4</v>
      </c>
      <c r="E24" s="11" t="s">
        <v>4</v>
      </c>
      <c r="F24" s="11" t="s">
        <v>4</v>
      </c>
      <c r="G24" s="11" t="s">
        <v>4</v>
      </c>
      <c r="H24" s="11" t="s">
        <v>4</v>
      </c>
    </row>
    <row r="25" spans="2:16" x14ac:dyDescent="0.25">
      <c r="B25" s="11" t="s">
        <v>6</v>
      </c>
      <c r="C25" s="11">
        <v>22</v>
      </c>
      <c r="D25" s="11">
        <v>30</v>
      </c>
      <c r="E25" s="11">
        <v>33</v>
      </c>
      <c r="F25" s="11">
        <v>20</v>
      </c>
      <c r="G25" s="11">
        <v>22</v>
      </c>
      <c r="H25" s="11">
        <v>30</v>
      </c>
    </row>
    <row r="26" spans="2:16" x14ac:dyDescent="0.25">
      <c r="B26" s="11" t="s">
        <v>7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2:16" x14ac:dyDescent="0.25">
      <c r="B27" s="11" t="s">
        <v>8</v>
      </c>
      <c r="C27" s="11">
        <v>22</v>
      </c>
      <c r="D27" s="11">
        <v>30</v>
      </c>
      <c r="E27" s="11">
        <v>33</v>
      </c>
      <c r="F27" s="11">
        <v>20</v>
      </c>
      <c r="G27" s="11">
        <v>22</v>
      </c>
      <c r="H27" s="11">
        <v>30</v>
      </c>
    </row>
    <row r="28" spans="2:16" x14ac:dyDescent="0.25">
      <c r="B28" s="11" t="s">
        <v>9</v>
      </c>
      <c r="C28" s="11">
        <v>21.955044955044901</v>
      </c>
      <c r="D28" s="11">
        <v>29.947052947052899</v>
      </c>
      <c r="E28" s="11">
        <v>32.940059940059903</v>
      </c>
      <c r="F28" s="11">
        <v>19.968031968031902</v>
      </c>
      <c r="G28" s="11">
        <v>21.959040959040902</v>
      </c>
      <c r="H28" s="11">
        <v>29.961038961038899</v>
      </c>
    </row>
    <row r="29" spans="2:16" x14ac:dyDescent="0.25">
      <c r="B29" s="11" t="s">
        <v>10</v>
      </c>
      <c r="C29" s="11">
        <v>1000</v>
      </c>
      <c r="D29" s="11">
        <v>1000</v>
      </c>
      <c r="E29" s="11">
        <v>1000</v>
      </c>
      <c r="F29" s="11">
        <v>1000</v>
      </c>
      <c r="G29" s="11">
        <v>1000</v>
      </c>
      <c r="H29" s="11">
        <v>1000</v>
      </c>
    </row>
    <row r="32" spans="2:16" x14ac:dyDescent="0.25">
      <c r="B32" s="11" t="s">
        <v>0</v>
      </c>
      <c r="C32" s="11">
        <v>1</v>
      </c>
      <c r="D32" s="11">
        <v>2</v>
      </c>
      <c r="E32" s="11">
        <v>3</v>
      </c>
      <c r="F32" s="11">
        <v>4</v>
      </c>
    </row>
    <row r="33" spans="2:8" x14ac:dyDescent="0.25">
      <c r="B33" s="11" t="s">
        <v>14</v>
      </c>
      <c r="C33" s="11" t="s">
        <v>12</v>
      </c>
      <c r="D33" s="11" t="s">
        <v>12</v>
      </c>
      <c r="E33" s="11" t="s">
        <v>13</v>
      </c>
      <c r="F33" s="11" t="s">
        <v>13</v>
      </c>
    </row>
    <row r="34" spans="2:8" x14ac:dyDescent="0.25">
      <c r="B34" s="11" t="s">
        <v>11</v>
      </c>
      <c r="C34" s="11" t="s">
        <v>12</v>
      </c>
      <c r="D34" s="11" t="s">
        <v>13</v>
      </c>
      <c r="E34" s="11" t="s">
        <v>12</v>
      </c>
      <c r="F34" s="11" t="s">
        <v>13</v>
      </c>
    </row>
    <row r="35" spans="2:8" x14ac:dyDescent="0.25">
      <c r="B35" s="11" t="s">
        <v>3</v>
      </c>
      <c r="C35" s="11" t="s">
        <v>4</v>
      </c>
      <c r="D35" s="11" t="s">
        <v>4</v>
      </c>
      <c r="E35" s="11" t="s">
        <v>4</v>
      </c>
      <c r="F35" s="11" t="s">
        <v>4</v>
      </c>
    </row>
    <row r="36" spans="2:8" x14ac:dyDescent="0.25">
      <c r="B36" s="11" t="s">
        <v>6</v>
      </c>
      <c r="C36" s="11">
        <v>33</v>
      </c>
      <c r="D36" s="11">
        <v>31</v>
      </c>
      <c r="E36" s="11">
        <v>4</v>
      </c>
      <c r="F36" s="11">
        <v>5</v>
      </c>
    </row>
    <row r="37" spans="2:8" x14ac:dyDescent="0.25">
      <c r="B37" s="11" t="s">
        <v>7</v>
      </c>
      <c r="C37" s="11">
        <v>0</v>
      </c>
      <c r="D37" s="11">
        <v>0</v>
      </c>
      <c r="E37" s="11">
        <v>0</v>
      </c>
      <c r="F37" s="11">
        <v>0</v>
      </c>
    </row>
    <row r="38" spans="2:8" x14ac:dyDescent="0.25">
      <c r="B38" s="11" t="s">
        <v>8</v>
      </c>
      <c r="C38" s="11">
        <v>33</v>
      </c>
      <c r="D38" s="11">
        <v>31</v>
      </c>
      <c r="E38" s="11">
        <v>4</v>
      </c>
      <c r="F38" s="11">
        <v>5</v>
      </c>
    </row>
    <row r="39" spans="2:8" x14ac:dyDescent="0.25">
      <c r="B39" s="11" t="s">
        <v>9</v>
      </c>
      <c r="C39" s="11">
        <v>32.934065934065899</v>
      </c>
      <c r="D39" s="11">
        <v>30.946053946053901</v>
      </c>
      <c r="E39" s="11">
        <v>3.9870129870129798</v>
      </c>
      <c r="F39" s="11">
        <v>4.99400599400599</v>
      </c>
    </row>
    <row r="40" spans="2:8" x14ac:dyDescent="0.25">
      <c r="B40" s="11" t="s">
        <v>10</v>
      </c>
      <c r="C40" s="11">
        <v>1000</v>
      </c>
      <c r="D40" s="11">
        <v>1000</v>
      </c>
      <c r="E40" s="11">
        <v>1000</v>
      </c>
      <c r="F40" s="11">
        <v>1000</v>
      </c>
    </row>
    <row r="43" spans="2:8" x14ac:dyDescent="0.25">
      <c r="B43" s="11" t="s">
        <v>0</v>
      </c>
      <c r="C43" s="11">
        <v>1</v>
      </c>
      <c r="D43" s="11">
        <v>2</v>
      </c>
      <c r="E43" s="11">
        <v>3</v>
      </c>
      <c r="F43" s="11">
        <v>4</v>
      </c>
      <c r="G43" s="11">
        <v>5</v>
      </c>
      <c r="H43" s="11">
        <v>6</v>
      </c>
    </row>
    <row r="44" spans="2:8" x14ac:dyDescent="0.25">
      <c r="B44" s="11" t="s">
        <v>2</v>
      </c>
      <c r="C44" s="11">
        <v>10</v>
      </c>
      <c r="D44" s="11">
        <v>10</v>
      </c>
      <c r="E44" s="11">
        <v>50</v>
      </c>
      <c r="F44" s="11">
        <v>50</v>
      </c>
      <c r="G44" s="11">
        <v>90</v>
      </c>
      <c r="H44" s="11">
        <v>90</v>
      </c>
    </row>
    <row r="45" spans="2:8" x14ac:dyDescent="0.25">
      <c r="B45" s="11" t="s">
        <v>14</v>
      </c>
      <c r="C45" s="11" t="s">
        <v>12</v>
      </c>
      <c r="D45" s="11" t="s">
        <v>13</v>
      </c>
      <c r="E45" s="11" t="s">
        <v>12</v>
      </c>
      <c r="F45" s="11" t="s">
        <v>13</v>
      </c>
      <c r="G45" s="11" t="s">
        <v>12</v>
      </c>
      <c r="H45" s="11" t="s">
        <v>13</v>
      </c>
    </row>
    <row r="46" spans="2:8" x14ac:dyDescent="0.25">
      <c r="B46" s="11" t="s">
        <v>3</v>
      </c>
      <c r="C46" s="11" t="s">
        <v>4</v>
      </c>
      <c r="D46" s="11" t="s">
        <v>4</v>
      </c>
      <c r="E46" s="11" t="s">
        <v>4</v>
      </c>
      <c r="F46" s="11" t="s">
        <v>4</v>
      </c>
      <c r="G46" s="11" t="s">
        <v>4</v>
      </c>
      <c r="H46" s="11" t="s">
        <v>4</v>
      </c>
    </row>
    <row r="47" spans="2:8" x14ac:dyDescent="0.25">
      <c r="B47" s="11" t="s">
        <v>6</v>
      </c>
      <c r="C47" s="11">
        <v>33</v>
      </c>
      <c r="D47" s="11">
        <v>1</v>
      </c>
      <c r="E47" s="11">
        <v>27</v>
      </c>
      <c r="F47" s="11">
        <v>2</v>
      </c>
      <c r="G47" s="11">
        <v>28</v>
      </c>
      <c r="H47" s="11">
        <v>9</v>
      </c>
    </row>
    <row r="48" spans="2:8" x14ac:dyDescent="0.25">
      <c r="B48" s="11" t="s">
        <v>7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1" t="s">
        <v>8</v>
      </c>
      <c r="C49" s="11">
        <v>33</v>
      </c>
      <c r="D49" s="11">
        <v>1</v>
      </c>
      <c r="E49" s="11">
        <v>27</v>
      </c>
      <c r="F49" s="11">
        <v>2</v>
      </c>
      <c r="G49" s="11">
        <v>28</v>
      </c>
      <c r="H49" s="11">
        <v>9</v>
      </c>
    </row>
    <row r="50" spans="2:8" x14ac:dyDescent="0.25">
      <c r="B50" s="11" t="s">
        <v>9</v>
      </c>
      <c r="C50" s="11">
        <v>32.9240759240759</v>
      </c>
      <c r="D50" s="11">
        <v>0.99900099900099903</v>
      </c>
      <c r="E50" s="11">
        <v>26.9330669330669</v>
      </c>
      <c r="F50" s="11">
        <v>1.9970029970029901</v>
      </c>
      <c r="G50" s="11">
        <v>27.950049950049898</v>
      </c>
      <c r="H50" s="11">
        <v>8.9850149850149794</v>
      </c>
    </row>
    <row r="51" spans="2:8" x14ac:dyDescent="0.25">
      <c r="B51" s="11" t="s">
        <v>10</v>
      </c>
      <c r="C51" s="11">
        <v>1000</v>
      </c>
      <c r="D51" s="11">
        <v>1000</v>
      </c>
      <c r="E51" s="11">
        <v>1000</v>
      </c>
      <c r="F51" s="11">
        <v>1000</v>
      </c>
      <c r="G51" s="11">
        <v>1000</v>
      </c>
      <c r="H51" s="11">
        <v>1000</v>
      </c>
    </row>
  </sheetData>
  <mergeCells count="2">
    <mergeCell ref="C1:G1"/>
    <mergeCell ref="A3:A7"/>
  </mergeCells>
  <conditionalFormatting sqref="C3:G7">
    <cfRule type="colorScale" priority="1">
      <colorScale>
        <cfvo type="num" val="0"/>
        <cfvo type="num" val="50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0DB-8764-224E-BC3C-C29BAD3E0A91}">
  <dimension ref="A1:K51"/>
  <sheetViews>
    <sheetView workbookViewId="0">
      <selection sqref="A1:G7"/>
    </sheetView>
  </sheetViews>
  <sheetFormatPr baseColWidth="10" defaultRowHeight="17" x14ac:dyDescent="0.25"/>
  <cols>
    <col min="1" max="1" width="3.5" style="11" customWidth="1"/>
    <col min="2" max="2" width="13.1640625" style="11" customWidth="1"/>
    <col min="3" max="5" width="11" style="11" customWidth="1"/>
    <col min="6" max="6" width="13.1640625" style="11" customWidth="1"/>
    <col min="7" max="7" width="11" style="11" customWidth="1"/>
    <col min="8" max="8" width="7.6640625" style="11" customWidth="1"/>
    <col min="9" max="16384" width="10.83203125" style="11"/>
  </cols>
  <sheetData>
    <row r="1" spans="1:11" s="9" customFormat="1" x14ac:dyDescent="0.25">
      <c r="C1" s="7" t="s">
        <v>20</v>
      </c>
      <c r="D1" s="7"/>
      <c r="E1" s="7"/>
      <c r="F1" s="7"/>
      <c r="G1" s="7"/>
    </row>
    <row r="2" spans="1:11" s="10" customFormat="1" ht="24" thickBot="1" x14ac:dyDescent="0.4">
      <c r="B2" s="1"/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</row>
    <row r="3" spans="1:11" s="9" customFormat="1" ht="24" thickBot="1" x14ac:dyDescent="0.4">
      <c r="A3" s="8" t="s">
        <v>21</v>
      </c>
      <c r="B3" s="2" t="s">
        <v>15</v>
      </c>
      <c r="C3" s="3">
        <f>C17</f>
        <v>33.9420579420579</v>
      </c>
      <c r="D3" s="3">
        <f t="shared" ref="D3:E3" si="0">D17</f>
        <v>34.939060939060901</v>
      </c>
      <c r="E3" s="3">
        <f t="shared" si="0"/>
        <v>29.9400599400599</v>
      </c>
      <c r="F3" s="3">
        <f>C28</f>
        <v>18.975024975024901</v>
      </c>
      <c r="G3" s="4">
        <f>D28</f>
        <v>0.99900099900099903</v>
      </c>
      <c r="H3" s="18">
        <f>AVERAGE(C3:G3)</f>
        <v>23.75904095904092</v>
      </c>
    </row>
    <row r="4" spans="1:11" s="9" customFormat="1" ht="23" x14ac:dyDescent="0.35">
      <c r="A4" s="8"/>
      <c r="B4" s="2" t="s">
        <v>16</v>
      </c>
      <c r="C4" s="3">
        <f>F17</f>
        <v>23.9620379620379</v>
      </c>
      <c r="D4" s="3">
        <f t="shared" ref="D4:E4" si="1">G17</f>
        <v>30.9600399600399</v>
      </c>
      <c r="E4" s="3">
        <f t="shared" si="1"/>
        <v>21.9670329670329</v>
      </c>
      <c r="F4" s="3">
        <f>E28</f>
        <v>33.934065934065899</v>
      </c>
      <c r="G4" s="3">
        <f>F28</f>
        <v>8.9840159840159792</v>
      </c>
      <c r="H4" s="18">
        <f t="shared" ref="H4:H7" si="2">AVERAGE(C4:G4)</f>
        <v>23.961438561438516</v>
      </c>
    </row>
    <row r="5" spans="1:11" s="9" customFormat="1" ht="23" x14ac:dyDescent="0.35">
      <c r="A5" s="8"/>
      <c r="B5" s="2" t="s">
        <v>17</v>
      </c>
      <c r="C5" s="3">
        <f>I17</f>
        <v>32.941058941058898</v>
      </c>
      <c r="D5" s="3">
        <f t="shared" ref="D5:E5" si="3">J17</f>
        <v>17.975024975024901</v>
      </c>
      <c r="E5" s="3">
        <f t="shared" si="3"/>
        <v>30.939060939060901</v>
      </c>
      <c r="F5" s="3">
        <f>G28</f>
        <v>22.954045954045899</v>
      </c>
      <c r="G5" s="3">
        <f>H28</f>
        <v>6.9860139860139796</v>
      </c>
      <c r="H5" s="18">
        <f t="shared" si="2"/>
        <v>22.359040959040914</v>
      </c>
    </row>
    <row r="6" spans="1:11" s="9" customFormat="1" ht="23" x14ac:dyDescent="0.35">
      <c r="A6" s="8"/>
      <c r="B6" s="2" t="s">
        <v>18</v>
      </c>
      <c r="C6" s="3">
        <f>C50</f>
        <v>18.975024975024901</v>
      </c>
      <c r="D6" s="3">
        <f>E50</f>
        <v>33.934065934065899</v>
      </c>
      <c r="E6" s="3">
        <f>G50</f>
        <v>22.954045954045899</v>
      </c>
      <c r="F6" s="3">
        <f>C39</f>
        <v>27.9330669330669</v>
      </c>
      <c r="G6" s="3">
        <f>D39</f>
        <v>12.9610389610389</v>
      </c>
      <c r="H6" s="18">
        <f t="shared" si="2"/>
        <v>23.351448551448499</v>
      </c>
    </row>
    <row r="7" spans="1:11" s="9" customFormat="1" ht="23" x14ac:dyDescent="0.35">
      <c r="A7" s="8"/>
      <c r="B7" s="2" t="s">
        <v>19</v>
      </c>
      <c r="C7" s="3">
        <f>D50</f>
        <v>0.99900099900099903</v>
      </c>
      <c r="D7" s="3">
        <f>F50</f>
        <v>8.9840159840159792</v>
      </c>
      <c r="E7" s="3">
        <f>H50</f>
        <v>6.9860139860139796</v>
      </c>
      <c r="F7" s="3">
        <f>E39</f>
        <v>24.955044955044901</v>
      </c>
      <c r="G7" s="3">
        <f>F39</f>
        <v>2.9950049950049902</v>
      </c>
      <c r="H7" s="18">
        <f t="shared" si="2"/>
        <v>8.9838161838161703</v>
      </c>
    </row>
    <row r="8" spans="1:11" s="13" customFormat="1" ht="15" x14ac:dyDescent="0.25">
      <c r="C8" s="14">
        <f>AVERAGE(C3:C7)</f>
        <v>22.163836163836116</v>
      </c>
      <c r="D8" s="14">
        <f t="shared" ref="D8:G8" si="4">AVERAGE(D3:D7)</f>
        <v>25.358441558441516</v>
      </c>
      <c r="E8" s="14">
        <f t="shared" si="4"/>
        <v>22.557242757242715</v>
      </c>
      <c r="F8" s="14">
        <f t="shared" si="4"/>
        <v>25.750249750249701</v>
      </c>
      <c r="G8" s="14">
        <f t="shared" si="4"/>
        <v>6.5850149850149702</v>
      </c>
      <c r="H8" s="12">
        <f>AVERAGE(H3:H7)</f>
        <v>20.482957042957004</v>
      </c>
    </row>
    <row r="10" spans="1:11" x14ac:dyDescent="0.25">
      <c r="B10" s="11" t="s">
        <v>0</v>
      </c>
      <c r="C10" s="11">
        <v>1</v>
      </c>
      <c r="D10" s="11">
        <v>2</v>
      </c>
      <c r="E10" s="11">
        <v>3</v>
      </c>
      <c r="F10" s="11">
        <v>4</v>
      </c>
      <c r="G10" s="11">
        <v>5</v>
      </c>
      <c r="H10" s="11">
        <v>6</v>
      </c>
      <c r="I10" s="11">
        <v>7</v>
      </c>
      <c r="J10" s="11">
        <v>8</v>
      </c>
      <c r="K10" s="11">
        <v>9</v>
      </c>
    </row>
    <row r="11" spans="1:11" x14ac:dyDescent="0.25">
      <c r="B11" s="11" t="s">
        <v>1</v>
      </c>
      <c r="C11" s="11">
        <v>10</v>
      </c>
      <c r="D11" s="11">
        <v>10</v>
      </c>
      <c r="E11" s="11">
        <v>10</v>
      </c>
      <c r="F11" s="11">
        <v>50</v>
      </c>
      <c r="G11" s="11">
        <v>50</v>
      </c>
      <c r="H11" s="11">
        <v>50</v>
      </c>
      <c r="I11" s="11">
        <v>90</v>
      </c>
      <c r="J11" s="11">
        <v>90</v>
      </c>
      <c r="K11" s="11">
        <v>90</v>
      </c>
    </row>
    <row r="12" spans="1:11" x14ac:dyDescent="0.25">
      <c r="B12" s="11" t="s">
        <v>2</v>
      </c>
      <c r="C12" s="11">
        <v>10</v>
      </c>
      <c r="D12" s="11">
        <v>50</v>
      </c>
      <c r="E12" s="11">
        <v>90</v>
      </c>
      <c r="F12" s="11">
        <v>10</v>
      </c>
      <c r="G12" s="11">
        <v>50</v>
      </c>
      <c r="H12" s="11">
        <v>90</v>
      </c>
      <c r="I12" s="11">
        <v>10</v>
      </c>
      <c r="J12" s="11">
        <v>50</v>
      </c>
      <c r="K12" s="11">
        <v>90</v>
      </c>
    </row>
    <row r="13" spans="1:11" x14ac:dyDescent="0.25">
      <c r="B13" s="11" t="s">
        <v>3</v>
      </c>
      <c r="C13" s="11" t="s">
        <v>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I13" s="11" t="s">
        <v>5</v>
      </c>
      <c r="J13" s="11" t="s">
        <v>5</v>
      </c>
      <c r="K13" s="11" t="s">
        <v>5</v>
      </c>
    </row>
    <row r="14" spans="1:11" x14ac:dyDescent="0.25">
      <c r="B14" s="11" t="s">
        <v>6</v>
      </c>
      <c r="C14" s="11">
        <v>34</v>
      </c>
      <c r="D14" s="11">
        <v>35</v>
      </c>
      <c r="E14" s="11">
        <v>30</v>
      </c>
      <c r="F14" s="11">
        <v>24</v>
      </c>
      <c r="G14" s="11">
        <v>31</v>
      </c>
      <c r="H14" s="11">
        <v>22</v>
      </c>
      <c r="I14" s="11">
        <v>33</v>
      </c>
      <c r="J14" s="11">
        <v>18</v>
      </c>
      <c r="K14" s="11">
        <v>31</v>
      </c>
    </row>
    <row r="15" spans="1:11" x14ac:dyDescent="0.25">
      <c r="B15" s="11" t="s">
        <v>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</row>
    <row r="16" spans="1:11" x14ac:dyDescent="0.25">
      <c r="B16" s="11" t="s">
        <v>8</v>
      </c>
      <c r="C16" s="11">
        <v>34</v>
      </c>
      <c r="D16" s="11">
        <v>35</v>
      </c>
      <c r="E16" s="11">
        <v>30</v>
      </c>
      <c r="F16" s="11">
        <v>24</v>
      </c>
      <c r="G16" s="11">
        <v>31</v>
      </c>
      <c r="H16" s="11">
        <v>22</v>
      </c>
      <c r="I16" s="11">
        <v>33</v>
      </c>
      <c r="J16" s="11">
        <v>18</v>
      </c>
      <c r="K16" s="11">
        <v>31</v>
      </c>
    </row>
    <row r="17" spans="2:11" x14ac:dyDescent="0.25">
      <c r="B17" s="11" t="s">
        <v>9</v>
      </c>
      <c r="C17" s="11">
        <v>33.9420579420579</v>
      </c>
      <c r="D17" s="11">
        <v>34.939060939060901</v>
      </c>
      <c r="E17" s="11">
        <v>29.9400599400599</v>
      </c>
      <c r="F17" s="11">
        <v>23.9620379620379</v>
      </c>
      <c r="G17" s="11">
        <v>30.9600399600399</v>
      </c>
      <c r="H17" s="11">
        <v>21.9670329670329</v>
      </c>
      <c r="I17" s="11">
        <v>32.941058941058898</v>
      </c>
      <c r="J17" s="11">
        <v>17.975024975024901</v>
      </c>
      <c r="K17" s="11">
        <v>30.939060939060901</v>
      </c>
    </row>
    <row r="18" spans="2:11" x14ac:dyDescent="0.25">
      <c r="B18" s="11" t="s">
        <v>10</v>
      </c>
      <c r="C18" s="11">
        <v>1000</v>
      </c>
      <c r="D18" s="11">
        <v>1000</v>
      </c>
      <c r="E18" s="11">
        <v>1000</v>
      </c>
      <c r="F18" s="11">
        <v>1000</v>
      </c>
      <c r="G18" s="11">
        <v>1000</v>
      </c>
      <c r="H18" s="11">
        <v>1000</v>
      </c>
      <c r="I18" s="11">
        <v>1000</v>
      </c>
      <c r="J18" s="11">
        <v>1000</v>
      </c>
      <c r="K18" s="11">
        <v>1000</v>
      </c>
    </row>
    <row r="21" spans="2:11" x14ac:dyDescent="0.25">
      <c r="B21" s="11" t="s">
        <v>0</v>
      </c>
      <c r="C21" s="11">
        <v>1</v>
      </c>
      <c r="D21" s="11">
        <v>2</v>
      </c>
      <c r="E21" s="11">
        <v>3</v>
      </c>
      <c r="F21" s="11">
        <v>4</v>
      </c>
      <c r="G21" s="11">
        <v>5</v>
      </c>
      <c r="H21" s="11">
        <v>6</v>
      </c>
    </row>
    <row r="22" spans="2:11" x14ac:dyDescent="0.25">
      <c r="B22" s="11" t="s">
        <v>1</v>
      </c>
      <c r="C22" s="11">
        <v>10</v>
      </c>
      <c r="D22" s="11">
        <v>10</v>
      </c>
      <c r="E22" s="11">
        <v>50</v>
      </c>
      <c r="F22" s="11">
        <v>50</v>
      </c>
      <c r="G22" s="11">
        <v>90</v>
      </c>
      <c r="H22" s="11">
        <v>90</v>
      </c>
    </row>
    <row r="23" spans="2:11" x14ac:dyDescent="0.25">
      <c r="B23" s="11" t="s">
        <v>11</v>
      </c>
      <c r="C23" s="11" t="s">
        <v>12</v>
      </c>
      <c r="D23" s="11" t="s">
        <v>13</v>
      </c>
      <c r="E23" s="11" t="s">
        <v>12</v>
      </c>
      <c r="F23" s="11" t="s">
        <v>13</v>
      </c>
      <c r="G23" s="11" t="s">
        <v>12</v>
      </c>
      <c r="H23" s="11" t="s">
        <v>13</v>
      </c>
    </row>
    <row r="24" spans="2:11" x14ac:dyDescent="0.25">
      <c r="B24" s="11" t="s">
        <v>3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</row>
    <row r="25" spans="2:11" x14ac:dyDescent="0.25">
      <c r="B25" s="11" t="s">
        <v>6</v>
      </c>
      <c r="C25">
        <v>19</v>
      </c>
      <c r="D25">
        <v>1</v>
      </c>
      <c r="E25">
        <v>34</v>
      </c>
      <c r="F25">
        <v>9</v>
      </c>
      <c r="G25">
        <v>23</v>
      </c>
      <c r="H25">
        <v>7</v>
      </c>
    </row>
    <row r="26" spans="2:11" x14ac:dyDescent="0.25">
      <c r="B26" s="11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2:11" x14ac:dyDescent="0.25">
      <c r="B27" s="11" t="s">
        <v>8</v>
      </c>
      <c r="C27">
        <v>19</v>
      </c>
      <c r="D27">
        <v>1</v>
      </c>
      <c r="E27">
        <v>34</v>
      </c>
      <c r="F27">
        <v>9</v>
      </c>
      <c r="G27">
        <v>23</v>
      </c>
      <c r="H27">
        <v>7</v>
      </c>
    </row>
    <row r="28" spans="2:11" x14ac:dyDescent="0.25">
      <c r="B28" s="11" t="s">
        <v>9</v>
      </c>
      <c r="C28">
        <v>18.975024975024901</v>
      </c>
      <c r="D28">
        <v>0.99900099900099903</v>
      </c>
      <c r="E28">
        <v>33.934065934065899</v>
      </c>
      <c r="F28">
        <v>8.9840159840159792</v>
      </c>
      <c r="G28">
        <v>22.954045954045899</v>
      </c>
      <c r="H28">
        <v>6.9860139860139796</v>
      </c>
    </row>
    <row r="29" spans="2:11" x14ac:dyDescent="0.25">
      <c r="B29" s="11" t="s">
        <v>10</v>
      </c>
      <c r="C29">
        <v>1000</v>
      </c>
      <c r="D29">
        <v>1000</v>
      </c>
      <c r="E29">
        <v>1000</v>
      </c>
      <c r="F29">
        <v>1000</v>
      </c>
      <c r="G29">
        <v>1000</v>
      </c>
      <c r="H29">
        <v>1000</v>
      </c>
    </row>
    <row r="32" spans="2:11" x14ac:dyDescent="0.25">
      <c r="B32" s="11" t="s">
        <v>0</v>
      </c>
      <c r="C32" s="11">
        <v>1</v>
      </c>
      <c r="D32" s="11">
        <v>2</v>
      </c>
      <c r="E32" s="11">
        <v>3</v>
      </c>
      <c r="F32" s="11">
        <v>4</v>
      </c>
    </row>
    <row r="33" spans="2:8" x14ac:dyDescent="0.25">
      <c r="B33" s="11" t="s">
        <v>14</v>
      </c>
      <c r="C33" s="11" t="s">
        <v>12</v>
      </c>
      <c r="D33" s="11" t="s">
        <v>12</v>
      </c>
      <c r="E33" s="11" t="s">
        <v>12</v>
      </c>
      <c r="F33" s="11" t="s">
        <v>12</v>
      </c>
    </row>
    <row r="34" spans="2:8" x14ac:dyDescent="0.25">
      <c r="B34" s="11" t="s">
        <v>11</v>
      </c>
      <c r="C34" s="11" t="s">
        <v>12</v>
      </c>
      <c r="D34" s="11" t="s">
        <v>12</v>
      </c>
      <c r="E34" s="11" t="s">
        <v>12</v>
      </c>
      <c r="F34" s="11" t="s">
        <v>12</v>
      </c>
    </row>
    <row r="35" spans="2:8" x14ac:dyDescent="0.25">
      <c r="B35" s="11" t="s">
        <v>3</v>
      </c>
      <c r="C35" s="11" t="s">
        <v>5</v>
      </c>
      <c r="D35" s="11" t="s">
        <v>5</v>
      </c>
      <c r="E35" s="11" t="s">
        <v>5</v>
      </c>
      <c r="F35" s="11" t="s">
        <v>5</v>
      </c>
    </row>
    <row r="36" spans="2:8" x14ac:dyDescent="0.25">
      <c r="B36" s="11" t="s">
        <v>6</v>
      </c>
      <c r="C36" s="11">
        <v>28</v>
      </c>
      <c r="D36" s="11">
        <v>13</v>
      </c>
      <c r="E36" s="11">
        <v>25</v>
      </c>
      <c r="F36" s="11">
        <v>3</v>
      </c>
    </row>
    <row r="37" spans="2:8" x14ac:dyDescent="0.25">
      <c r="B37" s="11" t="s">
        <v>7</v>
      </c>
      <c r="C37" s="11">
        <v>0</v>
      </c>
      <c r="D37" s="11">
        <v>0</v>
      </c>
      <c r="E37" s="11">
        <v>0</v>
      </c>
      <c r="F37" s="11">
        <v>0</v>
      </c>
    </row>
    <row r="38" spans="2:8" x14ac:dyDescent="0.25">
      <c r="B38" s="11" t="s">
        <v>8</v>
      </c>
      <c r="C38" s="11">
        <v>28</v>
      </c>
      <c r="D38" s="11">
        <v>13</v>
      </c>
      <c r="E38" s="11">
        <v>25</v>
      </c>
      <c r="F38" s="11">
        <v>3</v>
      </c>
    </row>
    <row r="39" spans="2:8" x14ac:dyDescent="0.25">
      <c r="B39" s="11" t="s">
        <v>9</v>
      </c>
      <c r="C39" s="11">
        <v>27.9330669330669</v>
      </c>
      <c r="D39" s="11">
        <v>12.9610389610389</v>
      </c>
      <c r="E39" s="11">
        <v>24.955044955044901</v>
      </c>
      <c r="F39" s="11">
        <v>2.9950049950049902</v>
      </c>
    </row>
    <row r="40" spans="2:8" x14ac:dyDescent="0.25">
      <c r="B40" s="11" t="s">
        <v>10</v>
      </c>
      <c r="C40" s="11">
        <v>1000</v>
      </c>
      <c r="D40" s="11">
        <v>1000</v>
      </c>
      <c r="E40" s="11">
        <v>1000</v>
      </c>
      <c r="F40" s="11">
        <v>1000</v>
      </c>
    </row>
    <row r="43" spans="2:8" x14ac:dyDescent="0.25">
      <c r="B43" s="11" t="s">
        <v>0</v>
      </c>
      <c r="C43" s="11">
        <v>1</v>
      </c>
      <c r="D43" s="11">
        <v>2</v>
      </c>
      <c r="E43" s="11">
        <v>3</v>
      </c>
      <c r="F43" s="11">
        <v>4</v>
      </c>
      <c r="G43" s="11">
        <v>5</v>
      </c>
      <c r="H43" s="11">
        <v>6</v>
      </c>
    </row>
    <row r="44" spans="2:8" x14ac:dyDescent="0.25">
      <c r="B44" s="11" t="s">
        <v>2</v>
      </c>
      <c r="C44" s="11">
        <v>10</v>
      </c>
      <c r="D44" s="11">
        <v>10</v>
      </c>
      <c r="E44" s="11">
        <v>50</v>
      </c>
      <c r="F44" s="11">
        <v>50</v>
      </c>
      <c r="G44" s="11">
        <v>90</v>
      </c>
      <c r="H44" s="11">
        <v>90</v>
      </c>
    </row>
    <row r="45" spans="2:8" x14ac:dyDescent="0.25">
      <c r="B45" s="11" t="s">
        <v>14</v>
      </c>
      <c r="C45" s="11" t="s">
        <v>12</v>
      </c>
      <c r="D45" s="11" t="s">
        <v>13</v>
      </c>
      <c r="E45" s="11" t="s">
        <v>12</v>
      </c>
      <c r="F45" s="11" t="s">
        <v>13</v>
      </c>
      <c r="G45" s="11" t="s">
        <v>12</v>
      </c>
      <c r="H45" s="11" t="s">
        <v>13</v>
      </c>
    </row>
    <row r="46" spans="2:8" x14ac:dyDescent="0.25">
      <c r="B46" s="11" t="s">
        <v>3</v>
      </c>
      <c r="C46" s="11" t="s">
        <v>5</v>
      </c>
      <c r="D46" s="11" t="s">
        <v>5</v>
      </c>
      <c r="E46" s="11" t="s">
        <v>5</v>
      </c>
      <c r="F46" s="11" t="s">
        <v>5</v>
      </c>
      <c r="G46" s="11" t="s">
        <v>5</v>
      </c>
      <c r="H46" s="11" t="s">
        <v>5</v>
      </c>
    </row>
    <row r="47" spans="2:8" x14ac:dyDescent="0.25">
      <c r="B47" s="11" t="s">
        <v>6</v>
      </c>
      <c r="C47" s="11">
        <v>19</v>
      </c>
      <c r="D47" s="11">
        <v>1</v>
      </c>
      <c r="E47" s="11">
        <v>34</v>
      </c>
      <c r="F47" s="11">
        <v>9</v>
      </c>
      <c r="G47" s="11">
        <v>23</v>
      </c>
      <c r="H47" s="11">
        <v>7</v>
      </c>
    </row>
    <row r="48" spans="2:8" x14ac:dyDescent="0.25">
      <c r="B48" s="11" t="s">
        <v>7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1" t="s">
        <v>8</v>
      </c>
      <c r="C49" s="11">
        <v>19</v>
      </c>
      <c r="D49" s="11">
        <v>1</v>
      </c>
      <c r="E49" s="11">
        <v>34</v>
      </c>
      <c r="F49" s="11">
        <v>9</v>
      </c>
      <c r="G49" s="11">
        <v>23</v>
      </c>
      <c r="H49" s="11">
        <v>7</v>
      </c>
    </row>
    <row r="50" spans="2:8" x14ac:dyDescent="0.25">
      <c r="B50" s="11" t="s">
        <v>9</v>
      </c>
      <c r="C50" s="11">
        <v>18.975024975024901</v>
      </c>
      <c r="D50" s="11">
        <v>0.99900099900099903</v>
      </c>
      <c r="E50" s="11">
        <v>33.934065934065899</v>
      </c>
      <c r="F50" s="11">
        <v>8.9840159840159792</v>
      </c>
      <c r="G50" s="11">
        <v>22.954045954045899</v>
      </c>
      <c r="H50" s="11">
        <v>6.9860139860139796</v>
      </c>
    </row>
    <row r="51" spans="2:8" x14ac:dyDescent="0.25">
      <c r="B51" s="11" t="s">
        <v>10</v>
      </c>
      <c r="C51" s="11">
        <v>1000</v>
      </c>
      <c r="D51" s="11">
        <v>1000</v>
      </c>
      <c r="E51" s="11">
        <v>1000</v>
      </c>
      <c r="F51" s="11">
        <v>1000</v>
      </c>
      <c r="G51" s="11">
        <v>1000</v>
      </c>
      <c r="H51" s="11">
        <v>1000</v>
      </c>
    </row>
  </sheetData>
  <mergeCells count="2">
    <mergeCell ref="C1:G1"/>
    <mergeCell ref="A3:A7"/>
  </mergeCells>
  <conditionalFormatting sqref="C3:G7">
    <cfRule type="colorScale" priority="1">
      <colorScale>
        <cfvo type="num" val="0"/>
        <cfvo type="num" val="50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A468-1549-BF48-A699-E70B07DD0E08}">
  <dimension ref="A1:F23"/>
  <sheetViews>
    <sheetView zoomScale="125" workbookViewId="0">
      <selection activeCell="O18" sqref="O18"/>
    </sheetView>
  </sheetViews>
  <sheetFormatPr baseColWidth="10" defaultRowHeight="16" x14ac:dyDescent="0.2"/>
  <sheetData>
    <row r="1" spans="1:6" x14ac:dyDescent="0.2">
      <c r="A1" t="s">
        <v>30</v>
      </c>
    </row>
    <row r="2" spans="1:6" x14ac:dyDescent="0.2">
      <c r="B2" t="s">
        <v>15</v>
      </c>
      <c r="C2" t="s">
        <v>26</v>
      </c>
      <c r="D2" t="s">
        <v>17</v>
      </c>
      <c r="E2" t="s">
        <v>27</v>
      </c>
      <c r="F2" t="s">
        <v>19</v>
      </c>
    </row>
    <row r="3" spans="1:6" x14ac:dyDescent="0.2">
      <c r="A3" t="s">
        <v>29</v>
      </c>
      <c r="B3" s="17">
        <f>democrats!C3</f>
        <v>20.947052947052899</v>
      </c>
      <c r="C3" s="17">
        <f>democrats!D3</f>
        <v>15.9790209790209</v>
      </c>
      <c r="D3" s="17">
        <f>democrats!E3</f>
        <v>50.896103896103803</v>
      </c>
      <c r="E3" s="17">
        <f>democrats!F3</f>
        <v>21.955044955044901</v>
      </c>
      <c r="F3" s="17">
        <f>democrats!G3</f>
        <v>29.947052947052899</v>
      </c>
    </row>
    <row r="4" spans="1:6" x14ac:dyDescent="0.2">
      <c r="A4" t="s">
        <v>28</v>
      </c>
      <c r="B4" s="17">
        <f>republicans!C3</f>
        <v>33.9420579420579</v>
      </c>
      <c r="C4" s="17">
        <f>republicans!D3</f>
        <v>34.939060939060901</v>
      </c>
      <c r="D4" s="17">
        <f>republicans!E3</f>
        <v>29.9400599400599</v>
      </c>
      <c r="E4" s="17">
        <f>republicans!F3</f>
        <v>18.975024975024901</v>
      </c>
      <c r="F4" s="17">
        <f>republicans!G3</f>
        <v>0.99900099900099903</v>
      </c>
    </row>
    <row r="6" spans="1:6" x14ac:dyDescent="0.2">
      <c r="A6" t="s">
        <v>31</v>
      </c>
    </row>
    <row r="7" spans="1:6" x14ac:dyDescent="0.2">
      <c r="A7" t="s">
        <v>29</v>
      </c>
      <c r="B7" s="17">
        <f>democrats!C4</f>
        <v>23.955044955044901</v>
      </c>
      <c r="C7" s="17">
        <f>democrats!D4</f>
        <v>27.944055944055901</v>
      </c>
      <c r="D7" s="17">
        <f>democrats!E4</f>
        <v>28.950049950049898</v>
      </c>
      <c r="E7" s="17">
        <f>democrats!F4</f>
        <v>32.940059940059903</v>
      </c>
      <c r="F7" s="17">
        <f>democrats!G4</f>
        <v>19.968031968031902</v>
      </c>
    </row>
    <row r="8" spans="1:6" x14ac:dyDescent="0.2">
      <c r="A8" t="s">
        <v>28</v>
      </c>
      <c r="B8" s="17">
        <f>republicans!C4</f>
        <v>23.9620379620379</v>
      </c>
      <c r="C8" s="17">
        <f>republicans!D4</f>
        <v>30.9600399600399</v>
      </c>
      <c r="D8" s="17">
        <f>republicans!E4</f>
        <v>21.9670329670329</v>
      </c>
      <c r="E8" s="17">
        <f>republicans!F4</f>
        <v>33.934065934065899</v>
      </c>
      <c r="F8" s="17">
        <f>republicans!G4</f>
        <v>8.9840159840159792</v>
      </c>
    </row>
    <row r="11" spans="1:6" x14ac:dyDescent="0.2">
      <c r="A11" t="s">
        <v>32</v>
      </c>
    </row>
    <row r="12" spans="1:6" x14ac:dyDescent="0.2">
      <c r="A12" t="s">
        <v>29</v>
      </c>
      <c r="B12" s="17">
        <f>democrats!C5</f>
        <v>30.9400599400599</v>
      </c>
      <c r="C12" s="17">
        <f>democrats!D5</f>
        <v>44.929070929070903</v>
      </c>
      <c r="D12" s="17">
        <f>democrats!E5</f>
        <v>32.951048951048897</v>
      </c>
      <c r="E12" s="17">
        <f>democrats!F5</f>
        <v>21.959040959040902</v>
      </c>
      <c r="F12" s="17">
        <f>democrats!G5</f>
        <v>29.961038961038899</v>
      </c>
    </row>
    <row r="13" spans="1:6" x14ac:dyDescent="0.2">
      <c r="A13" t="s">
        <v>28</v>
      </c>
      <c r="B13" s="17">
        <f>republicans!C5</f>
        <v>32.941058941058898</v>
      </c>
      <c r="C13" s="17">
        <f>republicans!D5</f>
        <v>17.975024975024901</v>
      </c>
      <c r="D13" s="17">
        <f>republicans!E5</f>
        <v>30.939060939060901</v>
      </c>
      <c r="E13" s="17">
        <f>republicans!F5</f>
        <v>22.954045954045899</v>
      </c>
      <c r="F13" s="17">
        <f>republicans!G5</f>
        <v>6.9860139860139796</v>
      </c>
    </row>
    <row r="16" spans="1:6" x14ac:dyDescent="0.2">
      <c r="A16" t="s">
        <v>33</v>
      </c>
    </row>
    <row r="17" spans="1:6" x14ac:dyDescent="0.2">
      <c r="A17" t="s">
        <v>29</v>
      </c>
      <c r="B17" s="17">
        <f>democrats!C6</f>
        <v>32.9240759240759</v>
      </c>
      <c r="C17" s="17">
        <f>democrats!D6</f>
        <v>26.9330669330669</v>
      </c>
      <c r="D17" s="17">
        <f>democrats!E6</f>
        <v>27.950049950049898</v>
      </c>
      <c r="E17" s="17">
        <f>democrats!F6</f>
        <v>32.934065934065899</v>
      </c>
      <c r="F17" s="17">
        <f>democrats!G6</f>
        <v>30.946053946053901</v>
      </c>
    </row>
    <row r="18" spans="1:6" x14ac:dyDescent="0.2">
      <c r="A18" t="s">
        <v>28</v>
      </c>
      <c r="B18" s="17">
        <f>republicans!C6</f>
        <v>18.975024975024901</v>
      </c>
      <c r="C18" s="17">
        <f>republicans!D6</f>
        <v>33.934065934065899</v>
      </c>
      <c r="D18" s="17">
        <f>republicans!E6</f>
        <v>22.954045954045899</v>
      </c>
      <c r="E18" s="17">
        <f>republicans!F6</f>
        <v>27.9330669330669</v>
      </c>
      <c r="F18" s="17">
        <f>republicans!G6</f>
        <v>12.9610389610389</v>
      </c>
    </row>
    <row r="21" spans="1:6" x14ac:dyDescent="0.2">
      <c r="A21" t="s">
        <v>34</v>
      </c>
    </row>
    <row r="22" spans="1:6" x14ac:dyDescent="0.2">
      <c r="A22" t="s">
        <v>29</v>
      </c>
      <c r="B22" s="17">
        <f>democrats!C7</f>
        <v>0.99900099900099903</v>
      </c>
      <c r="C22" s="17">
        <f>democrats!D7</f>
        <v>1.9970029970029901</v>
      </c>
      <c r="D22" s="17">
        <f>democrats!E7</f>
        <v>8.9850149850149794</v>
      </c>
      <c r="E22" s="17">
        <f>democrats!F7</f>
        <v>3.9870129870129798</v>
      </c>
      <c r="F22" s="17">
        <f>democrats!G7</f>
        <v>4.99400599400599</v>
      </c>
    </row>
    <row r="23" spans="1:6" x14ac:dyDescent="0.2">
      <c r="A23" t="s">
        <v>28</v>
      </c>
      <c r="B23" s="17">
        <f>republicans!C7</f>
        <v>0.99900099900099903</v>
      </c>
      <c r="C23" s="17">
        <f>republicans!D7</f>
        <v>8.9840159840159792</v>
      </c>
      <c r="D23" s="17">
        <f>republicans!E7</f>
        <v>6.9860139860139796</v>
      </c>
      <c r="E23" s="17">
        <f>republicans!F7</f>
        <v>24.955044955044901</v>
      </c>
      <c r="F23" s="17">
        <f>republicans!G7</f>
        <v>2.9950049950049902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2FD3-4F73-8244-B803-6D6F16F76BF0}">
  <dimension ref="A1:Q31"/>
  <sheetViews>
    <sheetView tabSelected="1" workbookViewId="0">
      <selection activeCell="L9" sqref="L9"/>
    </sheetView>
  </sheetViews>
  <sheetFormatPr baseColWidth="10" defaultRowHeight="17" x14ac:dyDescent="0.25"/>
  <cols>
    <col min="1" max="1" width="4.6640625" style="9" customWidth="1"/>
    <col min="2" max="6" width="10.83203125" style="9"/>
    <col min="7" max="7" width="10.83203125" style="9" customWidth="1"/>
    <col min="8" max="8" width="26.5" style="9" customWidth="1"/>
    <col min="9" max="11" width="10.83203125" style="9"/>
    <col min="12" max="12" width="27.5" style="9" customWidth="1"/>
    <col min="13" max="16384" width="10.83203125" style="9"/>
  </cols>
  <sheetData>
    <row r="1" spans="1:17" s="21" customFormat="1" ht="23" x14ac:dyDescent="0.35">
      <c r="A1" s="21" t="s">
        <v>35</v>
      </c>
    </row>
    <row r="2" spans="1:17" ht="23" x14ac:dyDescent="0.35">
      <c r="A2" s="10"/>
      <c r="B2" s="1"/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</row>
    <row r="3" spans="1:17" ht="23" x14ac:dyDescent="0.35">
      <c r="A3" s="8" t="s">
        <v>21</v>
      </c>
      <c r="B3" s="2" t="s">
        <v>15</v>
      </c>
      <c r="C3" s="3">
        <f>democrats!C3</f>
        <v>20.947052947052899</v>
      </c>
      <c r="D3" s="3">
        <f>democrats!D3</f>
        <v>15.9790209790209</v>
      </c>
      <c r="E3" s="3">
        <f>democrats!E3</f>
        <v>50.896103896103803</v>
      </c>
      <c r="F3" s="3">
        <f>democrats!F3</f>
        <v>21.955044955044901</v>
      </c>
      <c r="G3" s="3">
        <f>democrats!G3</f>
        <v>29.947052947052899</v>
      </c>
      <c r="H3" s="9">
        <v>23.955044955044901</v>
      </c>
      <c r="I3" s="9">
        <v>27.944055944055901</v>
      </c>
      <c r="J3" s="9">
        <v>28.950049950049898</v>
      </c>
      <c r="K3" s="9">
        <v>32.940059940059903</v>
      </c>
      <c r="L3" s="9">
        <v>19.968031968031902</v>
      </c>
      <c r="M3" s="9">
        <v>30.9400599400599</v>
      </c>
      <c r="N3" s="9">
        <v>44.929070929070903</v>
      </c>
      <c r="O3" s="9">
        <v>32.951048951048897</v>
      </c>
      <c r="P3" s="9">
        <v>21.959040959040902</v>
      </c>
      <c r="Q3" s="9">
        <v>29.961038961038899</v>
      </c>
    </row>
    <row r="4" spans="1:17" ht="23" x14ac:dyDescent="0.35">
      <c r="A4" s="8"/>
      <c r="B4" s="2" t="s">
        <v>16</v>
      </c>
      <c r="C4" s="3">
        <f>democrats!C4</f>
        <v>23.955044955044901</v>
      </c>
      <c r="D4" s="3">
        <f>democrats!D4</f>
        <v>27.944055944055901</v>
      </c>
      <c r="E4" s="3">
        <f>democrats!E4</f>
        <v>28.950049950049898</v>
      </c>
      <c r="F4" s="3">
        <f>democrats!F4</f>
        <v>32.940059940059903</v>
      </c>
      <c r="G4" s="3">
        <f>democrats!G4</f>
        <v>19.968031968031902</v>
      </c>
    </row>
    <row r="5" spans="1:17" ht="23" x14ac:dyDescent="0.35">
      <c r="A5" s="8"/>
      <c r="B5" s="2" t="s">
        <v>17</v>
      </c>
      <c r="C5" s="3">
        <f>democrats!C5</f>
        <v>30.9400599400599</v>
      </c>
      <c r="D5" s="3">
        <f>democrats!D5</f>
        <v>44.929070929070903</v>
      </c>
      <c r="E5" s="3">
        <f>democrats!E5</f>
        <v>32.951048951048897</v>
      </c>
      <c r="F5" s="3">
        <f>democrats!F5</f>
        <v>21.959040959040902</v>
      </c>
      <c r="G5" s="3">
        <f>democrats!G5</f>
        <v>29.961038961038899</v>
      </c>
    </row>
    <row r="6" spans="1:17" ht="23" x14ac:dyDescent="0.35">
      <c r="A6" s="8"/>
      <c r="B6" s="2" t="s">
        <v>18</v>
      </c>
      <c r="C6" s="3">
        <f>democrats!C6</f>
        <v>32.9240759240759</v>
      </c>
      <c r="D6" s="3">
        <f>democrats!D6</f>
        <v>26.9330669330669</v>
      </c>
      <c r="E6" s="3">
        <f>democrats!E6</f>
        <v>27.950049950049898</v>
      </c>
      <c r="F6" s="3">
        <f>democrats!F6</f>
        <v>32.934065934065899</v>
      </c>
      <c r="G6" s="3">
        <f>democrats!G6</f>
        <v>30.946053946053901</v>
      </c>
    </row>
    <row r="7" spans="1:17" ht="23" x14ac:dyDescent="0.35">
      <c r="A7" s="8"/>
      <c r="B7" s="2" t="s">
        <v>19</v>
      </c>
      <c r="C7" s="3">
        <f>democrats!C7</f>
        <v>0.99900099900099903</v>
      </c>
      <c r="D7" s="3">
        <f>democrats!D7</f>
        <v>1.9970029970029901</v>
      </c>
      <c r="E7" s="3">
        <f>democrats!E7</f>
        <v>8.9850149850149794</v>
      </c>
      <c r="F7" s="3">
        <f>democrats!F7</f>
        <v>3.9870129870129798</v>
      </c>
      <c r="G7" s="3">
        <f>democrats!G7</f>
        <v>4.99400599400599</v>
      </c>
    </row>
    <row r="8" spans="1:17" ht="23" x14ac:dyDescent="0.35">
      <c r="A8" s="6"/>
      <c r="B8" s="2"/>
      <c r="C8" s="3"/>
      <c r="D8" s="3"/>
      <c r="E8" s="3"/>
      <c r="F8" s="3"/>
      <c r="G8" s="3"/>
    </row>
    <row r="9" spans="1:17" s="21" customFormat="1" ht="23" x14ac:dyDescent="0.35">
      <c r="A9" s="21" t="s">
        <v>36</v>
      </c>
    </row>
    <row r="10" spans="1:17" ht="23" x14ac:dyDescent="0.35">
      <c r="A10" s="10"/>
      <c r="B10" s="1"/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</row>
    <row r="11" spans="1:17" ht="23" x14ac:dyDescent="0.35">
      <c r="A11" s="8" t="s">
        <v>21</v>
      </c>
      <c r="B11" s="2" t="s">
        <v>15</v>
      </c>
      <c r="C11" s="3">
        <f>republicans!C3</f>
        <v>33.9420579420579</v>
      </c>
      <c r="D11" s="3">
        <f>republicans!D3</f>
        <v>34.939060939060901</v>
      </c>
      <c r="E11" s="3">
        <f>republicans!E3</f>
        <v>29.9400599400599</v>
      </c>
      <c r="F11" s="3">
        <f>republicans!F3</f>
        <v>18.975024975024901</v>
      </c>
      <c r="G11" s="3">
        <f>republicans!G3</f>
        <v>0.99900099900099903</v>
      </c>
      <c r="H11" s="9">
        <v>23.9620379620379</v>
      </c>
      <c r="I11" s="9">
        <v>30.9600399600399</v>
      </c>
      <c r="J11" s="9">
        <v>21.9670329670329</v>
      </c>
      <c r="K11" s="9">
        <v>33.934065934065899</v>
      </c>
      <c r="L11" s="9">
        <v>8.9840159840159792</v>
      </c>
      <c r="M11" s="9">
        <v>32.941058941058898</v>
      </c>
      <c r="N11" s="9">
        <v>17.975024975024901</v>
      </c>
      <c r="O11" s="9">
        <v>30.939060939060901</v>
      </c>
      <c r="P11" s="9">
        <v>22.954045954045899</v>
      </c>
      <c r="Q11" s="9">
        <v>6.9860139860139796</v>
      </c>
    </row>
    <row r="12" spans="1:17" ht="23" x14ac:dyDescent="0.35">
      <c r="A12" s="8"/>
      <c r="B12" s="2" t="s">
        <v>16</v>
      </c>
      <c r="C12" s="3">
        <f>republicans!C4</f>
        <v>23.9620379620379</v>
      </c>
      <c r="D12" s="3">
        <f>republicans!D4</f>
        <v>30.9600399600399</v>
      </c>
      <c r="E12" s="3">
        <f>republicans!E4</f>
        <v>21.9670329670329</v>
      </c>
      <c r="F12" s="3">
        <f>republicans!F4</f>
        <v>33.934065934065899</v>
      </c>
      <c r="G12" s="3">
        <f>republicans!G4</f>
        <v>8.9840159840159792</v>
      </c>
    </row>
    <row r="13" spans="1:17" ht="23" x14ac:dyDescent="0.35">
      <c r="A13" s="8"/>
      <c r="B13" s="2" t="s">
        <v>17</v>
      </c>
      <c r="C13" s="3">
        <f>republicans!C5</f>
        <v>32.941058941058898</v>
      </c>
      <c r="D13" s="3">
        <f>republicans!D5</f>
        <v>17.975024975024901</v>
      </c>
      <c r="E13" s="3">
        <f>republicans!E5</f>
        <v>30.939060939060901</v>
      </c>
      <c r="F13" s="3">
        <f>republicans!F5</f>
        <v>22.954045954045899</v>
      </c>
      <c r="G13" s="3">
        <f>republicans!G5</f>
        <v>6.9860139860139796</v>
      </c>
    </row>
    <row r="14" spans="1:17" ht="23" x14ac:dyDescent="0.35">
      <c r="A14" s="8"/>
      <c r="B14" s="2" t="s">
        <v>18</v>
      </c>
      <c r="C14" s="3">
        <f>republicans!C6</f>
        <v>18.975024975024901</v>
      </c>
      <c r="D14" s="3">
        <f>republicans!D6</f>
        <v>33.934065934065899</v>
      </c>
      <c r="E14" s="3">
        <f>republicans!E6</f>
        <v>22.954045954045899</v>
      </c>
      <c r="F14" s="3">
        <f>republicans!F6</f>
        <v>27.9330669330669</v>
      </c>
      <c r="G14" s="3">
        <f>republicans!G6</f>
        <v>12.9610389610389</v>
      </c>
    </row>
    <row r="15" spans="1:17" ht="23" x14ac:dyDescent="0.35">
      <c r="A15" s="8"/>
      <c r="B15" s="2" t="s">
        <v>19</v>
      </c>
      <c r="C15" s="3">
        <f>republicans!C7</f>
        <v>0.99900099900099903</v>
      </c>
      <c r="D15" s="3">
        <f>republicans!D7</f>
        <v>8.9840159840159792</v>
      </c>
      <c r="E15" s="3">
        <f>republicans!E7</f>
        <v>6.9860139860139796</v>
      </c>
      <c r="F15" s="3">
        <f>republicans!F7</f>
        <v>24.955044955044901</v>
      </c>
      <c r="G15" s="3">
        <f>republicans!G7</f>
        <v>2.9950049950049902</v>
      </c>
    </row>
    <row r="18" spans="3:14" ht="20" x14ac:dyDescent="0.3">
      <c r="C18" s="20" t="s">
        <v>44</v>
      </c>
      <c r="F18" s="23">
        <f>CORREL(C3:G7,C11:G15)</f>
        <v>0.42002809824897314</v>
      </c>
      <c r="H18" s="13" t="s">
        <v>38</v>
      </c>
      <c r="L18" t="s">
        <v>45</v>
      </c>
      <c r="M18"/>
      <c r="N18"/>
    </row>
    <row r="19" spans="3:14" ht="65" customHeight="1" thickBot="1" x14ac:dyDescent="0.35">
      <c r="C19" s="20" t="s">
        <v>37</v>
      </c>
      <c r="D19" s="20"/>
      <c r="E19" s="20"/>
      <c r="F19" s="23">
        <f>CORREL(C3:E3,C11:E11)</f>
        <v>-0.99833795964463923</v>
      </c>
      <c r="H19" s="22" t="s">
        <v>39</v>
      </c>
      <c r="L19"/>
      <c r="M19"/>
      <c r="N19"/>
    </row>
    <row r="20" spans="3:14" ht="20" x14ac:dyDescent="0.3">
      <c r="C20" s="20" t="s">
        <v>40</v>
      </c>
      <c r="D20" s="20"/>
      <c r="E20" s="20"/>
      <c r="F20" s="23">
        <f>CORREL(C4:E4,C12:E12)</f>
        <v>0.11893194543996176</v>
      </c>
      <c r="L20" s="26"/>
      <c r="M20" s="26" t="s">
        <v>46</v>
      </c>
      <c r="N20" s="26" t="s">
        <v>47</v>
      </c>
    </row>
    <row r="21" spans="3:14" ht="20" x14ac:dyDescent="0.3">
      <c r="C21" s="20" t="s">
        <v>41</v>
      </c>
      <c r="D21" s="20"/>
      <c r="E21" s="20"/>
      <c r="F21" s="23">
        <f>CORREL(C5:E5,C13:E13)</f>
        <v>-0.99995177083583486</v>
      </c>
      <c r="L21" s="24" t="s">
        <v>48</v>
      </c>
      <c r="M21" s="24">
        <v>28.948118548118497</v>
      </c>
      <c r="N21" s="24">
        <v>23.359840159840115</v>
      </c>
    </row>
    <row r="22" spans="3:14" ht="20" x14ac:dyDescent="0.3">
      <c r="C22" s="20" t="s">
        <v>42</v>
      </c>
      <c r="D22" s="20"/>
      <c r="E22" s="20"/>
      <c r="F22" s="23">
        <f>CORREL(C6:E6,C14:E14)</f>
        <v>-0.80907494765490151</v>
      </c>
      <c r="L22" s="24" t="s">
        <v>49</v>
      </c>
      <c r="M22" s="24">
        <v>86.54295475705463</v>
      </c>
      <c r="N22" s="24">
        <v>116.68902158209974</v>
      </c>
    </row>
    <row r="23" spans="3:14" ht="20" x14ac:dyDescent="0.3">
      <c r="C23" s="20" t="s">
        <v>43</v>
      </c>
      <c r="D23" s="20"/>
      <c r="E23" s="20"/>
      <c r="F23" s="23">
        <f>CORREL(C7:E7,C15:E15)</f>
        <v>0.38548374879683123</v>
      </c>
      <c r="L23" s="24" t="s">
        <v>50</v>
      </c>
      <c r="M23" s="24">
        <v>15</v>
      </c>
      <c r="N23" s="24">
        <v>15</v>
      </c>
    </row>
    <row r="24" spans="3:14" x14ac:dyDescent="0.25">
      <c r="L24" s="24" t="s">
        <v>51</v>
      </c>
      <c r="M24" s="24">
        <v>2.0041189660352135E-2</v>
      </c>
      <c r="N24" s="24"/>
    </row>
    <row r="25" spans="3:14" x14ac:dyDescent="0.25">
      <c r="L25" s="24" t="s">
        <v>52</v>
      </c>
      <c r="M25" s="24">
        <v>0</v>
      </c>
      <c r="N25" s="24"/>
    </row>
    <row r="26" spans="3:14" x14ac:dyDescent="0.25">
      <c r="L26" s="24" t="s">
        <v>53</v>
      </c>
      <c r="M26" s="24">
        <v>14</v>
      </c>
      <c r="N26" s="24"/>
    </row>
    <row r="27" spans="3:14" x14ac:dyDescent="0.25">
      <c r="L27" s="24" t="s">
        <v>54</v>
      </c>
      <c r="M27" s="24">
        <v>1.5334676172451032</v>
      </c>
      <c r="N27" s="24"/>
    </row>
    <row r="28" spans="3:14" x14ac:dyDescent="0.25">
      <c r="L28" s="24" t="s">
        <v>55</v>
      </c>
      <c r="M28" s="24">
        <v>7.3722125906085331E-2</v>
      </c>
      <c r="N28" s="24"/>
    </row>
    <row r="29" spans="3:14" x14ac:dyDescent="0.25">
      <c r="L29" s="24" t="s">
        <v>56</v>
      </c>
      <c r="M29" s="24">
        <v>1.7613101357748921</v>
      </c>
      <c r="N29" s="24"/>
    </row>
    <row r="30" spans="3:14" x14ac:dyDescent="0.25">
      <c r="L30" s="24" t="s">
        <v>57</v>
      </c>
      <c r="M30" s="24">
        <v>0.14744425181217066</v>
      </c>
      <c r="N30" s="24"/>
    </row>
    <row r="31" spans="3:14" ht="18" thickBot="1" x14ac:dyDescent="0.3">
      <c r="L31" s="25" t="s">
        <v>58</v>
      </c>
      <c r="M31" s="25">
        <v>2.1447866879178044</v>
      </c>
      <c r="N31" s="25"/>
    </row>
  </sheetData>
  <mergeCells count="2">
    <mergeCell ref="A3:A7"/>
    <mergeCell ref="A11:A15"/>
  </mergeCells>
  <conditionalFormatting sqref="C11:G15">
    <cfRule type="colorScale" priority="2">
      <colorScale>
        <cfvo type="num" val="0"/>
        <cfvo type="num" val="50"/>
        <color rgb="FFFCFCFF"/>
        <color rgb="FF63BE7B"/>
      </colorScale>
    </cfRule>
  </conditionalFormatting>
  <conditionalFormatting sqref="C3:G8">
    <cfRule type="colorScale" priority="3">
      <colorScale>
        <cfvo type="num" val="0"/>
        <cfvo type="num" val="50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democrats</vt:lpstr>
      <vt:lpstr>republicans</vt:lpstr>
      <vt:lpstr>Charts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Intal, Carla</dc:creator>
  <cp:lastModifiedBy>Intal, Carla</cp:lastModifiedBy>
  <dcterms:created xsi:type="dcterms:W3CDTF">2019-03-12T03:11:23Z</dcterms:created>
  <dcterms:modified xsi:type="dcterms:W3CDTF">2019-03-13T16:37:41Z</dcterms:modified>
</cp:coreProperties>
</file>