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https://uoe-my.sharepoint.com/personal/s2094062_ed_ac_uk/Documents/"/>
    </mc:Choice>
  </mc:AlternateContent>
  <xr:revisionPtr revIDLastSave="4826" documentId="8_{4B844484-3EC8-044E-B21D-D2C9400C03CC}" xr6:coauthVersionLast="47" xr6:coauthVersionMax="47" xr10:uidLastSave="{E25C9D95-1B0D-4840-8941-F42BE9E477E2}"/>
  <bookViews>
    <workbookView xWindow="37860" yWindow="500" windowWidth="15720" windowHeight="16320" firstSheet="4" activeTab="4" xr2:uid="{54AF8671-2115-0246-BCC3-D7F2F93B2E80}"/>
  </bookViews>
  <sheets>
    <sheet name="nmds_categories" sheetId="2" r:id="rId1"/>
    <sheet name="meta_nmds" sheetId="11" r:id="rId2"/>
    <sheet name="activity" sheetId="13" r:id="rId3"/>
    <sheet name="relative_abundance" sheetId="14" r:id="rId4"/>
    <sheet name="RICHNESS" sheetId="12" r:id="rId5"/>
    <sheet name="big_sheet (2)" sheetId="9" r:id="rId6"/>
    <sheet name="Sheet1" sheetId="10" r:id="rId7"/>
    <sheet name="big_sheet" sheetId="8" r:id="rId8"/>
    <sheet name="total" sheetId="3" r:id="rId9"/>
    <sheet name="times" sheetId="4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3" i="11" l="1"/>
  <c r="E173" i="11"/>
  <c r="F173" i="11"/>
  <c r="G173" i="11"/>
  <c r="H173" i="11"/>
  <c r="I173" i="11"/>
  <c r="J173" i="11"/>
  <c r="K173" i="11"/>
  <c r="L173" i="11"/>
  <c r="M173" i="11"/>
  <c r="N173" i="11"/>
  <c r="O173" i="11"/>
  <c r="P173" i="11"/>
  <c r="Q173" i="11"/>
  <c r="R173" i="11"/>
  <c r="S173" i="11"/>
  <c r="T173" i="11"/>
  <c r="U173" i="11"/>
  <c r="V173" i="11"/>
  <c r="W173" i="11"/>
  <c r="X173" i="11"/>
  <c r="Y173" i="11"/>
  <c r="C173" i="11"/>
  <c r="C158" i="11"/>
  <c r="D172" i="11"/>
  <c r="E172" i="11"/>
  <c r="F172" i="11"/>
  <c r="G172" i="11"/>
  <c r="H172" i="11"/>
  <c r="I172" i="11"/>
  <c r="J172" i="11"/>
  <c r="K172" i="11"/>
  <c r="L172" i="11"/>
  <c r="M172" i="11"/>
  <c r="N172" i="11"/>
  <c r="O172" i="11"/>
  <c r="P172" i="11"/>
  <c r="Q172" i="11"/>
  <c r="R172" i="11"/>
  <c r="S172" i="11"/>
  <c r="T172" i="11"/>
  <c r="U172" i="11"/>
  <c r="V172" i="11"/>
  <c r="W172" i="11"/>
  <c r="X172" i="11"/>
  <c r="Y172" i="11"/>
  <c r="C172" i="11"/>
  <c r="C157" i="11"/>
  <c r="D158" i="11"/>
  <c r="E158" i="11"/>
  <c r="F158" i="11"/>
  <c r="G158" i="11"/>
  <c r="H158" i="11"/>
  <c r="I158" i="11"/>
  <c r="J158" i="11"/>
  <c r="K158" i="11"/>
  <c r="L158" i="11"/>
  <c r="M158" i="11"/>
  <c r="N158" i="11"/>
  <c r="O158" i="11"/>
  <c r="P158" i="11"/>
  <c r="Q158" i="11"/>
  <c r="R158" i="11"/>
  <c r="S158" i="11"/>
  <c r="T158" i="11"/>
  <c r="U158" i="11"/>
  <c r="V158" i="11"/>
  <c r="W158" i="11"/>
  <c r="X158" i="11"/>
  <c r="Y158" i="11"/>
  <c r="C141" i="11"/>
  <c r="D157" i="11"/>
  <c r="E157" i="11"/>
  <c r="F157" i="11"/>
  <c r="G157" i="11"/>
  <c r="H157" i="11"/>
  <c r="I157" i="11"/>
  <c r="J157" i="11"/>
  <c r="K157" i="11"/>
  <c r="L157" i="11"/>
  <c r="M157" i="11"/>
  <c r="N157" i="11"/>
  <c r="O157" i="11"/>
  <c r="P157" i="11"/>
  <c r="Q157" i="11"/>
  <c r="R157" i="11"/>
  <c r="S157" i="11"/>
  <c r="T157" i="11"/>
  <c r="U157" i="11"/>
  <c r="V157" i="11"/>
  <c r="W157" i="11"/>
  <c r="X157" i="11"/>
  <c r="Y157" i="11"/>
  <c r="C140" i="11"/>
  <c r="D141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C123" i="11"/>
  <c r="D140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C122" i="11"/>
  <c r="D123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D122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C105" i="11"/>
  <c r="C104" i="11"/>
  <c r="C13" i="11"/>
  <c r="D13" i="11"/>
  <c r="C14" i="11"/>
  <c r="D14" i="11"/>
  <c r="C31" i="11"/>
  <c r="D31" i="11"/>
  <c r="C32" i="11"/>
  <c r="D32" i="11"/>
  <c r="C33" i="11"/>
  <c r="D33" i="11"/>
  <c r="C50" i="11"/>
  <c r="D50" i="11"/>
  <c r="C51" i="11"/>
  <c r="D51" i="11"/>
  <c r="C68" i="11"/>
  <c r="D68" i="11"/>
  <c r="C69" i="11"/>
  <c r="D69" i="11"/>
  <c r="C86" i="11"/>
  <c r="D86" i="11"/>
  <c r="C87" i="11"/>
  <c r="D87" i="11"/>
  <c r="D104" i="11"/>
  <c r="D105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11" i="14"/>
  <c r="Z10" i="14"/>
  <c r="Z9" i="14"/>
  <c r="Z8" i="14"/>
  <c r="Z7" i="14"/>
  <c r="Z6" i="14"/>
  <c r="Z5" i="14"/>
  <c r="Z4" i="14"/>
  <c r="Z3" i="14"/>
  <c r="Z2" i="14"/>
  <c r="B23" i="10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3" i="12"/>
  <c r="Z4" i="12"/>
  <c r="Z5" i="12"/>
  <c r="Z6" i="12"/>
  <c r="Z7" i="12"/>
  <c r="Z8" i="12"/>
  <c r="Z9" i="12"/>
  <c r="Z10" i="12"/>
  <c r="Z11" i="12"/>
  <c r="Z2" i="12"/>
  <c r="AD5" i="11"/>
  <c r="AD6" i="11"/>
  <c r="AD7" i="11"/>
  <c r="AD8" i="11"/>
  <c r="AD9" i="11"/>
  <c r="AD10" i="11"/>
  <c r="AD11" i="11"/>
  <c r="AD4" i="11"/>
  <c r="AA104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AA86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AA68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AA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AA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AA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AD2" i="11"/>
  <c r="AC121" i="11"/>
  <c r="AB121" i="11"/>
  <c r="AD121" i="11" s="1"/>
  <c r="Z121" i="11"/>
  <c r="AC120" i="11"/>
  <c r="AB120" i="11"/>
  <c r="AD120" i="11" s="1"/>
  <c r="Z120" i="11"/>
  <c r="AC119" i="11"/>
  <c r="AB119" i="11"/>
  <c r="AD119" i="11" s="1"/>
  <c r="Z119" i="11"/>
  <c r="AC118" i="11"/>
  <c r="AB118" i="11"/>
  <c r="AD118" i="11" s="1"/>
  <c r="Z118" i="11"/>
  <c r="AC117" i="11"/>
  <c r="AB117" i="11"/>
  <c r="AD117" i="11" s="1"/>
  <c r="Z117" i="11"/>
  <c r="AC116" i="11"/>
  <c r="AB116" i="11"/>
  <c r="AD116" i="11" s="1"/>
  <c r="Z116" i="11"/>
  <c r="AC115" i="11"/>
  <c r="AB115" i="11"/>
  <c r="AD115" i="11" s="1"/>
  <c r="Z115" i="11"/>
  <c r="AC114" i="11"/>
  <c r="AB114" i="11"/>
  <c r="AD114" i="11" s="1"/>
  <c r="Z114" i="11"/>
  <c r="AC113" i="11"/>
  <c r="AB113" i="11"/>
  <c r="AD113" i="11" s="1"/>
  <c r="Z113" i="11"/>
  <c r="AC112" i="11"/>
  <c r="AB112" i="11"/>
  <c r="AD112" i="11" s="1"/>
  <c r="Z112" i="11"/>
  <c r="AC111" i="11"/>
  <c r="AB111" i="11"/>
  <c r="AD111" i="11" s="1"/>
  <c r="Z111" i="11"/>
  <c r="AC110" i="11"/>
  <c r="AB110" i="11"/>
  <c r="AD110" i="11" s="1"/>
  <c r="Z110" i="11"/>
  <c r="AC109" i="11"/>
  <c r="AB109" i="11"/>
  <c r="AD109" i="11" s="1"/>
  <c r="Z109" i="11"/>
  <c r="AC108" i="11"/>
  <c r="AB108" i="11"/>
  <c r="AD108" i="11" s="1"/>
  <c r="Z108" i="11"/>
  <c r="AC107" i="11"/>
  <c r="AB107" i="11"/>
  <c r="AD107" i="11" s="1"/>
  <c r="Z107" i="11"/>
  <c r="AC106" i="11"/>
  <c r="AB106" i="11"/>
  <c r="Z106" i="11"/>
  <c r="AC103" i="11"/>
  <c r="AB103" i="11"/>
  <c r="AD103" i="11" s="1"/>
  <c r="Z103" i="11"/>
  <c r="AC102" i="11"/>
  <c r="AB102" i="11"/>
  <c r="AD102" i="11" s="1"/>
  <c r="Z102" i="11"/>
  <c r="AC101" i="11"/>
  <c r="AB101" i="11"/>
  <c r="AD101" i="11" s="1"/>
  <c r="Z101" i="11"/>
  <c r="AC100" i="11"/>
  <c r="AB100" i="11"/>
  <c r="AD100" i="11" s="1"/>
  <c r="Z100" i="11"/>
  <c r="AC99" i="11"/>
  <c r="AB99" i="11"/>
  <c r="AD99" i="11" s="1"/>
  <c r="Z99" i="11"/>
  <c r="AC98" i="11"/>
  <c r="AB98" i="11"/>
  <c r="AD98" i="11" s="1"/>
  <c r="Z98" i="11"/>
  <c r="AC97" i="11"/>
  <c r="AB97" i="11"/>
  <c r="AD97" i="11" s="1"/>
  <c r="Z97" i="11"/>
  <c r="AC96" i="11"/>
  <c r="AB96" i="11"/>
  <c r="AD96" i="11" s="1"/>
  <c r="Z96" i="11"/>
  <c r="AC95" i="11"/>
  <c r="AB95" i="11"/>
  <c r="AD95" i="11" s="1"/>
  <c r="Z95" i="11"/>
  <c r="AC94" i="11"/>
  <c r="AB94" i="11"/>
  <c r="AD94" i="11" s="1"/>
  <c r="Z94" i="11"/>
  <c r="AC93" i="11"/>
  <c r="AB93" i="11"/>
  <c r="AD93" i="11" s="1"/>
  <c r="Z93" i="11"/>
  <c r="AC92" i="11"/>
  <c r="AB92" i="11"/>
  <c r="AD92" i="11" s="1"/>
  <c r="Z92" i="11"/>
  <c r="AC91" i="11"/>
  <c r="AB91" i="11"/>
  <c r="AD91" i="11" s="1"/>
  <c r="Z91" i="11"/>
  <c r="AC90" i="11"/>
  <c r="AB90" i="11"/>
  <c r="AD90" i="11" s="1"/>
  <c r="Z90" i="11"/>
  <c r="AC89" i="11"/>
  <c r="AB89" i="11"/>
  <c r="AD89" i="11" s="1"/>
  <c r="Z89" i="11"/>
  <c r="AC88" i="11"/>
  <c r="AC86" i="11" s="1"/>
  <c r="AB88" i="11"/>
  <c r="Z88" i="11"/>
  <c r="Z86" i="11" s="1"/>
  <c r="AC85" i="11"/>
  <c r="AB85" i="11"/>
  <c r="AD85" i="11" s="1"/>
  <c r="Z85" i="11"/>
  <c r="AC84" i="11"/>
  <c r="AB84" i="11"/>
  <c r="AD84" i="11" s="1"/>
  <c r="Z84" i="11"/>
  <c r="AC83" i="11"/>
  <c r="AB83" i="11"/>
  <c r="AD83" i="11" s="1"/>
  <c r="Z83" i="11"/>
  <c r="AC82" i="11"/>
  <c r="AB82" i="11"/>
  <c r="AD82" i="11" s="1"/>
  <c r="Z82" i="11"/>
  <c r="AC81" i="11"/>
  <c r="AB81" i="11"/>
  <c r="AD81" i="11" s="1"/>
  <c r="Z81" i="11"/>
  <c r="AC80" i="11"/>
  <c r="AB80" i="11"/>
  <c r="AD80" i="11" s="1"/>
  <c r="Z80" i="11"/>
  <c r="AC79" i="11"/>
  <c r="AB79" i="11"/>
  <c r="AD79" i="11" s="1"/>
  <c r="Z79" i="11"/>
  <c r="AC78" i="11"/>
  <c r="AB78" i="11"/>
  <c r="AD78" i="11" s="1"/>
  <c r="Z78" i="11"/>
  <c r="AC77" i="11"/>
  <c r="AB77" i="11"/>
  <c r="AD77" i="11" s="1"/>
  <c r="Z77" i="11"/>
  <c r="AC76" i="11"/>
  <c r="AB76" i="11"/>
  <c r="AD76" i="11" s="1"/>
  <c r="Z76" i="11"/>
  <c r="AC75" i="11"/>
  <c r="AB75" i="11"/>
  <c r="AD75" i="11" s="1"/>
  <c r="Z75" i="11"/>
  <c r="AC74" i="11"/>
  <c r="AB74" i="11"/>
  <c r="AD74" i="11" s="1"/>
  <c r="Z74" i="11"/>
  <c r="AC73" i="11"/>
  <c r="AB73" i="11"/>
  <c r="AD73" i="11" s="1"/>
  <c r="Z73" i="11"/>
  <c r="AC72" i="11"/>
  <c r="AB72" i="11"/>
  <c r="AD72" i="11" s="1"/>
  <c r="Z72" i="11"/>
  <c r="AC71" i="11"/>
  <c r="AB71" i="11"/>
  <c r="AD71" i="11" s="1"/>
  <c r="Z71" i="11"/>
  <c r="AC70" i="11"/>
  <c r="AC68" i="11" s="1"/>
  <c r="AB70" i="11"/>
  <c r="Z70" i="11"/>
  <c r="Z68" i="11" s="1"/>
  <c r="AC67" i="11"/>
  <c r="AB67" i="11"/>
  <c r="AD67" i="11" s="1"/>
  <c r="Z67" i="11"/>
  <c r="AC66" i="11"/>
  <c r="AB66" i="11"/>
  <c r="AD66" i="11" s="1"/>
  <c r="Z66" i="11"/>
  <c r="AC65" i="11"/>
  <c r="AB65" i="11"/>
  <c r="AD65" i="11" s="1"/>
  <c r="Z65" i="11"/>
  <c r="AC64" i="11"/>
  <c r="AB64" i="11"/>
  <c r="AD64" i="11" s="1"/>
  <c r="Z64" i="11"/>
  <c r="AC63" i="11"/>
  <c r="AB63" i="11"/>
  <c r="AD63" i="11" s="1"/>
  <c r="Z63" i="11"/>
  <c r="AC62" i="11"/>
  <c r="AB62" i="11"/>
  <c r="AD62" i="11" s="1"/>
  <c r="Z62" i="11"/>
  <c r="AC61" i="11"/>
  <c r="AB61" i="11"/>
  <c r="AD61" i="11" s="1"/>
  <c r="Z61" i="11"/>
  <c r="AC60" i="11"/>
  <c r="AB60" i="11"/>
  <c r="AD60" i="11" s="1"/>
  <c r="Z60" i="11"/>
  <c r="AC59" i="11"/>
  <c r="AB59" i="11"/>
  <c r="AD59" i="11" s="1"/>
  <c r="Z59" i="11"/>
  <c r="AC58" i="11"/>
  <c r="AB58" i="11"/>
  <c r="AD58" i="11" s="1"/>
  <c r="Z58" i="11"/>
  <c r="AC57" i="11"/>
  <c r="AB57" i="11"/>
  <c r="AD57" i="11" s="1"/>
  <c r="Z57" i="11"/>
  <c r="AC56" i="11"/>
  <c r="AB56" i="11"/>
  <c r="AD56" i="11" s="1"/>
  <c r="Z56" i="11"/>
  <c r="AC55" i="11"/>
  <c r="AB55" i="11"/>
  <c r="AD55" i="11" s="1"/>
  <c r="Z55" i="11"/>
  <c r="AC54" i="11"/>
  <c r="AB54" i="11"/>
  <c r="AD54" i="11" s="1"/>
  <c r="Z54" i="11"/>
  <c r="AC53" i="11"/>
  <c r="AB53" i="11"/>
  <c r="AD53" i="11" s="1"/>
  <c r="Z53" i="11"/>
  <c r="AC52" i="11"/>
  <c r="AC50" i="11" s="1"/>
  <c r="AB52" i="11"/>
  <c r="Z52" i="11"/>
  <c r="Z50" i="11" s="1"/>
  <c r="AC49" i="11"/>
  <c r="AB49" i="11"/>
  <c r="AD49" i="11" s="1"/>
  <c r="Z49" i="11"/>
  <c r="AC48" i="11"/>
  <c r="AB48" i="11"/>
  <c r="AD48" i="11" s="1"/>
  <c r="Z48" i="11"/>
  <c r="AC47" i="11"/>
  <c r="AB47" i="11"/>
  <c r="AD47" i="11" s="1"/>
  <c r="Z47" i="11"/>
  <c r="AC46" i="11"/>
  <c r="AB46" i="11"/>
  <c r="AD46" i="11" s="1"/>
  <c r="Z46" i="11"/>
  <c r="AC45" i="11"/>
  <c r="AB45" i="11"/>
  <c r="AD45" i="11" s="1"/>
  <c r="Z45" i="11"/>
  <c r="AC44" i="11"/>
  <c r="AB44" i="11"/>
  <c r="AD44" i="11" s="1"/>
  <c r="Z44" i="11"/>
  <c r="AC43" i="11"/>
  <c r="AB43" i="11"/>
  <c r="AD43" i="11" s="1"/>
  <c r="Z43" i="11"/>
  <c r="AC42" i="11"/>
  <c r="AB42" i="11"/>
  <c r="AD42" i="11" s="1"/>
  <c r="Z42" i="11"/>
  <c r="AC41" i="11"/>
  <c r="AB41" i="11"/>
  <c r="AD41" i="11" s="1"/>
  <c r="Z41" i="11"/>
  <c r="AC40" i="11"/>
  <c r="AB40" i="11"/>
  <c r="AD40" i="11" s="1"/>
  <c r="Z40" i="11"/>
  <c r="AC39" i="11"/>
  <c r="AB39" i="11"/>
  <c r="AD39" i="11" s="1"/>
  <c r="Z39" i="11"/>
  <c r="AC38" i="11"/>
  <c r="AB38" i="11"/>
  <c r="AD38" i="11" s="1"/>
  <c r="Z38" i="11"/>
  <c r="AC37" i="11"/>
  <c r="AB37" i="11"/>
  <c r="AD37" i="11" s="1"/>
  <c r="Z37" i="11"/>
  <c r="AC36" i="11"/>
  <c r="AB36" i="11"/>
  <c r="AD36" i="11" s="1"/>
  <c r="Z36" i="11"/>
  <c r="AC35" i="11"/>
  <c r="AB35" i="11"/>
  <c r="AD35" i="11" s="1"/>
  <c r="Z35" i="11"/>
  <c r="AC34" i="11"/>
  <c r="AC32" i="11" s="1"/>
  <c r="AB34" i="11"/>
  <c r="Z34" i="11"/>
  <c r="AC30" i="11"/>
  <c r="AB30" i="11"/>
  <c r="AD30" i="11" s="1"/>
  <c r="Z30" i="11"/>
  <c r="AC29" i="11"/>
  <c r="AB29" i="11"/>
  <c r="AD29" i="11" s="1"/>
  <c r="Z29" i="11"/>
  <c r="AC28" i="11"/>
  <c r="AB28" i="11"/>
  <c r="AD28" i="11" s="1"/>
  <c r="Z28" i="11"/>
  <c r="AC27" i="11"/>
  <c r="AB27" i="11"/>
  <c r="AD27" i="11" s="1"/>
  <c r="Z27" i="11"/>
  <c r="AC26" i="11"/>
  <c r="AB26" i="11"/>
  <c r="AD26" i="11" s="1"/>
  <c r="Z26" i="11"/>
  <c r="AC25" i="11"/>
  <c r="AB25" i="11"/>
  <c r="AD25" i="11" s="1"/>
  <c r="Z25" i="11"/>
  <c r="AC24" i="11"/>
  <c r="AB24" i="11"/>
  <c r="AD24" i="11" s="1"/>
  <c r="Z24" i="11"/>
  <c r="AC23" i="11"/>
  <c r="AB23" i="11"/>
  <c r="AD23" i="11" s="1"/>
  <c r="Z23" i="11"/>
  <c r="AC22" i="11"/>
  <c r="AB22" i="11"/>
  <c r="AD22" i="11" s="1"/>
  <c r="Z22" i="11"/>
  <c r="AC21" i="11"/>
  <c r="AB21" i="11"/>
  <c r="AD21" i="11" s="1"/>
  <c r="Z21" i="11"/>
  <c r="AC20" i="11"/>
  <c r="AB20" i="11"/>
  <c r="AD20" i="11" s="1"/>
  <c r="Z20" i="11"/>
  <c r="AC19" i="11"/>
  <c r="AB19" i="11"/>
  <c r="AD19" i="11" s="1"/>
  <c r="Z19" i="11"/>
  <c r="AC18" i="11"/>
  <c r="AB18" i="11"/>
  <c r="AD18" i="11" s="1"/>
  <c r="Z18" i="11"/>
  <c r="AC17" i="11"/>
  <c r="AB17" i="11"/>
  <c r="AD17" i="11" s="1"/>
  <c r="Z17" i="11"/>
  <c r="AC16" i="11"/>
  <c r="AB16" i="11"/>
  <c r="AD16" i="11" s="1"/>
  <c r="Z16" i="11"/>
  <c r="AC15" i="11"/>
  <c r="AC13" i="11" s="1"/>
  <c r="AB15" i="11"/>
  <c r="Z15" i="11"/>
  <c r="Z13" i="11" s="1"/>
  <c r="AE3" i="9"/>
  <c r="AE4" i="9"/>
  <c r="AE5" i="9"/>
  <c r="AE6" i="9"/>
  <c r="AE7" i="9"/>
  <c r="AE8" i="9"/>
  <c r="AE9" i="9"/>
  <c r="AE10" i="9"/>
  <c r="AE11" i="9"/>
  <c r="AE12" i="9"/>
  <c r="AE13" i="9"/>
  <c r="AE14" i="9"/>
  <c r="AE15" i="9"/>
  <c r="AE16" i="9"/>
  <c r="AE17" i="9"/>
  <c r="AE18" i="9"/>
  <c r="AE19" i="9"/>
  <c r="AE20" i="9"/>
  <c r="AE21" i="9"/>
  <c r="AE22" i="9"/>
  <c r="AE23" i="9"/>
  <c r="AE24" i="9"/>
  <c r="AE25" i="9"/>
  <c r="AE26" i="9"/>
  <c r="AE27" i="9"/>
  <c r="AE28" i="9"/>
  <c r="AE29" i="9"/>
  <c r="AE30" i="9"/>
  <c r="AE31" i="9"/>
  <c r="AE32" i="9"/>
  <c r="AE33" i="9"/>
  <c r="AE34" i="9"/>
  <c r="AE35" i="9"/>
  <c r="AE36" i="9"/>
  <c r="AE37" i="9"/>
  <c r="AE38" i="9"/>
  <c r="AE39" i="9"/>
  <c r="AE40" i="9"/>
  <c r="AE41" i="9"/>
  <c r="AE42" i="9"/>
  <c r="AE43" i="9"/>
  <c r="AE44" i="9"/>
  <c r="AE45" i="9"/>
  <c r="AE46" i="9"/>
  <c r="AE47" i="9"/>
  <c r="AE48" i="9"/>
  <c r="AE49" i="9"/>
  <c r="AE50" i="9"/>
  <c r="AE51" i="9"/>
  <c r="AE52" i="9"/>
  <c r="AE53" i="9"/>
  <c r="AE54" i="9"/>
  <c r="AE55" i="9"/>
  <c r="AE56" i="9"/>
  <c r="AE57" i="9"/>
  <c r="AE58" i="9"/>
  <c r="AE59" i="9"/>
  <c r="AE60" i="9"/>
  <c r="AE61" i="9"/>
  <c r="AE62" i="9"/>
  <c r="AE63" i="9"/>
  <c r="AE64" i="9"/>
  <c r="AE65" i="9"/>
  <c r="AE66" i="9"/>
  <c r="AE67" i="9"/>
  <c r="AE68" i="9"/>
  <c r="AE69" i="9"/>
  <c r="AE70" i="9"/>
  <c r="AE71" i="9"/>
  <c r="AE72" i="9"/>
  <c r="AE73" i="9"/>
  <c r="AE74" i="9"/>
  <c r="AE75" i="9"/>
  <c r="AE76" i="9"/>
  <c r="AE77" i="9"/>
  <c r="AE78" i="9"/>
  <c r="AE79" i="9"/>
  <c r="AE80" i="9"/>
  <c r="AE81" i="9"/>
  <c r="AE82" i="9"/>
  <c r="AE83" i="9"/>
  <c r="AE84" i="9"/>
  <c r="AE85" i="9"/>
  <c r="AE86" i="9"/>
  <c r="AE87" i="9"/>
  <c r="AE88" i="9"/>
  <c r="AE89" i="9"/>
  <c r="AE90" i="9"/>
  <c r="AE91" i="9"/>
  <c r="AE92" i="9"/>
  <c r="AE93" i="9"/>
  <c r="AE94" i="9"/>
  <c r="AE95" i="9"/>
  <c r="AE96" i="9"/>
  <c r="AE97" i="9"/>
  <c r="AE98" i="9"/>
  <c r="AE99" i="9"/>
  <c r="AE100" i="9"/>
  <c r="AE101" i="9"/>
  <c r="AE102" i="9"/>
  <c r="AE103" i="9"/>
  <c r="AE104" i="9"/>
  <c r="AE105" i="9"/>
  <c r="AE106" i="9"/>
  <c r="AE107" i="9"/>
  <c r="AE108" i="9"/>
  <c r="AE109" i="9"/>
  <c r="AE110" i="9"/>
  <c r="AE111" i="9"/>
  <c r="AE112" i="9"/>
  <c r="AE113" i="9"/>
  <c r="AE114" i="9"/>
  <c r="AE115" i="9"/>
  <c r="AE116" i="9"/>
  <c r="AE117" i="9"/>
  <c r="AE118" i="9"/>
  <c r="AE119" i="9"/>
  <c r="AE120" i="9"/>
  <c r="AE121" i="9"/>
  <c r="AE122" i="9"/>
  <c r="AE123" i="9"/>
  <c r="AE124" i="9"/>
  <c r="AE125" i="9"/>
  <c r="AE126" i="9"/>
  <c r="AE127" i="9"/>
  <c r="AE128" i="9"/>
  <c r="AE129" i="9"/>
  <c r="AE130" i="9"/>
  <c r="AE131" i="9"/>
  <c r="AE132" i="9"/>
  <c r="AE133" i="9"/>
  <c r="AE134" i="9"/>
  <c r="AE135" i="9"/>
  <c r="AE136" i="9"/>
  <c r="AE137" i="9"/>
  <c r="AE138" i="9"/>
  <c r="AE139" i="9"/>
  <c r="AE140" i="9"/>
  <c r="AE141" i="9"/>
  <c r="AE142" i="9"/>
  <c r="AE143" i="9"/>
  <c r="AE144" i="9"/>
  <c r="AE145" i="9"/>
  <c r="AE146" i="9"/>
  <c r="AE147" i="9"/>
  <c r="AE148" i="9"/>
  <c r="AE149" i="9"/>
  <c r="AE150" i="9"/>
  <c r="AE151" i="9"/>
  <c r="AE152" i="9"/>
  <c r="AE153" i="9"/>
  <c r="AE154" i="9"/>
  <c r="AE155" i="9"/>
  <c r="AD155" i="9"/>
  <c r="AF155" i="9" s="1"/>
  <c r="AD3" i="9"/>
  <c r="AF3" i="9" s="1"/>
  <c r="AD4" i="9"/>
  <c r="AF4" i="9" s="1"/>
  <c r="AD5" i="9"/>
  <c r="AF5" i="9" s="1"/>
  <c r="AD6" i="9"/>
  <c r="AF6" i="9" s="1"/>
  <c r="AD7" i="9"/>
  <c r="AF7" i="9" s="1"/>
  <c r="AD8" i="9"/>
  <c r="AF8" i="9" s="1"/>
  <c r="AD9" i="9"/>
  <c r="AF9" i="9" s="1"/>
  <c r="AD10" i="9"/>
  <c r="AF10" i="9" s="1"/>
  <c r="AD11" i="9"/>
  <c r="AF11" i="9" s="1"/>
  <c r="AD12" i="9"/>
  <c r="AF12" i="9" s="1"/>
  <c r="AD13" i="9"/>
  <c r="AF13" i="9" s="1"/>
  <c r="AD14" i="9"/>
  <c r="AF14" i="9" s="1"/>
  <c r="AD15" i="9"/>
  <c r="AF15" i="9" s="1"/>
  <c r="AD16" i="9"/>
  <c r="AF16" i="9" s="1"/>
  <c r="AD17" i="9"/>
  <c r="AF17" i="9" s="1"/>
  <c r="AD18" i="9"/>
  <c r="AF18" i="9" s="1"/>
  <c r="AD19" i="9"/>
  <c r="AF19" i="9" s="1"/>
  <c r="AD20" i="9"/>
  <c r="AF20" i="9" s="1"/>
  <c r="AD21" i="9"/>
  <c r="AF21" i="9" s="1"/>
  <c r="AD22" i="9"/>
  <c r="AF22" i="9" s="1"/>
  <c r="AD23" i="9"/>
  <c r="AF23" i="9" s="1"/>
  <c r="AD24" i="9"/>
  <c r="AF24" i="9" s="1"/>
  <c r="AD25" i="9"/>
  <c r="AF25" i="9" s="1"/>
  <c r="AD26" i="9"/>
  <c r="AF26" i="9" s="1"/>
  <c r="AD27" i="9"/>
  <c r="AF27" i="9" s="1"/>
  <c r="AD28" i="9"/>
  <c r="AF28" i="9" s="1"/>
  <c r="AD29" i="9"/>
  <c r="AF29" i="9" s="1"/>
  <c r="AD30" i="9"/>
  <c r="AF30" i="9" s="1"/>
  <c r="AD31" i="9"/>
  <c r="AF31" i="9" s="1"/>
  <c r="AD32" i="9"/>
  <c r="AF32" i="9" s="1"/>
  <c r="AD33" i="9"/>
  <c r="AF33" i="9" s="1"/>
  <c r="AD34" i="9"/>
  <c r="AF34" i="9" s="1"/>
  <c r="AD35" i="9"/>
  <c r="AF35" i="9" s="1"/>
  <c r="AD36" i="9"/>
  <c r="AF36" i="9" s="1"/>
  <c r="AD37" i="9"/>
  <c r="AF37" i="9" s="1"/>
  <c r="AD38" i="9"/>
  <c r="AF38" i="9" s="1"/>
  <c r="AD39" i="9"/>
  <c r="AF39" i="9" s="1"/>
  <c r="AD40" i="9"/>
  <c r="AF40" i="9" s="1"/>
  <c r="AD41" i="9"/>
  <c r="AF41" i="9" s="1"/>
  <c r="AD42" i="9"/>
  <c r="AF42" i="9" s="1"/>
  <c r="AD43" i="9"/>
  <c r="AF43" i="9" s="1"/>
  <c r="AD44" i="9"/>
  <c r="AF44" i="9" s="1"/>
  <c r="AD45" i="9"/>
  <c r="AF45" i="9" s="1"/>
  <c r="AD46" i="9"/>
  <c r="AF46" i="9" s="1"/>
  <c r="AD47" i="9"/>
  <c r="AF47" i="9" s="1"/>
  <c r="AD48" i="9"/>
  <c r="AF48" i="9" s="1"/>
  <c r="AD49" i="9"/>
  <c r="AF49" i="9" s="1"/>
  <c r="AD50" i="9"/>
  <c r="AF50" i="9" s="1"/>
  <c r="AD51" i="9"/>
  <c r="AF51" i="9" s="1"/>
  <c r="AD52" i="9"/>
  <c r="AF52" i="9" s="1"/>
  <c r="AD53" i="9"/>
  <c r="AF53" i="9" s="1"/>
  <c r="AD54" i="9"/>
  <c r="AF54" i="9" s="1"/>
  <c r="AD55" i="9"/>
  <c r="AF55" i="9" s="1"/>
  <c r="AD56" i="9"/>
  <c r="AF56" i="9" s="1"/>
  <c r="AD57" i="9"/>
  <c r="AF57" i="9" s="1"/>
  <c r="AD58" i="9"/>
  <c r="AF58" i="9" s="1"/>
  <c r="AD59" i="9"/>
  <c r="AF59" i="9" s="1"/>
  <c r="AD60" i="9"/>
  <c r="AF60" i="9" s="1"/>
  <c r="AD61" i="9"/>
  <c r="AF61" i="9" s="1"/>
  <c r="AD62" i="9"/>
  <c r="AF62" i="9" s="1"/>
  <c r="AD63" i="9"/>
  <c r="AF63" i="9" s="1"/>
  <c r="AD64" i="9"/>
  <c r="AF64" i="9" s="1"/>
  <c r="AD65" i="9"/>
  <c r="AF65" i="9" s="1"/>
  <c r="AD66" i="9"/>
  <c r="AF66" i="9" s="1"/>
  <c r="AD67" i="9"/>
  <c r="AF67" i="9" s="1"/>
  <c r="AD68" i="9"/>
  <c r="AF68" i="9" s="1"/>
  <c r="AD69" i="9"/>
  <c r="AF69" i="9" s="1"/>
  <c r="AD70" i="9"/>
  <c r="AF70" i="9" s="1"/>
  <c r="AD71" i="9"/>
  <c r="AF71" i="9" s="1"/>
  <c r="AD72" i="9"/>
  <c r="AF72" i="9" s="1"/>
  <c r="AD73" i="9"/>
  <c r="AF73" i="9" s="1"/>
  <c r="AD74" i="9"/>
  <c r="AF74" i="9" s="1"/>
  <c r="AD75" i="9"/>
  <c r="AF75" i="9" s="1"/>
  <c r="AD76" i="9"/>
  <c r="AF76" i="9" s="1"/>
  <c r="AD77" i="9"/>
  <c r="AF77" i="9" s="1"/>
  <c r="AD78" i="9"/>
  <c r="AF78" i="9" s="1"/>
  <c r="AD79" i="9"/>
  <c r="AF79" i="9" s="1"/>
  <c r="AD80" i="9"/>
  <c r="AF80" i="9" s="1"/>
  <c r="AD81" i="9"/>
  <c r="AF81" i="9" s="1"/>
  <c r="AD82" i="9"/>
  <c r="AF82" i="9" s="1"/>
  <c r="AD83" i="9"/>
  <c r="AF83" i="9" s="1"/>
  <c r="AD84" i="9"/>
  <c r="AF84" i="9" s="1"/>
  <c r="AD85" i="9"/>
  <c r="AF85" i="9" s="1"/>
  <c r="AD86" i="9"/>
  <c r="AF86" i="9" s="1"/>
  <c r="AD87" i="9"/>
  <c r="AF87" i="9" s="1"/>
  <c r="AD88" i="9"/>
  <c r="AF88" i="9" s="1"/>
  <c r="AD89" i="9"/>
  <c r="AF89" i="9" s="1"/>
  <c r="AD90" i="9"/>
  <c r="AF90" i="9" s="1"/>
  <c r="AD91" i="9"/>
  <c r="AF91" i="9" s="1"/>
  <c r="AD92" i="9"/>
  <c r="AF92" i="9" s="1"/>
  <c r="AD93" i="9"/>
  <c r="AF93" i="9" s="1"/>
  <c r="AD94" i="9"/>
  <c r="AF94" i="9" s="1"/>
  <c r="AD95" i="9"/>
  <c r="AF95" i="9" s="1"/>
  <c r="AD96" i="9"/>
  <c r="AF96" i="9" s="1"/>
  <c r="AD97" i="9"/>
  <c r="AF97" i="9" s="1"/>
  <c r="AD98" i="9"/>
  <c r="AF98" i="9" s="1"/>
  <c r="AD99" i="9"/>
  <c r="AF99" i="9" s="1"/>
  <c r="AD100" i="9"/>
  <c r="AF100" i="9" s="1"/>
  <c r="AD101" i="9"/>
  <c r="AF101" i="9" s="1"/>
  <c r="AD102" i="9"/>
  <c r="AF102" i="9" s="1"/>
  <c r="AD103" i="9"/>
  <c r="AF103" i="9" s="1"/>
  <c r="AD104" i="9"/>
  <c r="AF104" i="9" s="1"/>
  <c r="AD105" i="9"/>
  <c r="AF105" i="9" s="1"/>
  <c r="AD106" i="9"/>
  <c r="AF106" i="9" s="1"/>
  <c r="AD107" i="9"/>
  <c r="AF107" i="9" s="1"/>
  <c r="AD108" i="9"/>
  <c r="AF108" i="9" s="1"/>
  <c r="AD109" i="9"/>
  <c r="AF109" i="9" s="1"/>
  <c r="AD110" i="9"/>
  <c r="AF110" i="9" s="1"/>
  <c r="AD111" i="9"/>
  <c r="AF111" i="9" s="1"/>
  <c r="AD112" i="9"/>
  <c r="AF112" i="9" s="1"/>
  <c r="AD113" i="9"/>
  <c r="AF113" i="9" s="1"/>
  <c r="AD114" i="9"/>
  <c r="AF114" i="9" s="1"/>
  <c r="AD115" i="9"/>
  <c r="AF115" i="9" s="1"/>
  <c r="AD116" i="9"/>
  <c r="AF116" i="9" s="1"/>
  <c r="AD117" i="9"/>
  <c r="AF117" i="9" s="1"/>
  <c r="AD118" i="9"/>
  <c r="AF118" i="9" s="1"/>
  <c r="AD119" i="9"/>
  <c r="AF119" i="9" s="1"/>
  <c r="AD120" i="9"/>
  <c r="AF120" i="9" s="1"/>
  <c r="AD121" i="9"/>
  <c r="AF121" i="9" s="1"/>
  <c r="AD122" i="9"/>
  <c r="AF122" i="9" s="1"/>
  <c r="AD123" i="9"/>
  <c r="AF123" i="9" s="1"/>
  <c r="AD124" i="9"/>
  <c r="AF124" i="9" s="1"/>
  <c r="AD125" i="9"/>
  <c r="AF125" i="9" s="1"/>
  <c r="AD126" i="9"/>
  <c r="AF126" i="9" s="1"/>
  <c r="AD127" i="9"/>
  <c r="AF127" i="9" s="1"/>
  <c r="AD128" i="9"/>
  <c r="AF128" i="9" s="1"/>
  <c r="AD129" i="9"/>
  <c r="AF129" i="9" s="1"/>
  <c r="AD130" i="9"/>
  <c r="AF130" i="9" s="1"/>
  <c r="AD131" i="9"/>
  <c r="AF131" i="9" s="1"/>
  <c r="AD132" i="9"/>
  <c r="AF132" i="9" s="1"/>
  <c r="AD133" i="9"/>
  <c r="AF133" i="9" s="1"/>
  <c r="AD134" i="9"/>
  <c r="AF134" i="9" s="1"/>
  <c r="AD135" i="9"/>
  <c r="AF135" i="9" s="1"/>
  <c r="AD136" i="9"/>
  <c r="AF136" i="9" s="1"/>
  <c r="AD137" i="9"/>
  <c r="AF137" i="9" s="1"/>
  <c r="AD138" i="9"/>
  <c r="AF138" i="9" s="1"/>
  <c r="AD139" i="9"/>
  <c r="AF139" i="9" s="1"/>
  <c r="AD140" i="9"/>
  <c r="AF140" i="9" s="1"/>
  <c r="AD141" i="9"/>
  <c r="AF141" i="9" s="1"/>
  <c r="AD142" i="9"/>
  <c r="AF142" i="9" s="1"/>
  <c r="AD143" i="9"/>
  <c r="AF143" i="9" s="1"/>
  <c r="AD144" i="9"/>
  <c r="AF144" i="9" s="1"/>
  <c r="AD145" i="9"/>
  <c r="AF145" i="9" s="1"/>
  <c r="AD146" i="9"/>
  <c r="AF146" i="9" s="1"/>
  <c r="AD147" i="9"/>
  <c r="AF147" i="9" s="1"/>
  <c r="AD148" i="9"/>
  <c r="AF148" i="9" s="1"/>
  <c r="AD149" i="9"/>
  <c r="AF149" i="9" s="1"/>
  <c r="AD150" i="9"/>
  <c r="AF150" i="9" s="1"/>
  <c r="AD151" i="9"/>
  <c r="AF151" i="9" s="1"/>
  <c r="AD152" i="9"/>
  <c r="AF152" i="9" s="1"/>
  <c r="AD153" i="9"/>
  <c r="AF153" i="9" s="1"/>
  <c r="AD154" i="9"/>
  <c r="AF154" i="9" s="1"/>
  <c r="AE2" i="9"/>
  <c r="AD2" i="9"/>
  <c r="AF2" i="9" s="1"/>
  <c r="AB11" i="9"/>
  <c r="AB2" i="9"/>
  <c r="AB155" i="9"/>
  <c r="AB154" i="9"/>
  <c r="AB153" i="9"/>
  <c r="AB152" i="9"/>
  <c r="AB151" i="9"/>
  <c r="AB150" i="9"/>
  <c r="AB149" i="9"/>
  <c r="AB148" i="9"/>
  <c r="AB147" i="9"/>
  <c r="AB146" i="9"/>
  <c r="AB145" i="9"/>
  <c r="AB144" i="9"/>
  <c r="AB143" i="9"/>
  <c r="AB142" i="9"/>
  <c r="AB141" i="9"/>
  <c r="AB140" i="9"/>
  <c r="AB139" i="9"/>
  <c r="AB138" i="9"/>
  <c r="AB137" i="9"/>
  <c r="AB136" i="9"/>
  <c r="AB135" i="9"/>
  <c r="AB134" i="9"/>
  <c r="AB133" i="9"/>
  <c r="AB132" i="9"/>
  <c r="AB131" i="9"/>
  <c r="AB130" i="9"/>
  <c r="AB129" i="9"/>
  <c r="AB128" i="9"/>
  <c r="AB127" i="9"/>
  <c r="AB126" i="9"/>
  <c r="AB125" i="9"/>
  <c r="AB124" i="9"/>
  <c r="AB123" i="9"/>
  <c r="AB122" i="9"/>
  <c r="AB121" i="9"/>
  <c r="AB120" i="9"/>
  <c r="AB119" i="9"/>
  <c r="AB118" i="9"/>
  <c r="AB117" i="9"/>
  <c r="AB116" i="9"/>
  <c r="AB115" i="9"/>
  <c r="AB114" i="9"/>
  <c r="AB113" i="9"/>
  <c r="AB112" i="9"/>
  <c r="AB111" i="9"/>
  <c r="AB110" i="9"/>
  <c r="AB109" i="9"/>
  <c r="AB108" i="9"/>
  <c r="AB107" i="9"/>
  <c r="AB106" i="9"/>
  <c r="AB105" i="9"/>
  <c r="AB104" i="9"/>
  <c r="AB103" i="9"/>
  <c r="AB102" i="9"/>
  <c r="AB101" i="9"/>
  <c r="AB100" i="9"/>
  <c r="AB99" i="9"/>
  <c r="AB98" i="9"/>
  <c r="AB97" i="9"/>
  <c r="AB96" i="9"/>
  <c r="AB95" i="9"/>
  <c r="AB94" i="9"/>
  <c r="AB93" i="9"/>
  <c r="AB92" i="9"/>
  <c r="AB91" i="9"/>
  <c r="AB90" i="9"/>
  <c r="AB89" i="9"/>
  <c r="AB88" i="9"/>
  <c r="AB87" i="9"/>
  <c r="AB86" i="9"/>
  <c r="AB85" i="9"/>
  <c r="AB84" i="9"/>
  <c r="AB83" i="9"/>
  <c r="AB82" i="9"/>
  <c r="AB81" i="9"/>
  <c r="AB80" i="9"/>
  <c r="AB79" i="9"/>
  <c r="AB78" i="9"/>
  <c r="AB77" i="9"/>
  <c r="AB76" i="9"/>
  <c r="AB75" i="9"/>
  <c r="AB74" i="9"/>
  <c r="AB73" i="9"/>
  <c r="AB72" i="9"/>
  <c r="AB71" i="9"/>
  <c r="AB70" i="9"/>
  <c r="AB69" i="9"/>
  <c r="AB68" i="9"/>
  <c r="AB67" i="9"/>
  <c r="AB66" i="9"/>
  <c r="AB65" i="9"/>
  <c r="AB64" i="9"/>
  <c r="AB63" i="9"/>
  <c r="AB62" i="9"/>
  <c r="AB61" i="9"/>
  <c r="AB60" i="9"/>
  <c r="AB59" i="9"/>
  <c r="AB58" i="9"/>
  <c r="AB57" i="9"/>
  <c r="AB56" i="9"/>
  <c r="AB55" i="9"/>
  <c r="AB54" i="9"/>
  <c r="AB53" i="9"/>
  <c r="AB52" i="9"/>
  <c r="AB51" i="9"/>
  <c r="AB50" i="9"/>
  <c r="AB49" i="9"/>
  <c r="AB48" i="9"/>
  <c r="AB47" i="9"/>
  <c r="AB46" i="9"/>
  <c r="AB45" i="9"/>
  <c r="AB44" i="9"/>
  <c r="AB43" i="9"/>
  <c r="AB42" i="9"/>
  <c r="AB41" i="9"/>
  <c r="AB40" i="9"/>
  <c r="AB39" i="9"/>
  <c r="AB38" i="9"/>
  <c r="AB37" i="9"/>
  <c r="AB36" i="9"/>
  <c r="AB35" i="9"/>
  <c r="AB34" i="9"/>
  <c r="AB33" i="9"/>
  <c r="AB32" i="9"/>
  <c r="AB31" i="9"/>
  <c r="AB30" i="9"/>
  <c r="AB29" i="9"/>
  <c r="AB28" i="9"/>
  <c r="AB27" i="9"/>
  <c r="AB26" i="9"/>
  <c r="AB25" i="9"/>
  <c r="AB24" i="9"/>
  <c r="AB23" i="9"/>
  <c r="AB22" i="9"/>
  <c r="AB21" i="9"/>
  <c r="AB20" i="9"/>
  <c r="AB19" i="9"/>
  <c r="AB18" i="9"/>
  <c r="AB17" i="9"/>
  <c r="AB16" i="9"/>
  <c r="AB15" i="9"/>
  <c r="AB14" i="9"/>
  <c r="AB13" i="9"/>
  <c r="AB12" i="9"/>
  <c r="AB10" i="9"/>
  <c r="AB9" i="9"/>
  <c r="AB8" i="9"/>
  <c r="AB7" i="9"/>
  <c r="AB6" i="9"/>
  <c r="AB5" i="9"/>
  <c r="AB4" i="9"/>
  <c r="AB3" i="9"/>
  <c r="AC124" i="8"/>
  <c r="AC125" i="8"/>
  <c r="AC126" i="8"/>
  <c r="AC127" i="8"/>
  <c r="AC128" i="8"/>
  <c r="AC129" i="8"/>
  <c r="AC130" i="8"/>
  <c r="AC131" i="8"/>
  <c r="AC132" i="8"/>
  <c r="AC133" i="8"/>
  <c r="AC134" i="8"/>
  <c r="AC135" i="8"/>
  <c r="AC136" i="8"/>
  <c r="AC137" i="8"/>
  <c r="AC138" i="8"/>
  <c r="AC139" i="8"/>
  <c r="AC140" i="8"/>
  <c r="AC141" i="8"/>
  <c r="AC142" i="8"/>
  <c r="AC143" i="8"/>
  <c r="AC144" i="8"/>
  <c r="AC145" i="8"/>
  <c r="AC146" i="8"/>
  <c r="AC147" i="8"/>
  <c r="AC148" i="8"/>
  <c r="AC149" i="8"/>
  <c r="AC150" i="8"/>
  <c r="AC151" i="8"/>
  <c r="AC152" i="8"/>
  <c r="AC153" i="8"/>
  <c r="AC154" i="8"/>
  <c r="AC155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4" i="8"/>
  <c r="AC65" i="8"/>
  <c r="AC66" i="8"/>
  <c r="AC67" i="8"/>
  <c r="AC68" i="8"/>
  <c r="AC69" i="8"/>
  <c r="AC70" i="8"/>
  <c r="AC71" i="8"/>
  <c r="AC72" i="8"/>
  <c r="AC73" i="8"/>
  <c r="AC74" i="8"/>
  <c r="AC75" i="8"/>
  <c r="AC76" i="8"/>
  <c r="AC77" i="8"/>
  <c r="AC78" i="8"/>
  <c r="AC79" i="8"/>
  <c r="AC80" i="8"/>
  <c r="AC81" i="8"/>
  <c r="AC82" i="8"/>
  <c r="AC83" i="8"/>
  <c r="AC84" i="8"/>
  <c r="AC85" i="8"/>
  <c r="AC86" i="8"/>
  <c r="AC87" i="8"/>
  <c r="AC88" i="8"/>
  <c r="AC89" i="8"/>
  <c r="AC90" i="8"/>
  <c r="AC91" i="8"/>
  <c r="AC92" i="8"/>
  <c r="AC93" i="8"/>
  <c r="AC94" i="8"/>
  <c r="AC95" i="8"/>
  <c r="AC96" i="8"/>
  <c r="AC97" i="8"/>
  <c r="AC98" i="8"/>
  <c r="AC99" i="8"/>
  <c r="AC100" i="8"/>
  <c r="AC101" i="8"/>
  <c r="AC102" i="8"/>
  <c r="AC103" i="8"/>
  <c r="AC104" i="8"/>
  <c r="AC105" i="8"/>
  <c r="AC106" i="8"/>
  <c r="AC107" i="8"/>
  <c r="AC108" i="8"/>
  <c r="AC109" i="8"/>
  <c r="AC110" i="8"/>
  <c r="AC111" i="8"/>
  <c r="AC112" i="8"/>
  <c r="AC113" i="8"/>
  <c r="AC114" i="8"/>
  <c r="AC115" i="8"/>
  <c r="AC116" i="8"/>
  <c r="AC117" i="8"/>
  <c r="AC118" i="8"/>
  <c r="AC119" i="8"/>
  <c r="AC120" i="8"/>
  <c r="AC121" i="8"/>
  <c r="AC122" i="8"/>
  <c r="AC123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3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" i="8"/>
  <c r="Z32" i="11" l="1"/>
  <c r="AD106" i="11"/>
  <c r="AB104" i="11"/>
  <c r="Z104" i="11"/>
  <c r="AC104" i="11"/>
  <c r="AD88" i="11"/>
  <c r="AB86" i="11"/>
  <c r="AD70" i="11"/>
  <c r="AB68" i="11"/>
  <c r="AD52" i="11"/>
  <c r="AB50" i="11"/>
  <c r="AD34" i="11"/>
  <c r="AB32" i="11"/>
  <c r="AD15" i="11"/>
  <c r="AB13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tc={B2C2C1A9-EE6D-485C-A60E-288BBA01AC25}</author>
  </authors>
  <commentList>
    <comment ref="A1" authorId="0" shapeId="0" xr:uid="{B2C2C1A9-EE6D-485C-A60E-288BBA01AC25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presence at a site/total sites at which present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tc={75FC3F09-29B1-46F8-8C67-560B79CB87BB}</author>
    <author>tc={6CAA6F5C-72F3-48F8-AC7B-6F901E359D0A}</author>
  </authors>
  <commentList>
    <comment ref="D88" authorId="0" shapeId="0" xr:uid="{75FC3F09-29B1-46F8-8C67-560B79CB87BB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  <comment ref="C91" authorId="1" shapeId="0" xr:uid="{6CAA6F5C-72F3-48F8-AC7B-6F901E359D0A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hydrphone movement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tc={F15A9BE7-9858-49E7-B220-ED948410B396}</author>
    <author>tc={4238ABA6-0F1A-4E39-91F7-F6DED54CF62E}</author>
  </authors>
  <commentList>
    <comment ref="D88" authorId="0" shapeId="0" xr:uid="{F15A9BE7-9858-49E7-B220-ED948410B396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snapping and clicking</t>
      </text>
    </comment>
    <comment ref="C91" authorId="1" shapeId="0" xr:uid="{4238ABA6-0F1A-4E39-91F7-F6DED54CF62E}">
      <text>
        <t>[Threaded comment]
Your version of Excel allows you to read this threaded comment; however, any edits to it will get removed if the file is opened in a newer version of Excel. Learn more: https://go.microsoft.com/fwlink/?linkid=870924
Comment:
    lots of hydrphone movement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tc={69C91008-BD16-8041-910C-CA2475C57B34}</author>
  </authors>
  <commentList>
    <comment ref="I91" authorId="0" shapeId="0" xr:uid="{69C91008-BD16-8041-910C-CA2475C57B34}">
      <text>
        <t>[Threaded comment]
Your version of Excel allows you to read this threaded comment; however, any edits to it will get removed if the file is opened in a newer version of Excel. Learn more: https://go.microsoft.com/fwlink/?linkid=870924
Comment:
    Rain?</t>
      </text>
    </comment>
  </commentList>
</comments>
</file>

<file path=xl/sharedStrings.xml><?xml version="1.0" encoding="utf-8"?>
<sst xmlns="http://schemas.openxmlformats.org/spreadsheetml/2006/main" count="1489" uniqueCount="108">
  <si>
    <t>site</t>
  </si>
  <si>
    <t>habitat</t>
  </si>
  <si>
    <t>port_dinallaen</t>
  </si>
  <si>
    <t>gansey_bay</t>
  </si>
  <si>
    <t>kyles_of_bute</t>
  </si>
  <si>
    <t>ardmore</t>
  </si>
  <si>
    <t>gallanach_bay</t>
  </si>
  <si>
    <t>isle_of_soay</t>
  </si>
  <si>
    <t>canna</t>
  </si>
  <si>
    <t>kintyre</t>
  </si>
  <si>
    <t>skye</t>
  </si>
  <si>
    <t>craignish</t>
  </si>
  <si>
    <t>recording</t>
  </si>
  <si>
    <t>low_grunt</t>
  </si>
  <si>
    <t>click</t>
  </si>
  <si>
    <t>purr</t>
  </si>
  <si>
    <t>croak</t>
  </si>
  <si>
    <t>snap</t>
  </si>
  <si>
    <t>pinch</t>
  </si>
  <si>
    <t>murmur_series</t>
  </si>
  <si>
    <t>scream</t>
  </si>
  <si>
    <t>gulp</t>
  </si>
  <si>
    <t>hoot</t>
  </si>
  <si>
    <t>big_gulp</t>
  </si>
  <si>
    <t>long_low_grunt</t>
  </si>
  <si>
    <t>grunt</t>
  </si>
  <si>
    <t>burp</t>
  </si>
  <si>
    <t>thump</t>
  </si>
  <si>
    <t>growl</t>
  </si>
  <si>
    <t>rattle</t>
  </si>
  <si>
    <t>squeak</t>
  </si>
  <si>
    <t>chirp</t>
  </si>
  <si>
    <t>knock</t>
  </si>
  <si>
    <t>cetacean</t>
  </si>
  <si>
    <t>boat</t>
  </si>
  <si>
    <t>water</t>
  </si>
  <si>
    <t>richness</t>
  </si>
  <si>
    <t>max_richnes</t>
  </si>
  <si>
    <t>invert</t>
  </si>
  <si>
    <t>fish</t>
  </si>
  <si>
    <t>invert_dominance</t>
  </si>
  <si>
    <t>20160103_113839</t>
  </si>
  <si>
    <t>20160112_151418</t>
  </si>
  <si>
    <t>activity</t>
  </si>
  <si>
    <t>20220625_214419</t>
  </si>
  <si>
    <t>20220626_000004</t>
  </si>
  <si>
    <t>20220626_061255</t>
  </si>
  <si>
    <t>20220822_000002</t>
  </si>
  <si>
    <t>20220822_061253</t>
  </si>
  <si>
    <t>20220831_000002</t>
  </si>
  <si>
    <t>20220831_061253</t>
  </si>
  <si>
    <t>20230830_000002</t>
  </si>
  <si>
    <t>20230830_061253</t>
  </si>
  <si>
    <t>20230705_000002</t>
  </si>
  <si>
    <t>20230705_061253</t>
  </si>
  <si>
    <t>20230705_061254</t>
  </si>
  <si>
    <t>20230705_061255</t>
  </si>
  <si>
    <t>20230610_000001</t>
  </si>
  <si>
    <t>20230610_061252</t>
  </si>
  <si>
    <t>20160103_175131</t>
  </si>
  <si>
    <t>20160103_175132</t>
  </si>
  <si>
    <t>20160112_212711</t>
  </si>
  <si>
    <t>20220617_000002</t>
  </si>
  <si>
    <t>20220623_000000</t>
  </si>
  <si>
    <t>20220623_061251</t>
  </si>
  <si>
    <t>avg_richness</t>
  </si>
  <si>
    <t>sample_richness</t>
  </si>
  <si>
    <t>high</t>
  </si>
  <si>
    <t>low</t>
  </si>
  <si>
    <t>high_low</t>
  </si>
  <si>
    <t>samples</t>
  </si>
  <si>
    <t>time</t>
  </si>
  <si>
    <t>minute</t>
  </si>
  <si>
    <t>sound</t>
  </si>
  <si>
    <t>abundance</t>
  </si>
  <si>
    <t>total</t>
  </si>
  <si>
    <t>pop</t>
  </si>
  <si>
    <t>low_high</t>
  </si>
  <si>
    <t>20220626_000000</t>
  </si>
  <si>
    <t>aci</t>
  </si>
  <si>
    <t>time_stamp</t>
  </si>
  <si>
    <t>anthro</t>
  </si>
  <si>
    <t>movement</t>
  </si>
  <si>
    <t>201601003_175131</t>
  </si>
  <si>
    <t>20220626_061256</t>
  </si>
  <si>
    <t>20220626_061257</t>
  </si>
  <si>
    <t>20220626_061258</t>
  </si>
  <si>
    <t>20220626_061259</t>
  </si>
  <si>
    <t>20220626_061260</t>
  </si>
  <si>
    <t>20220626_061261</t>
  </si>
  <si>
    <t>20220626_061262</t>
  </si>
  <si>
    <t>20220626_061263</t>
  </si>
  <si>
    <t>20220626_061264</t>
  </si>
  <si>
    <t>20220626_061265</t>
  </si>
  <si>
    <t>20220626_061266</t>
  </si>
  <si>
    <t>20220626_061267</t>
  </si>
  <si>
    <t>20220822_215037</t>
  </si>
  <si>
    <t>20220830_203553</t>
  </si>
  <si>
    <t>sample_start</t>
  </si>
  <si>
    <t>sample_end</t>
  </si>
  <si>
    <t>date</t>
  </si>
  <si>
    <t xml:space="preserve">dawn </t>
  </si>
  <si>
    <t>star_time_stamp</t>
  </si>
  <si>
    <t>end_time_stamp</t>
  </si>
  <si>
    <t>gallanach _bay</t>
  </si>
  <si>
    <t>port_dinllaen</t>
  </si>
  <si>
    <t>30/08/2023</t>
  </si>
  <si>
    <t>00 - 09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</si>
</sst>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Calibri"/>
      <family val="2"/>
    </font>
    <font>
      <b/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20" fontId="0" fillId="0" borderId="0" xfId="0" applyNumberFormat="1"/>
    <xf numFmtId="164" fontId="0" fillId="0" borderId="0" xfId="0" applyNumberFormat="1"/>
    <xf numFmtId="21" fontId="0" fillId="0" borderId="0" xfId="0" applyNumberFormat="1"/>
    <xf numFmtId="0" fontId="2" fillId="0" borderId="0" xfId="0" applyFont="1"/>
    <xf numFmtId="0" fontId="0" fillId="2" borderId="0" xfId="0" applyFill="1"/>
    <xf numFmtId="0" fontId="3" fillId="0" borderId="0" xfId="0" applyFont="1"/>
    <xf numFmtId="14" fontId="0" fillId="0" borderId="0" xfId="0" applyNumberFormat="1"/>
    <xf numFmtId="0" fontId="0" fillId="0" borderId="1" xfId="0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rla Leone" id="{88B568D8-709A-294E-B1A8-8C2C229498B8}" userId="S::s2094062@ed.ac.uk::faf5b682-5241-4597-9ba9-2a351d61c4e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03-12T09:40:55.77" personId="{88B568D8-709A-294E-B1A8-8C2C229498B8}" id="{B2C2C1A9-EE6D-485C-A60E-288BBA01AC25}">
    <text>presence at a site/total sites at which present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88" dT="2024-03-04T14:47:13.84" personId="{88B568D8-709A-294E-B1A8-8C2C229498B8}" id="{75FC3F09-29B1-46F8-8C67-560B79CB87BB}">
    <text>lots of snapping and clicking</text>
  </threadedComment>
  <threadedComment ref="C91" dT="2024-03-04T14:52:49.85" personId="{88B568D8-709A-294E-B1A8-8C2C229498B8}" id="{6CAA6F5C-72F3-48F8-AC7B-6F901E359D0A}">
    <text>lots of hydrphone movement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88" dT="2024-03-04T14:47:13.84" personId="{88B568D8-709A-294E-B1A8-8C2C229498B8}" id="{F15A9BE7-9858-49E7-B220-ED948410B396}">
    <text>lots of snapping and clicking</text>
  </threadedComment>
  <threadedComment ref="C91" dT="2024-03-04T14:52:49.85" personId="{88B568D8-709A-294E-B1A8-8C2C229498B8}" id="{4238ABA6-0F1A-4E39-91F7-F6DED54CF62E}">
    <text>lots of hydrphone movement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I91" dT="2024-02-15T12:01:30.80" personId="{88B568D8-709A-294E-B1A8-8C2C229498B8}" id="{69C91008-BD16-8041-910C-CA2475C57B34}">
    <text>Rain?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4823F-4547-3D40-9A6E-1FF2ECD85737}">
  <dimension ref="A1:B11"/>
  <sheetViews>
    <sheetView workbookViewId="0">
      <selection activeCell="B4" sqref="B4"/>
    </sheetView>
  </sheetViews>
  <sheetFormatPr defaultColWidth="11" defaultRowHeight="15.95"/>
  <sheetData>
    <row r="1" spans="1:2">
      <c r="A1" t="s">
        <v>0</v>
      </c>
      <c r="B1" t="s">
        <v>1</v>
      </c>
    </row>
    <row r="2" spans="1:2">
      <c r="A2" t="s">
        <v>2</v>
      </c>
      <c r="B2">
        <v>1</v>
      </c>
    </row>
    <row r="3" spans="1:2">
      <c r="A3" t="s">
        <v>3</v>
      </c>
      <c r="B3">
        <v>3</v>
      </c>
    </row>
    <row r="4" spans="1:2">
      <c r="A4" t="s">
        <v>4</v>
      </c>
      <c r="B4">
        <v>3</v>
      </c>
    </row>
    <row r="5" spans="1:2">
      <c r="A5" t="s">
        <v>5</v>
      </c>
      <c r="B5">
        <v>1</v>
      </c>
    </row>
    <row r="6" spans="1:2">
      <c r="A6" t="s">
        <v>6</v>
      </c>
      <c r="B6">
        <v>1</v>
      </c>
    </row>
    <row r="7" spans="1:2">
      <c r="A7" t="s">
        <v>7</v>
      </c>
      <c r="B7">
        <v>3</v>
      </c>
    </row>
    <row r="8" spans="1:2">
      <c r="A8" t="s">
        <v>8</v>
      </c>
      <c r="B8">
        <v>3</v>
      </c>
    </row>
    <row r="9" spans="1:2">
      <c r="A9" t="s">
        <v>9</v>
      </c>
      <c r="B9">
        <v>2</v>
      </c>
    </row>
    <row r="10" spans="1:2">
      <c r="A10" t="s">
        <v>10</v>
      </c>
      <c r="B10">
        <v>2</v>
      </c>
    </row>
    <row r="11" spans="1:2">
      <c r="A11" t="s">
        <v>11</v>
      </c>
      <c r="B11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CF8B-7DC0-3944-BC82-CD9EF2052514}">
  <dimension ref="A1:G14"/>
  <sheetViews>
    <sheetView workbookViewId="0">
      <selection activeCell="H24" sqref="H24"/>
    </sheetView>
  </sheetViews>
  <sheetFormatPr defaultColWidth="11" defaultRowHeight="15.95"/>
  <cols>
    <col min="2" max="2" width="12.5" customWidth="1"/>
    <col min="3" max="3" width="12.375" customWidth="1"/>
  </cols>
  <sheetData>
    <row r="1" spans="1:7">
      <c r="A1" t="s">
        <v>0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</row>
    <row r="2" spans="1:7">
      <c r="A2" t="s">
        <v>5</v>
      </c>
      <c r="B2" s="2">
        <v>0.9916666666666667</v>
      </c>
      <c r="C2" s="2">
        <v>0.37013888888888891</v>
      </c>
      <c r="D2" s="7">
        <v>44761</v>
      </c>
      <c r="E2" s="3">
        <v>0.1875</v>
      </c>
      <c r="F2">
        <v>72</v>
      </c>
    </row>
    <row r="3" spans="1:7">
      <c r="A3" t="s">
        <v>104</v>
      </c>
      <c r="B3" s="3">
        <v>1.6666666666666666E-2</v>
      </c>
      <c r="C3" s="2">
        <v>0.30972222222222223</v>
      </c>
      <c r="D3" s="7">
        <v>44771</v>
      </c>
      <c r="E3" s="3">
        <v>0.18541666666666667</v>
      </c>
      <c r="F3">
        <v>0</v>
      </c>
    </row>
    <row r="4" spans="1:7">
      <c r="A4" t="s">
        <v>105</v>
      </c>
      <c r="B4" s="2">
        <v>2.2222222222222223E-2</v>
      </c>
      <c r="C4" s="2">
        <v>0.2722222222222222</v>
      </c>
      <c r="D4" s="7">
        <v>44729</v>
      </c>
      <c r="E4" s="3">
        <v>0.1673611111111111</v>
      </c>
      <c r="F4">
        <v>0</v>
      </c>
    </row>
    <row r="5" spans="1:7">
      <c r="A5" t="s">
        <v>3</v>
      </c>
      <c r="B5" s="2">
        <v>0</v>
      </c>
      <c r="C5" s="3">
        <v>0.25833333333333336</v>
      </c>
      <c r="D5" s="7">
        <v>44735</v>
      </c>
      <c r="E5" s="3">
        <v>0.15972222222222221</v>
      </c>
      <c r="F5">
        <v>0</v>
      </c>
    </row>
    <row r="6" spans="1:7">
      <c r="A6" t="s">
        <v>4</v>
      </c>
      <c r="B6" s="3">
        <v>0.91249999999999998</v>
      </c>
      <c r="C6" s="3">
        <v>0.5083333333333333</v>
      </c>
      <c r="D6" s="7">
        <v>44738</v>
      </c>
      <c r="E6" s="3">
        <v>0.14930555555555555</v>
      </c>
      <c r="F6">
        <v>126</v>
      </c>
    </row>
    <row r="7" spans="1:7">
      <c r="A7" t="s">
        <v>7</v>
      </c>
      <c r="B7" s="3">
        <v>0.90972222222222221</v>
      </c>
      <c r="C7" s="3">
        <v>0.38333333333333336</v>
      </c>
      <c r="D7" s="7">
        <v>44795</v>
      </c>
      <c r="E7" s="3">
        <v>0.22361111111111112</v>
      </c>
      <c r="F7">
        <v>130</v>
      </c>
    </row>
    <row r="8" spans="1:7">
      <c r="A8" t="s">
        <v>8</v>
      </c>
      <c r="B8" s="1">
        <v>0.94791666666666663</v>
      </c>
      <c r="C8" s="3">
        <v>0.36249999999999999</v>
      </c>
      <c r="D8" s="7">
        <v>44803</v>
      </c>
      <c r="F8">
        <v>75</v>
      </c>
    </row>
    <row r="9" spans="1:7">
      <c r="A9" t="s">
        <v>9</v>
      </c>
      <c r="B9" s="3">
        <v>1.3888888888888889E-3</v>
      </c>
      <c r="C9" s="3">
        <v>0.38333333333333336</v>
      </c>
      <c r="D9" s="7">
        <v>45205</v>
      </c>
      <c r="F9">
        <v>0</v>
      </c>
    </row>
    <row r="10" spans="1:7">
      <c r="A10" t="s">
        <v>10</v>
      </c>
      <c r="B10" s="3">
        <v>1.3888888888888889E-3</v>
      </c>
      <c r="C10" s="3">
        <v>0.38333333333333336</v>
      </c>
      <c r="D10" t="s">
        <v>106</v>
      </c>
      <c r="F10">
        <v>0</v>
      </c>
    </row>
    <row r="11" spans="1:7">
      <c r="A11" t="s">
        <v>11</v>
      </c>
      <c r="B11" s="3">
        <v>1.3888888888888889E-3</v>
      </c>
      <c r="C11" s="3">
        <v>0.38333333333333336</v>
      </c>
      <c r="D11" s="7">
        <v>45053</v>
      </c>
      <c r="F11">
        <v>0</v>
      </c>
    </row>
    <row r="14" spans="1:7">
      <c r="A14" t="s">
        <v>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A4D60-C855-429F-9168-290B55E8BA1D}">
  <dimension ref="A1:AD187"/>
  <sheetViews>
    <sheetView workbookViewId="0">
      <pane ySplit="1" topLeftCell="A2" activePane="bottomLeft" state="frozen"/>
      <selection pane="bottomLeft" activeCell="A2" sqref="A2:AD11"/>
    </sheetView>
  </sheetViews>
  <sheetFormatPr defaultRowHeight="15.75"/>
  <cols>
    <col min="1" max="1" width="18.375" customWidth="1"/>
    <col min="2" max="2" width="13.875" customWidth="1"/>
    <col min="27" max="27" width="10.875" customWidth="1"/>
    <col min="28" max="28" width="16.875" customWidth="1"/>
  </cols>
  <sheetData>
    <row r="1" spans="1:30">
      <c r="A1" t="s">
        <v>12</v>
      </c>
      <c r="B1" t="s">
        <v>0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s="8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</row>
    <row r="2" spans="1:30">
      <c r="A2" s="9" t="s">
        <v>41</v>
      </c>
      <c r="B2" s="9" t="s">
        <v>5</v>
      </c>
      <c r="C2" s="9">
        <v>1</v>
      </c>
      <c r="D2" s="9">
        <v>1</v>
      </c>
      <c r="E2" s="9">
        <v>1</v>
      </c>
      <c r="F2" s="9">
        <v>1</v>
      </c>
      <c r="G2" s="9">
        <v>1</v>
      </c>
      <c r="H2" s="9">
        <v>1</v>
      </c>
      <c r="I2" s="9">
        <v>1</v>
      </c>
      <c r="J2" s="9">
        <v>1</v>
      </c>
      <c r="K2" s="9">
        <v>1</v>
      </c>
      <c r="L2" s="9">
        <v>1</v>
      </c>
      <c r="M2" s="9">
        <v>1</v>
      </c>
      <c r="N2" s="9">
        <v>1</v>
      </c>
      <c r="O2" s="9">
        <v>0</v>
      </c>
      <c r="P2" s="9">
        <v>1</v>
      </c>
      <c r="Q2" s="9">
        <v>1</v>
      </c>
      <c r="R2" s="9">
        <v>1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6.5625</v>
      </c>
      <c r="AA2" s="9">
        <v>15</v>
      </c>
      <c r="AB2" s="9">
        <v>2</v>
      </c>
      <c r="AC2" s="9">
        <v>4.5</v>
      </c>
      <c r="AD2" s="9">
        <f>AB2/AC2</f>
        <v>0.44444444444444442</v>
      </c>
    </row>
    <row r="3" spans="1:30">
      <c r="A3" s="9" t="s">
        <v>42</v>
      </c>
      <c r="B3" s="9" t="s">
        <v>6</v>
      </c>
      <c r="C3" s="9">
        <v>1</v>
      </c>
      <c r="D3" s="9">
        <v>1</v>
      </c>
      <c r="E3" s="9">
        <v>0</v>
      </c>
      <c r="F3" s="9">
        <v>1</v>
      </c>
      <c r="G3" s="9">
        <v>1</v>
      </c>
      <c r="H3" s="9">
        <v>1</v>
      </c>
      <c r="I3" s="9">
        <v>0</v>
      </c>
      <c r="J3" s="9">
        <v>0</v>
      </c>
      <c r="K3" s="9">
        <v>1</v>
      </c>
      <c r="L3" s="9">
        <v>0</v>
      </c>
      <c r="M3" s="9">
        <v>0</v>
      </c>
      <c r="N3" s="9">
        <v>0</v>
      </c>
      <c r="O3" s="9">
        <v>1</v>
      </c>
      <c r="P3" s="9">
        <v>1</v>
      </c>
      <c r="Q3" s="9">
        <v>1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1</v>
      </c>
      <c r="Z3" s="9">
        <v>4.333333333333333</v>
      </c>
      <c r="AA3" s="9">
        <v>9</v>
      </c>
      <c r="AB3" s="9">
        <v>1.6666666666666667</v>
      </c>
      <c r="AC3" s="9">
        <v>2.6666666666666665</v>
      </c>
      <c r="AD3" s="9">
        <v>0.62500000000000011</v>
      </c>
    </row>
    <row r="4" spans="1:30">
      <c r="A4" s="9"/>
      <c r="B4" t="s">
        <v>2</v>
      </c>
      <c r="C4" s="9">
        <v>1</v>
      </c>
      <c r="D4" s="9">
        <v>1</v>
      </c>
      <c r="E4" s="9">
        <v>0</v>
      </c>
      <c r="F4" s="9">
        <v>1</v>
      </c>
      <c r="G4" s="9">
        <v>1</v>
      </c>
      <c r="H4" s="9">
        <v>1</v>
      </c>
      <c r="I4" s="9">
        <v>0</v>
      </c>
      <c r="J4" s="9">
        <v>0</v>
      </c>
      <c r="K4" s="9">
        <v>1</v>
      </c>
      <c r="L4" s="9">
        <v>1</v>
      </c>
      <c r="M4" s="9">
        <v>1</v>
      </c>
      <c r="N4" s="9">
        <v>0</v>
      </c>
      <c r="O4" s="9">
        <v>0</v>
      </c>
      <c r="P4" s="9">
        <v>1</v>
      </c>
      <c r="Q4" s="9">
        <v>1</v>
      </c>
      <c r="R4" s="9">
        <v>1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1</v>
      </c>
      <c r="Y4" s="9">
        <v>1</v>
      </c>
      <c r="Z4" s="9">
        <v>5</v>
      </c>
      <c r="AA4" s="9">
        <v>12</v>
      </c>
      <c r="AB4" s="9">
        <v>1.5384615384615385</v>
      </c>
      <c r="AC4" s="9">
        <v>3.4615384615384617</v>
      </c>
      <c r="AD4" s="9">
        <f>AB4/AC4</f>
        <v>0.44444444444444448</v>
      </c>
    </row>
    <row r="5" spans="1:30">
      <c r="A5" s="9"/>
      <c r="B5" t="s">
        <v>3</v>
      </c>
      <c r="C5" s="9">
        <v>1</v>
      </c>
      <c r="D5" s="9">
        <v>1</v>
      </c>
      <c r="E5" s="9">
        <v>0</v>
      </c>
      <c r="F5" s="9">
        <v>1</v>
      </c>
      <c r="G5" s="9">
        <v>1</v>
      </c>
      <c r="H5" s="9">
        <v>1</v>
      </c>
      <c r="I5" s="9">
        <v>0</v>
      </c>
      <c r="J5" s="9">
        <v>0</v>
      </c>
      <c r="K5" s="9">
        <v>1</v>
      </c>
      <c r="L5" s="9">
        <v>0</v>
      </c>
      <c r="M5" s="9">
        <v>0</v>
      </c>
      <c r="N5" s="9">
        <v>0</v>
      </c>
      <c r="O5" s="9">
        <v>0</v>
      </c>
      <c r="P5" s="9">
        <v>1</v>
      </c>
      <c r="Q5" s="9">
        <v>1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5.2857142857142856</v>
      </c>
      <c r="AA5" s="9">
        <v>8</v>
      </c>
      <c r="AB5" s="9">
        <v>1.9285714285714286</v>
      </c>
      <c r="AC5" s="9">
        <v>3.3571428571428572</v>
      </c>
      <c r="AD5" s="9">
        <f t="shared" ref="AD5:AD11" si="0">AB5/AC5</f>
        <v>0.57446808510638303</v>
      </c>
    </row>
    <row r="6" spans="1:30">
      <c r="A6" s="9"/>
      <c r="B6" t="s">
        <v>4</v>
      </c>
      <c r="C6" s="9">
        <v>1</v>
      </c>
      <c r="D6" s="9">
        <v>1</v>
      </c>
      <c r="E6" s="9">
        <v>0</v>
      </c>
      <c r="F6" s="9">
        <v>1</v>
      </c>
      <c r="G6" s="9">
        <v>1</v>
      </c>
      <c r="H6" s="9">
        <v>1</v>
      </c>
      <c r="I6" s="9">
        <v>0</v>
      </c>
      <c r="J6" s="9">
        <v>0</v>
      </c>
      <c r="K6" s="9">
        <v>1</v>
      </c>
      <c r="L6" s="9">
        <v>1</v>
      </c>
      <c r="M6" s="9">
        <v>0</v>
      </c>
      <c r="N6" s="9">
        <v>0</v>
      </c>
      <c r="O6" s="9">
        <v>1</v>
      </c>
      <c r="P6" s="9">
        <v>1</v>
      </c>
      <c r="Q6" s="9">
        <v>1</v>
      </c>
      <c r="R6" s="9">
        <v>1</v>
      </c>
      <c r="S6" s="9">
        <v>0</v>
      </c>
      <c r="T6" s="9">
        <v>0</v>
      </c>
      <c r="U6" s="9">
        <v>0</v>
      </c>
      <c r="V6" s="9">
        <v>1</v>
      </c>
      <c r="W6" s="9">
        <v>0</v>
      </c>
      <c r="X6" s="9">
        <v>0</v>
      </c>
      <c r="Y6" s="9">
        <v>1</v>
      </c>
      <c r="Z6" s="9">
        <v>5.625</v>
      </c>
      <c r="AA6" s="9">
        <v>12</v>
      </c>
      <c r="AB6" s="9">
        <v>1.8125</v>
      </c>
      <c r="AC6" s="9">
        <v>3.8125</v>
      </c>
      <c r="AD6" s="9">
        <f t="shared" si="0"/>
        <v>0.47540983606557374</v>
      </c>
    </row>
    <row r="7" spans="1:30">
      <c r="A7" s="9"/>
      <c r="B7" t="s">
        <v>7</v>
      </c>
      <c r="C7" s="9">
        <v>1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9">
        <v>0</v>
      </c>
      <c r="K7" s="9">
        <v>1</v>
      </c>
      <c r="L7" s="9">
        <v>0</v>
      </c>
      <c r="M7" s="9">
        <v>1</v>
      </c>
      <c r="N7" s="9">
        <v>1</v>
      </c>
      <c r="O7" s="9">
        <v>1</v>
      </c>
      <c r="P7" s="9">
        <v>1</v>
      </c>
      <c r="Q7" s="9">
        <v>1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1</v>
      </c>
      <c r="Y7" s="9">
        <v>1</v>
      </c>
      <c r="Z7" s="9">
        <v>5.8125</v>
      </c>
      <c r="AA7" s="9">
        <v>13</v>
      </c>
      <c r="AB7" s="9">
        <v>2</v>
      </c>
      <c r="AC7" s="9">
        <v>3.8125</v>
      </c>
      <c r="AD7" s="9">
        <f t="shared" si="0"/>
        <v>0.52459016393442626</v>
      </c>
    </row>
    <row r="8" spans="1:30">
      <c r="A8" s="9"/>
      <c r="B8" t="s">
        <v>8</v>
      </c>
      <c r="C8" s="9">
        <v>1</v>
      </c>
      <c r="D8" s="9">
        <v>1</v>
      </c>
      <c r="E8" s="9">
        <v>0</v>
      </c>
      <c r="F8" s="9">
        <v>1</v>
      </c>
      <c r="G8" s="9">
        <v>1</v>
      </c>
      <c r="H8" s="9">
        <v>1</v>
      </c>
      <c r="I8" s="9">
        <v>0</v>
      </c>
      <c r="J8" s="9">
        <v>0</v>
      </c>
      <c r="K8" s="9">
        <v>1</v>
      </c>
      <c r="L8" s="9">
        <v>1</v>
      </c>
      <c r="M8" s="9">
        <v>1</v>
      </c>
      <c r="N8" s="9">
        <v>1</v>
      </c>
      <c r="O8" s="9">
        <v>0</v>
      </c>
      <c r="P8" s="9">
        <v>1</v>
      </c>
      <c r="Q8" s="9">
        <v>1</v>
      </c>
      <c r="R8" s="9">
        <v>1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1</v>
      </c>
      <c r="Z8" s="9">
        <v>4.875</v>
      </c>
      <c r="AA8" s="9">
        <v>12</v>
      </c>
      <c r="AB8" s="9">
        <v>1.625</v>
      </c>
      <c r="AC8" s="9">
        <v>3.25</v>
      </c>
      <c r="AD8" s="9">
        <f t="shared" si="0"/>
        <v>0.5</v>
      </c>
    </row>
    <row r="9" spans="1:30">
      <c r="A9" s="9"/>
      <c r="B9" t="s">
        <v>10</v>
      </c>
      <c r="C9" s="9">
        <v>1</v>
      </c>
      <c r="D9" s="9">
        <v>1</v>
      </c>
      <c r="E9" s="9">
        <v>0</v>
      </c>
      <c r="F9" s="9">
        <v>1</v>
      </c>
      <c r="G9" s="9">
        <v>1</v>
      </c>
      <c r="H9" s="9">
        <v>1</v>
      </c>
      <c r="I9" s="9">
        <v>0</v>
      </c>
      <c r="J9" s="9">
        <v>0</v>
      </c>
      <c r="K9" s="9">
        <v>1</v>
      </c>
      <c r="L9" s="9">
        <v>0</v>
      </c>
      <c r="M9" s="9">
        <v>1</v>
      </c>
      <c r="N9" s="9">
        <v>1</v>
      </c>
      <c r="O9" s="9">
        <v>1</v>
      </c>
      <c r="P9" s="9">
        <v>0</v>
      </c>
      <c r="Q9" s="9">
        <v>1</v>
      </c>
      <c r="R9" s="9">
        <v>0</v>
      </c>
      <c r="S9" s="9">
        <v>1</v>
      </c>
      <c r="T9" s="9">
        <v>1</v>
      </c>
      <c r="U9" s="9">
        <v>0</v>
      </c>
      <c r="V9" s="9">
        <v>0</v>
      </c>
      <c r="W9" s="9">
        <v>1</v>
      </c>
      <c r="X9" s="9">
        <v>0</v>
      </c>
      <c r="Y9" s="9">
        <v>1</v>
      </c>
      <c r="Z9" s="9">
        <v>6.375</v>
      </c>
      <c r="AA9" s="9">
        <v>13</v>
      </c>
      <c r="AB9" s="9">
        <v>2.375</v>
      </c>
      <c r="AC9" s="9">
        <v>3.0625</v>
      </c>
      <c r="AD9" s="9">
        <f t="shared" si="0"/>
        <v>0.77551020408163263</v>
      </c>
    </row>
    <row r="10" spans="1:30">
      <c r="A10" s="9"/>
      <c r="B10" t="s">
        <v>11</v>
      </c>
      <c r="C10" s="9">
        <v>1</v>
      </c>
      <c r="D10" s="9">
        <v>1</v>
      </c>
      <c r="E10" s="9">
        <v>0</v>
      </c>
      <c r="F10" s="9">
        <v>1</v>
      </c>
      <c r="G10" s="9">
        <v>1</v>
      </c>
      <c r="H10" s="9">
        <v>1</v>
      </c>
      <c r="I10" s="9">
        <v>0</v>
      </c>
      <c r="J10" s="9">
        <v>0</v>
      </c>
      <c r="K10" s="9">
        <v>1</v>
      </c>
      <c r="L10" s="9">
        <v>1</v>
      </c>
      <c r="M10" s="9">
        <v>0</v>
      </c>
      <c r="N10" s="9">
        <v>0</v>
      </c>
      <c r="O10" s="9">
        <v>0</v>
      </c>
      <c r="P10" s="9">
        <v>0</v>
      </c>
      <c r="Q10" s="9">
        <v>1</v>
      </c>
      <c r="R10" s="9">
        <v>0</v>
      </c>
      <c r="S10" s="9">
        <v>1</v>
      </c>
      <c r="T10" s="9">
        <v>1</v>
      </c>
      <c r="U10" s="9">
        <v>1</v>
      </c>
      <c r="V10" s="9">
        <v>0</v>
      </c>
      <c r="W10" s="9">
        <v>1</v>
      </c>
      <c r="X10" s="9">
        <v>0</v>
      </c>
      <c r="Y10" s="9">
        <v>1</v>
      </c>
      <c r="Z10" s="9">
        <v>5.0625</v>
      </c>
      <c r="AA10" s="9">
        <v>12</v>
      </c>
      <c r="AB10" s="9">
        <v>2.625</v>
      </c>
      <c r="AC10" s="9">
        <v>2.375</v>
      </c>
      <c r="AD10" s="9">
        <f t="shared" si="0"/>
        <v>1.1052631578947369</v>
      </c>
    </row>
    <row r="11" spans="1:30">
      <c r="A11" s="9"/>
      <c r="B11" t="s">
        <v>9</v>
      </c>
      <c r="C11" s="9">
        <v>0</v>
      </c>
      <c r="D11" s="9">
        <v>1</v>
      </c>
      <c r="E11" s="9">
        <v>0</v>
      </c>
      <c r="F11" s="9">
        <v>1</v>
      </c>
      <c r="G11" s="9">
        <v>1</v>
      </c>
      <c r="H11" s="9">
        <v>1</v>
      </c>
      <c r="I11" s="9">
        <v>0</v>
      </c>
      <c r="J11" s="9">
        <v>0</v>
      </c>
      <c r="K11" s="9">
        <v>1</v>
      </c>
      <c r="L11" s="9">
        <v>0</v>
      </c>
      <c r="M11" s="9">
        <v>0</v>
      </c>
      <c r="N11" s="9">
        <v>1</v>
      </c>
      <c r="O11" s="9">
        <v>0</v>
      </c>
      <c r="P11" s="9">
        <v>0</v>
      </c>
      <c r="Q11" s="9">
        <v>1</v>
      </c>
      <c r="R11" s="9">
        <v>0</v>
      </c>
      <c r="S11" s="9">
        <v>1</v>
      </c>
      <c r="T11" s="9">
        <v>1</v>
      </c>
      <c r="U11" s="9">
        <v>0</v>
      </c>
      <c r="V11" s="9">
        <v>0</v>
      </c>
      <c r="W11" s="9">
        <v>0</v>
      </c>
      <c r="X11" s="9">
        <v>0</v>
      </c>
      <c r="Y11" s="9">
        <v>1</v>
      </c>
      <c r="Z11" s="9">
        <v>4</v>
      </c>
      <c r="AA11" s="9">
        <v>9</v>
      </c>
      <c r="AB11" s="9">
        <v>2.625</v>
      </c>
      <c r="AC11" s="9">
        <v>1.375</v>
      </c>
      <c r="AD11" s="9">
        <f t="shared" si="0"/>
        <v>1.9090909090909092</v>
      </c>
    </row>
    <row r="12" spans="1:30">
      <c r="A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0">
      <c r="A13" s="9" t="s">
        <v>36</v>
      </c>
      <c r="B13" t="s">
        <v>4</v>
      </c>
      <c r="C13" s="9">
        <f>IF(MAX(C15:C30)=1,1, IF(MAX(C15:C30)=0,0,""))</f>
        <v>1</v>
      </c>
      <c r="D13" s="9">
        <f t="shared" ref="D13:Y13" si="1">IF(MAX(D15:D30)=1,1, IF(MAX(D15:D30)=0,0,""))</f>
        <v>1</v>
      </c>
      <c r="E13" s="9">
        <f t="shared" si="1"/>
        <v>0</v>
      </c>
      <c r="F13" s="9">
        <f t="shared" si="1"/>
        <v>1</v>
      </c>
      <c r="G13" s="9">
        <f t="shared" si="1"/>
        <v>1</v>
      </c>
      <c r="H13" s="9">
        <f t="shared" si="1"/>
        <v>1</v>
      </c>
      <c r="I13" s="9">
        <f t="shared" si="1"/>
        <v>0</v>
      </c>
      <c r="J13" s="9">
        <f t="shared" si="1"/>
        <v>0</v>
      </c>
      <c r="K13" s="9">
        <f t="shared" si="1"/>
        <v>1</v>
      </c>
      <c r="L13" s="9">
        <f t="shared" si="1"/>
        <v>1</v>
      </c>
      <c r="M13" s="9">
        <f t="shared" si="1"/>
        <v>0</v>
      </c>
      <c r="N13" s="9">
        <f t="shared" si="1"/>
        <v>0</v>
      </c>
      <c r="O13" s="9">
        <f t="shared" si="1"/>
        <v>1</v>
      </c>
      <c r="P13" s="9">
        <f t="shared" si="1"/>
        <v>1</v>
      </c>
      <c r="Q13" s="9">
        <f t="shared" si="1"/>
        <v>1</v>
      </c>
      <c r="R13" s="9">
        <f t="shared" si="1"/>
        <v>1</v>
      </c>
      <c r="S13" s="9">
        <f t="shared" si="1"/>
        <v>0</v>
      </c>
      <c r="T13" s="9">
        <f t="shared" si="1"/>
        <v>0</v>
      </c>
      <c r="U13" s="9">
        <f t="shared" si="1"/>
        <v>0</v>
      </c>
      <c r="V13" s="9">
        <f t="shared" si="1"/>
        <v>1</v>
      </c>
      <c r="W13" s="9">
        <f t="shared" si="1"/>
        <v>0</v>
      </c>
      <c r="X13" s="9">
        <f t="shared" si="1"/>
        <v>0</v>
      </c>
      <c r="Y13" s="9">
        <f t="shared" si="1"/>
        <v>1</v>
      </c>
      <c r="Z13" s="9">
        <f>AVERAGE(Z15:Z30)</f>
        <v>5.625</v>
      </c>
      <c r="AA13" s="9">
        <f t="shared" ref="AA13:AC13" si="2">AVERAGE(AA15:AA30)</f>
        <v>12</v>
      </c>
      <c r="AB13" s="9">
        <f t="shared" si="2"/>
        <v>1.8125</v>
      </c>
      <c r="AC13" s="9">
        <f t="shared" si="2"/>
        <v>3.8125</v>
      </c>
      <c r="AD13" s="9"/>
    </row>
    <row r="14" spans="1:30">
      <c r="A14" s="9" t="s">
        <v>43</v>
      </c>
      <c r="B14" t="s">
        <v>4</v>
      </c>
      <c r="C14" s="9">
        <f>COUNTIF(C15:C30,1)/16</f>
        <v>0.8125</v>
      </c>
      <c r="D14" s="9">
        <f t="shared" ref="D14:Y14" si="3">COUNTIF(D15:D30,1)/16</f>
        <v>1</v>
      </c>
      <c r="E14" s="9">
        <f t="shared" si="3"/>
        <v>0</v>
      </c>
      <c r="F14" s="9">
        <f t="shared" si="3"/>
        <v>0.6875</v>
      </c>
      <c r="G14" s="9">
        <f t="shared" si="3"/>
        <v>1</v>
      </c>
      <c r="H14" s="9">
        <f t="shared" si="3"/>
        <v>0.8125</v>
      </c>
      <c r="I14" s="9">
        <f t="shared" si="3"/>
        <v>0</v>
      </c>
      <c r="J14" s="9">
        <f t="shared" si="3"/>
        <v>0</v>
      </c>
      <c r="K14" s="9">
        <f t="shared" si="3"/>
        <v>0.125</v>
      </c>
      <c r="L14" s="9">
        <f t="shared" si="3"/>
        <v>6.25E-2</v>
      </c>
      <c r="M14" s="9">
        <f t="shared" si="3"/>
        <v>0</v>
      </c>
      <c r="N14" s="9">
        <f t="shared" si="3"/>
        <v>0</v>
      </c>
      <c r="O14" s="9">
        <f t="shared" si="3"/>
        <v>6.25E-2</v>
      </c>
      <c r="P14" s="9">
        <f t="shared" si="3"/>
        <v>0.375</v>
      </c>
      <c r="Q14" s="9">
        <f t="shared" si="3"/>
        <v>6.25E-2</v>
      </c>
      <c r="R14" s="9">
        <f t="shared" si="3"/>
        <v>0.5625</v>
      </c>
      <c r="S14" s="9">
        <f t="shared" si="3"/>
        <v>0</v>
      </c>
      <c r="T14" s="9">
        <f t="shared" si="3"/>
        <v>0</v>
      </c>
      <c r="U14" s="9">
        <f t="shared" si="3"/>
        <v>0</v>
      </c>
      <c r="V14" s="9">
        <f t="shared" si="3"/>
        <v>6.25E-2</v>
      </c>
      <c r="W14" s="9">
        <f t="shared" si="3"/>
        <v>0</v>
      </c>
      <c r="X14" s="9">
        <f t="shared" si="3"/>
        <v>0</v>
      </c>
      <c r="Y14" s="9">
        <f t="shared" si="3"/>
        <v>0.1875</v>
      </c>
      <c r="Z14" s="9"/>
      <c r="AA14" s="9"/>
      <c r="AB14" s="9"/>
      <c r="AC14" s="9"/>
      <c r="AD14" s="9"/>
    </row>
    <row r="15" spans="1:30">
      <c r="A15" t="s">
        <v>44</v>
      </c>
      <c r="B15" t="s">
        <v>4</v>
      </c>
      <c r="C15">
        <v>1</v>
      </c>
      <c r="D15">
        <v>1</v>
      </c>
      <c r="E15">
        <v>0</v>
      </c>
      <c r="F15">
        <v>1</v>
      </c>
      <c r="G15">
        <v>1</v>
      </c>
      <c r="H15">
        <v>1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1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f xml:space="preserve"> COUNTIF(C15:W15, "&lt;&gt;0")</f>
        <v>8</v>
      </c>
      <c r="AA15">
        <v>12</v>
      </c>
      <c r="AB15">
        <f t="shared" ref="AB15:AB21" si="4">COUNTIF(G15:H15, "1") + COUNTIF(S15:U15, "1")</f>
        <v>2</v>
      </c>
      <c r="AC15">
        <f>COUNTIF(C15:F15, "1") + COUNTIF(I15:R15,"1") + COUNTIF(V15,"1")</f>
        <v>6</v>
      </c>
      <c r="AD15">
        <f t="shared" ref="AD15:AD21" si="5">AB15/AC15</f>
        <v>0.33333333333333331</v>
      </c>
    </row>
    <row r="16" spans="1:30">
      <c r="A16" t="s">
        <v>45</v>
      </c>
      <c r="B16" t="s">
        <v>4</v>
      </c>
      <c r="C16">
        <v>1</v>
      </c>
      <c r="D16">
        <v>1</v>
      </c>
      <c r="E16">
        <v>0</v>
      </c>
      <c r="F16">
        <v>1</v>
      </c>
      <c r="G16">
        <v>1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1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f xml:space="preserve"> COUNTIF(C16:W16, "&lt;&gt;0")</f>
        <v>8</v>
      </c>
      <c r="AA16">
        <v>12</v>
      </c>
      <c r="AB16">
        <f t="shared" si="4"/>
        <v>2</v>
      </c>
      <c r="AC16">
        <f>COUNTIF(C16:F16, "1") + COUNTIF(I16:R16,"1") + COUNTIF(V16,"1")</f>
        <v>6</v>
      </c>
      <c r="AD16">
        <f t="shared" si="5"/>
        <v>0.33333333333333331</v>
      </c>
    </row>
    <row r="17" spans="1:30">
      <c r="A17" t="s">
        <v>45</v>
      </c>
      <c r="B17" t="s">
        <v>4</v>
      </c>
      <c r="C17">
        <v>1</v>
      </c>
      <c r="D17">
        <v>1</v>
      </c>
      <c r="E17">
        <v>0</v>
      </c>
      <c r="F17">
        <v>1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f xml:space="preserve"> COUNTIF(C17:W17, "&lt;&gt;0")</f>
        <v>7</v>
      </c>
      <c r="AA17">
        <v>12</v>
      </c>
      <c r="AB17">
        <f t="shared" si="4"/>
        <v>2</v>
      </c>
      <c r="AC17">
        <f>COUNTIF(C17:F17, "1") + COUNTIF(I17:R17,"1") + COUNTIF(V17,"1")</f>
        <v>5</v>
      </c>
      <c r="AD17">
        <f t="shared" si="5"/>
        <v>0.4</v>
      </c>
    </row>
    <row r="18" spans="1:30">
      <c r="A18" t="s">
        <v>45</v>
      </c>
      <c r="B18" t="s">
        <v>4</v>
      </c>
      <c r="C18">
        <v>1</v>
      </c>
      <c r="D18">
        <v>1</v>
      </c>
      <c r="E18">
        <v>0</v>
      </c>
      <c r="F18">
        <v>1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f xml:space="preserve"> COUNTIF(C18:W18, "&lt;&gt;0")</f>
        <v>6</v>
      </c>
      <c r="AA18">
        <v>12</v>
      </c>
      <c r="AB18">
        <f t="shared" si="4"/>
        <v>2</v>
      </c>
      <c r="AC18">
        <f>COUNTIF(C18:F18, "1") + COUNTIF(I18:R18,"1") + COUNTIF(V18,"1")</f>
        <v>4</v>
      </c>
      <c r="AD18">
        <f t="shared" si="5"/>
        <v>0.5</v>
      </c>
    </row>
    <row r="19" spans="1:30">
      <c r="A19" t="s">
        <v>45</v>
      </c>
      <c r="B19" t="s">
        <v>4</v>
      </c>
      <c r="C19">
        <v>1</v>
      </c>
      <c r="D19">
        <v>1</v>
      </c>
      <c r="E19">
        <v>0</v>
      </c>
      <c r="F19">
        <v>0</v>
      </c>
      <c r="G19">
        <v>1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f xml:space="preserve"> COUNTIF(C19:W19, "&lt;&gt;0")</f>
        <v>4</v>
      </c>
      <c r="AA19">
        <v>12</v>
      </c>
      <c r="AB19">
        <f t="shared" si="4"/>
        <v>2</v>
      </c>
      <c r="AC19">
        <f>COUNTIF(C19:F19, "1") + COUNTIF(I19:R19,"1") + COUNTIF(V19,"1")</f>
        <v>2</v>
      </c>
      <c r="AD19">
        <f t="shared" si="5"/>
        <v>1</v>
      </c>
    </row>
    <row r="20" spans="1:30">
      <c r="A20" t="s">
        <v>45</v>
      </c>
      <c r="B20" t="s">
        <v>4</v>
      </c>
      <c r="C20">
        <v>1</v>
      </c>
      <c r="D20">
        <v>1</v>
      </c>
      <c r="E20">
        <v>0</v>
      </c>
      <c r="F20">
        <v>0</v>
      </c>
      <c r="G20">
        <v>1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f xml:space="preserve"> COUNTIF(C20:W20, "&lt;&gt;0")</f>
        <v>4</v>
      </c>
      <c r="AA20">
        <v>12</v>
      </c>
      <c r="AB20">
        <f t="shared" si="4"/>
        <v>2</v>
      </c>
      <c r="AC20">
        <f>COUNTIF(C20:F20, "1") + COUNTIF(I20:R20,"1") + COUNTIF(V20,"1")</f>
        <v>2</v>
      </c>
      <c r="AD20">
        <f t="shared" si="5"/>
        <v>1</v>
      </c>
    </row>
    <row r="21" spans="1:30">
      <c r="A21" t="s">
        <v>45</v>
      </c>
      <c r="B21" t="s">
        <v>4</v>
      </c>
      <c r="C21">
        <v>1</v>
      </c>
      <c r="D21">
        <v>1</v>
      </c>
      <c r="E21">
        <v>0</v>
      </c>
      <c r="F21">
        <v>1</v>
      </c>
      <c r="G21">
        <v>1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f xml:space="preserve"> COUNTIF(C21:W21, "&lt;&gt;0")</f>
        <v>6</v>
      </c>
      <c r="AA21">
        <v>12</v>
      </c>
      <c r="AB21">
        <f t="shared" si="4"/>
        <v>2</v>
      </c>
      <c r="AC21">
        <f>COUNTIF(C21:F21, "1") + COUNTIF(I21:R21,"1") + COUNTIF(V21,"1")</f>
        <v>4</v>
      </c>
      <c r="AD21">
        <f t="shared" si="5"/>
        <v>0.5</v>
      </c>
    </row>
    <row r="22" spans="1:30">
      <c r="A22" t="s">
        <v>45</v>
      </c>
      <c r="B22" t="s">
        <v>4</v>
      </c>
      <c r="C22">
        <v>1</v>
      </c>
      <c r="D22">
        <v>1</v>
      </c>
      <c r="E22">
        <v>0</v>
      </c>
      <c r="F22">
        <v>1</v>
      </c>
      <c r="G22">
        <v>1</v>
      </c>
      <c r="H22">
        <v>1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f xml:space="preserve"> COUNTIF(C22:W22, "&lt;&gt;0")</f>
        <v>7</v>
      </c>
      <c r="AA22">
        <v>12</v>
      </c>
      <c r="AB22">
        <f t="shared" ref="AB22:AB94" si="6">COUNTIF(G22:H22, "1") + COUNTIF(S22:U22, "1")</f>
        <v>2</v>
      </c>
      <c r="AC22">
        <f>COUNTIF(C22:F22, "1") + COUNTIF(I22:R22,"1") + COUNTIF(V22,"1")</f>
        <v>5</v>
      </c>
      <c r="AD22">
        <f t="shared" ref="AD22:AD94" si="7">AB22/AC22</f>
        <v>0.4</v>
      </c>
    </row>
    <row r="23" spans="1:30">
      <c r="A23" t="s">
        <v>45</v>
      </c>
      <c r="B23" t="s">
        <v>4</v>
      </c>
      <c r="C23">
        <v>0</v>
      </c>
      <c r="D23">
        <v>1</v>
      </c>
      <c r="E23">
        <v>0</v>
      </c>
      <c r="F23">
        <v>0</v>
      </c>
      <c r="G23">
        <v>1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f xml:space="preserve"> COUNTIF(C23:W23, "&lt;&gt;0")</f>
        <v>3</v>
      </c>
      <c r="AA23">
        <v>12</v>
      </c>
      <c r="AB23">
        <f t="shared" si="6"/>
        <v>2</v>
      </c>
      <c r="AC23">
        <f>COUNTIF(C23:F23, "1") + COUNTIF(I23:R23,"1") + COUNTIF(V23,"1")</f>
        <v>1</v>
      </c>
      <c r="AD23">
        <f t="shared" si="7"/>
        <v>2</v>
      </c>
    </row>
    <row r="24" spans="1:30">
      <c r="A24" t="s">
        <v>45</v>
      </c>
      <c r="B24" t="s">
        <v>4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f xml:space="preserve"> COUNTIF(C24:W24, "&lt;&gt;0")</f>
        <v>6</v>
      </c>
      <c r="AA24">
        <v>12</v>
      </c>
      <c r="AB24">
        <f t="shared" si="6"/>
        <v>1</v>
      </c>
      <c r="AC24">
        <f>COUNTIF(C24:F24, "1") + COUNTIF(I24:R24,"1") + COUNTIF(V24,"1")</f>
        <v>5</v>
      </c>
      <c r="AD24">
        <f t="shared" si="7"/>
        <v>0.2</v>
      </c>
    </row>
    <row r="25" spans="1:30">
      <c r="A25" t="s">
        <v>45</v>
      </c>
      <c r="B25" t="s">
        <v>4</v>
      </c>
      <c r="C25">
        <v>0</v>
      </c>
      <c r="D25">
        <v>1</v>
      </c>
      <c r="E25">
        <v>0</v>
      </c>
      <c r="F25">
        <v>0</v>
      </c>
      <c r="G25">
        <v>1</v>
      </c>
      <c r="H25">
        <v>1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f xml:space="preserve"> COUNTIF(C25:W25, "&lt;&gt;0")</f>
        <v>5</v>
      </c>
      <c r="AA25">
        <v>12</v>
      </c>
      <c r="AB25">
        <f t="shared" si="6"/>
        <v>2</v>
      </c>
      <c r="AC25">
        <f>COUNTIF(C25:F25, "1") + COUNTIF(I25:R25,"1") + COUNTIF(V25,"1")</f>
        <v>3</v>
      </c>
      <c r="AD25">
        <f t="shared" si="7"/>
        <v>0.66666666666666663</v>
      </c>
    </row>
    <row r="26" spans="1:30">
      <c r="A26" t="s">
        <v>45</v>
      </c>
      <c r="B26" t="s">
        <v>4</v>
      </c>
      <c r="C26">
        <v>0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f xml:space="preserve"> COUNTIF(C26:W26, "&lt;&gt;0")</f>
        <v>3</v>
      </c>
      <c r="AA26">
        <v>12</v>
      </c>
      <c r="AB26">
        <f t="shared" si="6"/>
        <v>1</v>
      </c>
      <c r="AC26">
        <f>COUNTIF(C26:F26, "1") + COUNTIF(I26:R26,"1") + COUNTIF(V26,"1")</f>
        <v>2</v>
      </c>
      <c r="AD26">
        <f t="shared" si="7"/>
        <v>0.5</v>
      </c>
    </row>
    <row r="27" spans="1:30">
      <c r="A27" t="s">
        <v>45</v>
      </c>
      <c r="B27" t="s">
        <v>4</v>
      </c>
      <c r="C27">
        <v>1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f xml:space="preserve"> COUNTIF(C27:W27, "&lt;&gt;0")</f>
        <v>4</v>
      </c>
      <c r="AA27">
        <v>12</v>
      </c>
      <c r="AB27">
        <f t="shared" si="6"/>
        <v>1</v>
      </c>
      <c r="AC27">
        <f>COUNTIF(C27:F27, "1") + COUNTIF(I27:R27,"1") + COUNTIF(V27,"1")</f>
        <v>3</v>
      </c>
      <c r="AD27">
        <f t="shared" si="7"/>
        <v>0.33333333333333331</v>
      </c>
    </row>
    <row r="28" spans="1:30">
      <c r="A28" t="s">
        <v>46</v>
      </c>
      <c r="B28" t="s">
        <v>4</v>
      </c>
      <c r="C28">
        <v>1</v>
      </c>
      <c r="D28">
        <v>1</v>
      </c>
      <c r="E28">
        <v>0</v>
      </c>
      <c r="F28">
        <v>1</v>
      </c>
      <c r="G28">
        <v>1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f xml:space="preserve"> COUNTIF(C28:W28, "&lt;&gt;0")</f>
        <v>7</v>
      </c>
      <c r="AA28">
        <v>12</v>
      </c>
      <c r="AB28">
        <f t="shared" si="6"/>
        <v>2</v>
      </c>
      <c r="AC28">
        <f>COUNTIF(C28:F28, "1") + COUNTIF(I28:R28,"1") + COUNTIF(V28,"1")</f>
        <v>5</v>
      </c>
      <c r="AD28">
        <f t="shared" si="7"/>
        <v>0.4</v>
      </c>
    </row>
    <row r="29" spans="1:30">
      <c r="A29" t="s">
        <v>46</v>
      </c>
      <c r="B29" t="s">
        <v>4</v>
      </c>
      <c r="C29">
        <v>1</v>
      </c>
      <c r="D29">
        <v>1</v>
      </c>
      <c r="E29">
        <v>0</v>
      </c>
      <c r="F29">
        <v>1</v>
      </c>
      <c r="G29">
        <v>1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f xml:space="preserve"> COUNTIF(C29:W29, "&lt;&gt;0")</f>
        <v>6</v>
      </c>
      <c r="AA29">
        <v>12</v>
      </c>
      <c r="AB29">
        <f t="shared" si="6"/>
        <v>2</v>
      </c>
      <c r="AC29">
        <f>COUNTIF(C29:F29, "1") + COUNTIF(I29:R29,"1") + COUNTIF(V29,"1")</f>
        <v>4</v>
      </c>
      <c r="AD29">
        <f t="shared" si="7"/>
        <v>0.5</v>
      </c>
    </row>
    <row r="30" spans="1:30">
      <c r="A30" t="s">
        <v>46</v>
      </c>
      <c r="B30" t="s">
        <v>4</v>
      </c>
      <c r="C30">
        <v>1</v>
      </c>
      <c r="D30">
        <v>1</v>
      </c>
      <c r="E30">
        <v>0</v>
      </c>
      <c r="F30">
        <v>0</v>
      </c>
      <c r="G30">
        <v>1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1</v>
      </c>
      <c r="W30">
        <v>0</v>
      </c>
      <c r="X30">
        <v>0</v>
      </c>
      <c r="Y30">
        <v>0</v>
      </c>
      <c r="Z30">
        <f xml:space="preserve"> COUNTIF(C30:W30, "&lt;&gt;0")</f>
        <v>6</v>
      </c>
      <c r="AA30">
        <v>12</v>
      </c>
      <c r="AB30">
        <f t="shared" si="6"/>
        <v>2</v>
      </c>
      <c r="AC30">
        <f>COUNTIF(C30:F30, "1") + COUNTIF(I30:R30,"1") + COUNTIF(V30,"1")</f>
        <v>4</v>
      </c>
      <c r="AD30">
        <f t="shared" si="7"/>
        <v>0.5</v>
      </c>
    </row>
    <row r="31" spans="1:30">
      <c r="C31">
        <f>COUNTIFS(C15:C30,1)</f>
        <v>13</v>
      </c>
      <c r="D31">
        <f t="shared" ref="D31:W31" si="8">COUNTIFS(D15:D30,1)</f>
        <v>16</v>
      </c>
      <c r="E31">
        <f t="shared" si="8"/>
        <v>0</v>
      </c>
      <c r="F31">
        <f t="shared" si="8"/>
        <v>11</v>
      </c>
      <c r="G31">
        <f t="shared" si="8"/>
        <v>16</v>
      </c>
      <c r="H31">
        <f t="shared" si="8"/>
        <v>13</v>
      </c>
      <c r="I31">
        <f t="shared" si="8"/>
        <v>0</v>
      </c>
      <c r="J31">
        <f t="shared" si="8"/>
        <v>0</v>
      </c>
      <c r="K31">
        <f t="shared" si="8"/>
        <v>2</v>
      </c>
      <c r="L31">
        <f t="shared" si="8"/>
        <v>1</v>
      </c>
      <c r="M31">
        <f t="shared" si="8"/>
        <v>0</v>
      </c>
      <c r="N31">
        <f t="shared" si="8"/>
        <v>0</v>
      </c>
      <c r="O31">
        <f t="shared" si="8"/>
        <v>1</v>
      </c>
      <c r="P31">
        <f t="shared" si="8"/>
        <v>6</v>
      </c>
      <c r="Q31">
        <f t="shared" si="8"/>
        <v>1</v>
      </c>
      <c r="R31">
        <f t="shared" si="8"/>
        <v>9</v>
      </c>
      <c r="S31">
        <f t="shared" si="8"/>
        <v>0</v>
      </c>
      <c r="T31">
        <f t="shared" si="8"/>
        <v>0</v>
      </c>
      <c r="U31">
        <f t="shared" si="8"/>
        <v>0</v>
      </c>
      <c r="V31">
        <f t="shared" si="8"/>
        <v>1</v>
      </c>
      <c r="W31">
        <f t="shared" si="8"/>
        <v>0</v>
      </c>
    </row>
    <row r="32" spans="1:30">
      <c r="A32" t="s">
        <v>36</v>
      </c>
      <c r="B32" s="9" t="s">
        <v>7</v>
      </c>
      <c r="C32" s="9">
        <f>IF(MAX(C34:C49)=1,1, IF(MAX(C34:C49)=0,0,""))</f>
        <v>1</v>
      </c>
      <c r="D32" s="9">
        <f t="shared" ref="D32:Y32" si="9">IF(MAX(D34:D49)=1,1, IF(MAX(D34:D49)=0,0,""))</f>
        <v>1</v>
      </c>
      <c r="E32" s="9">
        <f t="shared" si="9"/>
        <v>1</v>
      </c>
      <c r="F32" s="9">
        <f t="shared" si="9"/>
        <v>1</v>
      </c>
      <c r="G32" s="9">
        <f t="shared" si="9"/>
        <v>1</v>
      </c>
      <c r="H32" s="9">
        <f t="shared" si="9"/>
        <v>1</v>
      </c>
      <c r="I32" s="9">
        <f t="shared" si="9"/>
        <v>1</v>
      </c>
      <c r="J32" s="9">
        <f t="shared" si="9"/>
        <v>0</v>
      </c>
      <c r="K32" s="9">
        <f t="shared" si="9"/>
        <v>1</v>
      </c>
      <c r="L32" s="9">
        <f t="shared" si="9"/>
        <v>0</v>
      </c>
      <c r="M32" s="9">
        <f t="shared" si="9"/>
        <v>1</v>
      </c>
      <c r="N32" s="9">
        <f t="shared" si="9"/>
        <v>1</v>
      </c>
      <c r="O32" s="9">
        <f t="shared" si="9"/>
        <v>1</v>
      </c>
      <c r="P32" s="9">
        <f t="shared" si="9"/>
        <v>1</v>
      </c>
      <c r="Q32" s="9">
        <f t="shared" si="9"/>
        <v>1</v>
      </c>
      <c r="R32" s="9">
        <f t="shared" si="9"/>
        <v>0</v>
      </c>
      <c r="S32" s="9">
        <f t="shared" si="9"/>
        <v>0</v>
      </c>
      <c r="T32" s="9">
        <f t="shared" si="9"/>
        <v>0</v>
      </c>
      <c r="U32" s="9">
        <f t="shared" si="9"/>
        <v>0</v>
      </c>
      <c r="V32" s="9">
        <f t="shared" si="9"/>
        <v>0</v>
      </c>
      <c r="W32" s="9">
        <f t="shared" si="9"/>
        <v>0</v>
      </c>
      <c r="X32" s="9">
        <f t="shared" si="9"/>
        <v>1</v>
      </c>
      <c r="Y32" s="9">
        <f t="shared" si="9"/>
        <v>1</v>
      </c>
      <c r="Z32" s="9">
        <f>AVERAGE(Z34:Z49)</f>
        <v>5.8125</v>
      </c>
      <c r="AA32" s="9">
        <f t="shared" ref="AA32:AC32" si="10">AVERAGE(AA34:AA49)</f>
        <v>13</v>
      </c>
      <c r="AB32" s="9">
        <f t="shared" si="10"/>
        <v>2</v>
      </c>
      <c r="AC32" s="9">
        <f t="shared" si="10"/>
        <v>3.8125</v>
      </c>
    </row>
    <row r="33" spans="1:30">
      <c r="A33" t="s">
        <v>43</v>
      </c>
      <c r="B33" s="9" t="s">
        <v>7</v>
      </c>
      <c r="C33" s="9">
        <f>COUNTIF(C34:C49,1)/16</f>
        <v>0.4375</v>
      </c>
      <c r="D33" s="9">
        <f t="shared" ref="D33:Y33" si="11">COUNTIF(D34:D49,1)/16</f>
        <v>0.875</v>
      </c>
      <c r="E33" s="9">
        <f t="shared" si="11"/>
        <v>6.25E-2</v>
      </c>
      <c r="F33" s="9">
        <f t="shared" si="11"/>
        <v>0.5625</v>
      </c>
      <c r="G33" s="9">
        <f t="shared" si="11"/>
        <v>1</v>
      </c>
      <c r="H33" s="9">
        <f t="shared" si="11"/>
        <v>1</v>
      </c>
      <c r="I33" s="9">
        <f t="shared" si="11"/>
        <v>0.125</v>
      </c>
      <c r="J33" s="9">
        <f t="shared" si="11"/>
        <v>0</v>
      </c>
      <c r="K33" s="9">
        <f t="shared" si="11"/>
        <v>0.3125</v>
      </c>
      <c r="L33" s="9">
        <f t="shared" si="11"/>
        <v>0</v>
      </c>
      <c r="M33" s="9">
        <f t="shared" si="11"/>
        <v>6.25E-2</v>
      </c>
      <c r="N33" s="9">
        <f t="shared" si="11"/>
        <v>0.25</v>
      </c>
      <c r="O33" s="9">
        <f t="shared" si="11"/>
        <v>0.125</v>
      </c>
      <c r="P33" s="9">
        <f t="shared" si="11"/>
        <v>0.625</v>
      </c>
      <c r="Q33" s="9">
        <f t="shared" si="11"/>
        <v>0.375</v>
      </c>
      <c r="R33" s="9">
        <f t="shared" si="11"/>
        <v>0</v>
      </c>
      <c r="S33" s="9">
        <f t="shared" si="11"/>
        <v>0</v>
      </c>
      <c r="T33" s="9">
        <f t="shared" si="11"/>
        <v>0</v>
      </c>
      <c r="U33" s="9">
        <f t="shared" si="11"/>
        <v>0</v>
      </c>
      <c r="V33" s="9">
        <f t="shared" si="11"/>
        <v>0</v>
      </c>
      <c r="W33" s="9">
        <f t="shared" si="11"/>
        <v>0</v>
      </c>
      <c r="X33" s="9">
        <f t="shared" si="11"/>
        <v>0.125</v>
      </c>
      <c r="Y33" s="9">
        <f t="shared" si="11"/>
        <v>0.5</v>
      </c>
      <c r="Z33" s="9"/>
      <c r="AA33" s="9"/>
      <c r="AB33" s="9"/>
      <c r="AC33" s="9"/>
    </row>
    <row r="34" spans="1:30">
      <c r="A34" t="s">
        <v>47</v>
      </c>
      <c r="B34" t="s">
        <v>7</v>
      </c>
      <c r="C34">
        <v>1</v>
      </c>
      <c r="D34">
        <v>1</v>
      </c>
      <c r="E34">
        <v>0</v>
      </c>
      <c r="F34">
        <v>1</v>
      </c>
      <c r="G34">
        <v>1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1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f xml:space="preserve"> COUNTIF(C34:W34, "&lt;&gt;0")</f>
        <v>8</v>
      </c>
      <c r="AA34">
        <v>13</v>
      </c>
      <c r="AB34">
        <f t="shared" si="6"/>
        <v>2</v>
      </c>
      <c r="AC34">
        <f>COUNTIF(C34:F34, "1") + COUNTIF(I34:R34,"1") + COUNTIF(V34,"1")</f>
        <v>6</v>
      </c>
      <c r="AD34">
        <f t="shared" si="7"/>
        <v>0.33333333333333331</v>
      </c>
    </row>
    <row r="35" spans="1:30">
      <c r="A35" t="s">
        <v>47</v>
      </c>
      <c r="B35" t="s">
        <v>7</v>
      </c>
      <c r="C35">
        <v>0</v>
      </c>
      <c r="D35">
        <v>1</v>
      </c>
      <c r="E35">
        <v>0</v>
      </c>
      <c r="F35">
        <v>0</v>
      </c>
      <c r="G35">
        <v>1</v>
      </c>
      <c r="H35">
        <v>1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f xml:space="preserve"> COUNTIF(C35:W35, "&lt;&gt;0")</f>
        <v>4</v>
      </c>
      <c r="AA35">
        <v>13</v>
      </c>
      <c r="AB35">
        <f t="shared" si="6"/>
        <v>2</v>
      </c>
      <c r="AC35">
        <f>COUNTIF(C35:F35, "1") + COUNTIF(I35:R35,"1") + COUNTIF(V35,"1")</f>
        <v>2</v>
      </c>
      <c r="AD35">
        <f t="shared" si="7"/>
        <v>1</v>
      </c>
    </row>
    <row r="36" spans="1:30">
      <c r="A36" t="s">
        <v>47</v>
      </c>
      <c r="B36" t="s">
        <v>7</v>
      </c>
      <c r="C36">
        <v>0</v>
      </c>
      <c r="D36">
        <v>1</v>
      </c>
      <c r="E36">
        <v>0</v>
      </c>
      <c r="F36">
        <v>1</v>
      </c>
      <c r="G36">
        <v>1</v>
      </c>
      <c r="H36">
        <v>1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1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f xml:space="preserve"> COUNTIF(C36:W36, "&lt;&gt;0")</f>
        <v>7</v>
      </c>
      <c r="AA36">
        <v>13</v>
      </c>
      <c r="AB36">
        <f t="shared" si="6"/>
        <v>2</v>
      </c>
      <c r="AC36">
        <f>COUNTIF(C36:F36, "1") + COUNTIF(I36:R36,"1") + COUNTIF(V36,"1")</f>
        <v>5</v>
      </c>
      <c r="AD36">
        <f t="shared" si="7"/>
        <v>0.4</v>
      </c>
    </row>
    <row r="37" spans="1:30">
      <c r="A37" t="s">
        <v>47</v>
      </c>
      <c r="B37" t="s">
        <v>7</v>
      </c>
      <c r="C37">
        <v>0</v>
      </c>
      <c r="D37">
        <v>1</v>
      </c>
      <c r="E37">
        <v>0</v>
      </c>
      <c r="F37">
        <v>1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1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f xml:space="preserve"> COUNTIF(C37:W37, "&lt;&gt;0")</f>
        <v>7</v>
      </c>
      <c r="AA37">
        <v>13</v>
      </c>
      <c r="AB37">
        <f t="shared" si="6"/>
        <v>2</v>
      </c>
      <c r="AC37">
        <f>COUNTIF(C37:F37, "1") + COUNTIF(I37:R37,"1") + COUNTIF(V37,"1")</f>
        <v>5</v>
      </c>
      <c r="AD37">
        <f t="shared" si="7"/>
        <v>0.4</v>
      </c>
    </row>
    <row r="38" spans="1:30">
      <c r="A38" t="s">
        <v>47</v>
      </c>
      <c r="B38" t="s">
        <v>7</v>
      </c>
      <c r="C38">
        <v>1</v>
      </c>
      <c r="D38">
        <v>1</v>
      </c>
      <c r="E38">
        <v>0</v>
      </c>
      <c r="F38">
        <v>1</v>
      </c>
      <c r="G38">
        <v>1</v>
      </c>
      <c r="H38">
        <v>1</v>
      </c>
      <c r="I38">
        <v>0</v>
      </c>
      <c r="J38">
        <v>0</v>
      </c>
      <c r="K38">
        <v>1</v>
      </c>
      <c r="L38">
        <v>0</v>
      </c>
      <c r="M38">
        <v>0</v>
      </c>
      <c r="N38">
        <v>1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>
        <f xml:space="preserve"> COUNTIF(C38:W38, "&lt;&gt;0")</f>
        <v>8</v>
      </c>
      <c r="AA38">
        <v>13</v>
      </c>
      <c r="AB38">
        <f t="shared" si="6"/>
        <v>2</v>
      </c>
      <c r="AC38">
        <f>COUNTIF(C38:F38, "1") + COUNTIF(I38:R38,"1") + COUNTIF(V38,"1")</f>
        <v>6</v>
      </c>
      <c r="AD38">
        <f t="shared" si="7"/>
        <v>0.33333333333333331</v>
      </c>
    </row>
    <row r="39" spans="1:30">
      <c r="A39" t="s">
        <v>47</v>
      </c>
      <c r="B39" t="s">
        <v>7</v>
      </c>
      <c r="C39">
        <v>1</v>
      </c>
      <c r="D39">
        <v>0</v>
      </c>
      <c r="E39">
        <v>0</v>
      </c>
      <c r="F39">
        <v>1</v>
      </c>
      <c r="G39">
        <v>1</v>
      </c>
      <c r="H39">
        <v>1</v>
      </c>
      <c r="I39">
        <v>0</v>
      </c>
      <c r="J39">
        <v>0</v>
      </c>
      <c r="K39">
        <v>1</v>
      </c>
      <c r="L39">
        <v>0</v>
      </c>
      <c r="M39">
        <v>0</v>
      </c>
      <c r="N39">
        <v>1</v>
      </c>
      <c r="O39">
        <v>1</v>
      </c>
      <c r="P39">
        <v>1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f xml:space="preserve"> COUNTIF(C39:W39, "&lt;&gt;0")</f>
        <v>9</v>
      </c>
      <c r="AA39">
        <v>13</v>
      </c>
      <c r="AB39">
        <f t="shared" si="6"/>
        <v>2</v>
      </c>
      <c r="AC39">
        <f>COUNTIF(C39:F39, "1") + COUNTIF(I39:R39,"1") + COUNTIF(V39,"1")</f>
        <v>7</v>
      </c>
      <c r="AD39">
        <f t="shared" si="7"/>
        <v>0.2857142857142857</v>
      </c>
    </row>
    <row r="40" spans="1:30">
      <c r="A40" t="s">
        <v>47</v>
      </c>
      <c r="B40" t="s">
        <v>7</v>
      </c>
      <c r="C40">
        <v>1</v>
      </c>
      <c r="D40">
        <v>1</v>
      </c>
      <c r="E40">
        <v>0</v>
      </c>
      <c r="F40">
        <v>1</v>
      </c>
      <c r="G40">
        <v>1</v>
      </c>
      <c r="H40">
        <v>1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1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f xml:space="preserve"> COUNTIF(C40:W40, "&lt;&gt;0")</f>
        <v>8</v>
      </c>
      <c r="AA40">
        <v>13</v>
      </c>
      <c r="AB40">
        <f t="shared" si="6"/>
        <v>2</v>
      </c>
      <c r="AC40">
        <f>COUNTIF(C40:F40, "1") + COUNTIF(I40:R40,"1") + COUNTIF(V40,"1")</f>
        <v>6</v>
      </c>
      <c r="AD40">
        <f t="shared" si="7"/>
        <v>0.33333333333333331</v>
      </c>
    </row>
    <row r="41" spans="1:30">
      <c r="A41" t="s">
        <v>47</v>
      </c>
      <c r="B41" t="s">
        <v>7</v>
      </c>
      <c r="C41">
        <v>0</v>
      </c>
      <c r="D41">
        <v>1</v>
      </c>
      <c r="E41">
        <v>1</v>
      </c>
      <c r="F41">
        <v>1</v>
      </c>
      <c r="G41">
        <v>1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f xml:space="preserve"> COUNTIF(C41:W41, "&lt;&gt;0")</f>
        <v>7</v>
      </c>
      <c r="AA41">
        <v>13</v>
      </c>
      <c r="AB41">
        <f t="shared" si="6"/>
        <v>2</v>
      </c>
      <c r="AC41">
        <f>COUNTIF(C41:F41, "1") + COUNTIF(I41:R41,"1") + COUNTIF(V41,"1")</f>
        <v>5</v>
      </c>
      <c r="AD41">
        <f t="shared" si="7"/>
        <v>0.4</v>
      </c>
    </row>
    <row r="42" spans="1:30">
      <c r="A42" t="s">
        <v>47</v>
      </c>
      <c r="B42" t="s">
        <v>7</v>
      </c>
      <c r="C42">
        <v>1</v>
      </c>
      <c r="D42">
        <v>1</v>
      </c>
      <c r="E42">
        <v>0</v>
      </c>
      <c r="F42">
        <v>1</v>
      </c>
      <c r="G42">
        <v>1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f xml:space="preserve"> COUNTIF(C42:W42, "&lt;&gt;0")</f>
        <v>6</v>
      </c>
      <c r="AA42">
        <v>13</v>
      </c>
      <c r="AB42">
        <f t="shared" si="6"/>
        <v>2</v>
      </c>
      <c r="AC42">
        <f>COUNTIF(C42:F42, "1") + COUNTIF(I42:R42,"1") + COUNTIF(V42,"1")</f>
        <v>4</v>
      </c>
      <c r="AD42">
        <f t="shared" si="7"/>
        <v>0.5</v>
      </c>
    </row>
    <row r="43" spans="1:30">
      <c r="A43" t="s">
        <v>47</v>
      </c>
      <c r="B43" t="s">
        <v>7</v>
      </c>
      <c r="C43">
        <v>0</v>
      </c>
      <c r="D43">
        <v>1</v>
      </c>
      <c r="E43">
        <v>0</v>
      </c>
      <c r="F43">
        <v>0</v>
      </c>
      <c r="G43">
        <v>1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f xml:space="preserve"> COUNTIF(C43:W43, "&lt;&gt;0")</f>
        <v>5</v>
      </c>
      <c r="AA43">
        <v>13</v>
      </c>
      <c r="AB43">
        <f t="shared" si="6"/>
        <v>2</v>
      </c>
      <c r="AC43">
        <f>COUNTIF(C43:F43, "1") + COUNTIF(I43:R43,"1") + COUNTIF(V43,"1")</f>
        <v>3</v>
      </c>
      <c r="AD43">
        <f t="shared" si="7"/>
        <v>0.66666666666666663</v>
      </c>
    </row>
    <row r="44" spans="1:30">
      <c r="A44" t="s">
        <v>47</v>
      </c>
      <c r="B44" t="s">
        <v>7</v>
      </c>
      <c r="C44">
        <v>1</v>
      </c>
      <c r="D44">
        <v>1</v>
      </c>
      <c r="E44">
        <v>0</v>
      </c>
      <c r="F44">
        <v>1</v>
      </c>
      <c r="G44">
        <v>1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f xml:space="preserve"> COUNTIF(C44:W44, "&lt;&gt;0")</f>
        <v>5</v>
      </c>
      <c r="AA44">
        <v>13</v>
      </c>
      <c r="AB44">
        <f t="shared" si="6"/>
        <v>2</v>
      </c>
      <c r="AC44">
        <f>COUNTIF(C44:F44, "1") + COUNTIF(I44:R44,"1") + COUNTIF(V44,"1")</f>
        <v>3</v>
      </c>
      <c r="AD44">
        <f t="shared" si="7"/>
        <v>0.66666666666666663</v>
      </c>
    </row>
    <row r="45" spans="1:30">
      <c r="A45" t="s">
        <v>47</v>
      </c>
      <c r="B45" t="s">
        <v>7</v>
      </c>
      <c r="C45">
        <v>1</v>
      </c>
      <c r="D45">
        <v>1</v>
      </c>
      <c r="E45">
        <v>0</v>
      </c>
      <c r="F45">
        <v>0</v>
      </c>
      <c r="G45">
        <v>1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f xml:space="preserve"> COUNTIF(C45:W45, "&lt;&gt;0")</f>
        <v>4</v>
      </c>
      <c r="AA45">
        <v>13</v>
      </c>
      <c r="AB45">
        <f t="shared" si="6"/>
        <v>2</v>
      </c>
      <c r="AC45">
        <f>COUNTIF(C45:F45, "1") + COUNTIF(I45:R45,"1") + COUNTIF(V45,"1")</f>
        <v>2</v>
      </c>
      <c r="AD45">
        <f t="shared" si="7"/>
        <v>1</v>
      </c>
    </row>
    <row r="46" spans="1:30">
      <c r="A46" t="s">
        <v>47</v>
      </c>
      <c r="B46" t="s">
        <v>7</v>
      </c>
      <c r="C46">
        <v>0</v>
      </c>
      <c r="D46">
        <v>1</v>
      </c>
      <c r="E46">
        <v>0</v>
      </c>
      <c r="F46">
        <v>0</v>
      </c>
      <c r="G46">
        <v>1</v>
      </c>
      <c r="H46">
        <v>1</v>
      </c>
      <c r="I46">
        <v>1</v>
      </c>
      <c r="J46">
        <v>0</v>
      </c>
      <c r="K46">
        <v>1</v>
      </c>
      <c r="L46">
        <v>0</v>
      </c>
      <c r="M46">
        <v>0</v>
      </c>
      <c r="N46">
        <v>1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f xml:space="preserve"> COUNTIF(C46:W46, "&lt;&gt;0")</f>
        <v>7</v>
      </c>
      <c r="AA46">
        <v>13</v>
      </c>
      <c r="AB46">
        <f t="shared" si="6"/>
        <v>2</v>
      </c>
      <c r="AC46">
        <f>COUNTIF(C46:F46, "1") + COUNTIF(I46:R46,"1") + COUNTIF(V46,"1")</f>
        <v>5</v>
      </c>
      <c r="AD46">
        <f t="shared" si="7"/>
        <v>0.4</v>
      </c>
    </row>
    <row r="47" spans="1:30">
      <c r="A47" t="s">
        <v>48</v>
      </c>
      <c r="B47" t="s">
        <v>7</v>
      </c>
      <c r="C47">
        <v>0</v>
      </c>
      <c r="D47">
        <v>1</v>
      </c>
      <c r="E47">
        <v>0</v>
      </c>
      <c r="F47">
        <v>0</v>
      </c>
      <c r="G47">
        <v>1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f xml:space="preserve"> COUNTIF(C47:W47, "&lt;&gt;0")</f>
        <v>3</v>
      </c>
      <c r="AA47">
        <v>13</v>
      </c>
      <c r="AB47">
        <f t="shared" si="6"/>
        <v>2</v>
      </c>
      <c r="AC47">
        <f>COUNTIF(C47:F47, "1") + COUNTIF(I47:R47,"1") + COUNTIF(V47,"1")</f>
        <v>1</v>
      </c>
      <c r="AD47">
        <f t="shared" si="7"/>
        <v>2</v>
      </c>
    </row>
    <row r="48" spans="1:30">
      <c r="A48" t="s">
        <v>48</v>
      </c>
      <c r="B48" t="s">
        <v>7</v>
      </c>
      <c r="C48">
        <v>0</v>
      </c>
      <c r="D48">
        <v>0</v>
      </c>
      <c r="E48">
        <v>0</v>
      </c>
      <c r="F48">
        <v>0</v>
      </c>
      <c r="G48">
        <v>1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0</v>
      </c>
      <c r="Z48">
        <f xml:space="preserve"> COUNTIF(C48:W48, "&lt;&gt;0")</f>
        <v>2</v>
      </c>
      <c r="AA48">
        <v>13</v>
      </c>
      <c r="AB48">
        <f t="shared" si="6"/>
        <v>2</v>
      </c>
      <c r="AC48">
        <f>COUNTIF(C48:F48, "1") + COUNTIF(I48:R48,"1") + COUNTIF(V48,"1")</f>
        <v>0</v>
      </c>
      <c r="AD48" t="e">
        <f t="shared" si="7"/>
        <v>#DIV/0!</v>
      </c>
    </row>
    <row r="49" spans="1:30">
      <c r="A49" t="s">
        <v>48</v>
      </c>
      <c r="B49" t="s">
        <v>7</v>
      </c>
      <c r="C49">
        <v>0</v>
      </c>
      <c r="D49">
        <v>1</v>
      </c>
      <c r="E49">
        <v>0</v>
      </c>
      <c r="F49">
        <v>0</v>
      </c>
      <c r="G49">
        <v>1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f xml:space="preserve"> COUNTIF(C49:W49, "&lt;&gt;0")</f>
        <v>3</v>
      </c>
      <c r="AA49">
        <v>13</v>
      </c>
      <c r="AB49">
        <f t="shared" si="6"/>
        <v>2</v>
      </c>
      <c r="AC49">
        <f>COUNTIF(C49:F49, "1") + COUNTIF(I49:R49,"1") + COUNTIF(V49,"1")</f>
        <v>1</v>
      </c>
      <c r="AD49">
        <f t="shared" si="7"/>
        <v>2</v>
      </c>
    </row>
    <row r="50" spans="1:30">
      <c r="A50" t="s">
        <v>36</v>
      </c>
      <c r="B50" s="9" t="s">
        <v>8</v>
      </c>
      <c r="C50" s="9">
        <f>IF(MAX(C52:C67)=1,1, IF(MAX(C52:C67)=0,0,""))</f>
        <v>1</v>
      </c>
      <c r="D50" s="9">
        <f t="shared" ref="D50:Y50" si="12">IF(MAX(D52:D67)=1,1, IF(MAX(D52:D67)=0,0,""))</f>
        <v>1</v>
      </c>
      <c r="E50" s="9">
        <f t="shared" si="12"/>
        <v>0</v>
      </c>
      <c r="F50" s="9">
        <f t="shared" si="12"/>
        <v>1</v>
      </c>
      <c r="G50" s="9">
        <f t="shared" si="12"/>
        <v>1</v>
      </c>
      <c r="H50" s="9">
        <f t="shared" si="12"/>
        <v>1</v>
      </c>
      <c r="I50" s="9">
        <f t="shared" si="12"/>
        <v>0</v>
      </c>
      <c r="J50" s="9">
        <f t="shared" si="12"/>
        <v>0</v>
      </c>
      <c r="K50" s="9">
        <f t="shared" si="12"/>
        <v>1</v>
      </c>
      <c r="L50" s="9">
        <f t="shared" si="12"/>
        <v>1</v>
      </c>
      <c r="M50" s="9">
        <f t="shared" si="12"/>
        <v>1</v>
      </c>
      <c r="N50" s="9">
        <f t="shared" si="12"/>
        <v>1</v>
      </c>
      <c r="O50" s="9">
        <f t="shared" si="12"/>
        <v>0</v>
      </c>
      <c r="P50" s="9">
        <f t="shared" si="12"/>
        <v>1</v>
      </c>
      <c r="Q50" s="9">
        <f t="shared" si="12"/>
        <v>1</v>
      </c>
      <c r="R50" s="9">
        <f t="shared" si="12"/>
        <v>1</v>
      </c>
      <c r="S50" s="9">
        <f t="shared" si="12"/>
        <v>0</v>
      </c>
      <c r="T50" s="9">
        <f t="shared" si="12"/>
        <v>0</v>
      </c>
      <c r="U50" s="9">
        <f t="shared" si="12"/>
        <v>0</v>
      </c>
      <c r="V50" s="9">
        <f t="shared" si="12"/>
        <v>0</v>
      </c>
      <c r="W50" s="9">
        <f t="shared" si="12"/>
        <v>0</v>
      </c>
      <c r="X50" s="9">
        <f t="shared" si="12"/>
        <v>0</v>
      </c>
      <c r="Y50" s="9">
        <f t="shared" si="12"/>
        <v>1</v>
      </c>
      <c r="Z50" s="9">
        <f>AVERAGE(Z52:Z67)</f>
        <v>4.875</v>
      </c>
      <c r="AA50" s="9">
        <f t="shared" ref="AA50:AC50" si="13">AVERAGE(AA52:AA67)</f>
        <v>12</v>
      </c>
      <c r="AB50" s="9">
        <f t="shared" si="13"/>
        <v>1.625</v>
      </c>
      <c r="AC50" s="9">
        <f t="shared" si="13"/>
        <v>3.25</v>
      </c>
    </row>
    <row r="51" spans="1:30">
      <c r="A51" t="s">
        <v>43</v>
      </c>
      <c r="B51" s="9" t="s">
        <v>8</v>
      </c>
      <c r="C51" s="9">
        <f>COUNTIF(C52:C67,1)/16</f>
        <v>0.5</v>
      </c>
      <c r="D51" s="9">
        <f t="shared" ref="D51:Y51" si="14">COUNTIF(D52:D67,1)/16</f>
        <v>0.8125</v>
      </c>
      <c r="E51" s="9">
        <f t="shared" si="14"/>
        <v>0</v>
      </c>
      <c r="F51" s="9">
        <f t="shared" si="14"/>
        <v>0.5</v>
      </c>
      <c r="G51" s="9">
        <f t="shared" si="14"/>
        <v>0.8125</v>
      </c>
      <c r="H51" s="9">
        <f t="shared" si="14"/>
        <v>0.8125</v>
      </c>
      <c r="I51" s="9">
        <f t="shared" si="14"/>
        <v>0</v>
      </c>
      <c r="J51" s="9">
        <f t="shared" si="14"/>
        <v>0</v>
      </c>
      <c r="K51" s="9">
        <f t="shared" si="14"/>
        <v>0.625</v>
      </c>
      <c r="L51" s="9">
        <f t="shared" si="14"/>
        <v>6.25E-2</v>
      </c>
      <c r="M51" s="9">
        <f t="shared" si="14"/>
        <v>6.25E-2</v>
      </c>
      <c r="N51" s="9">
        <f t="shared" si="14"/>
        <v>6.25E-2</v>
      </c>
      <c r="O51" s="9">
        <f t="shared" si="14"/>
        <v>0</v>
      </c>
      <c r="P51" s="9">
        <f t="shared" si="14"/>
        <v>0.1875</v>
      </c>
      <c r="Q51" s="9">
        <f t="shared" si="14"/>
        <v>0.375</v>
      </c>
      <c r="R51" s="9">
        <f t="shared" si="14"/>
        <v>6.25E-2</v>
      </c>
      <c r="S51" s="9">
        <f t="shared" si="14"/>
        <v>0</v>
      </c>
      <c r="T51" s="9">
        <f t="shared" si="14"/>
        <v>0</v>
      </c>
      <c r="U51" s="9">
        <f t="shared" si="14"/>
        <v>0</v>
      </c>
      <c r="V51" s="9">
        <f t="shared" si="14"/>
        <v>0</v>
      </c>
      <c r="W51" s="9">
        <f t="shared" si="14"/>
        <v>0</v>
      </c>
      <c r="X51" s="9">
        <f t="shared" si="14"/>
        <v>0</v>
      </c>
      <c r="Y51" s="9">
        <f t="shared" si="14"/>
        <v>0.5</v>
      </c>
      <c r="Z51" s="9"/>
      <c r="AA51" s="9"/>
      <c r="AB51" s="9"/>
      <c r="AC51" s="9"/>
    </row>
    <row r="52" spans="1:30">
      <c r="A52" t="s">
        <v>49</v>
      </c>
      <c r="B52" t="s">
        <v>8</v>
      </c>
      <c r="C52">
        <v>0</v>
      </c>
      <c r="D52">
        <v>0</v>
      </c>
      <c r="E52">
        <v>0</v>
      </c>
      <c r="F52">
        <v>1</v>
      </c>
      <c r="G52">
        <v>0</v>
      </c>
      <c r="H52">
        <v>1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f xml:space="preserve"> COUNTIF(C52:W52, "&lt;&gt;0")</f>
        <v>3</v>
      </c>
      <c r="AA52">
        <v>12</v>
      </c>
      <c r="AB52">
        <f t="shared" si="6"/>
        <v>1</v>
      </c>
      <c r="AC52">
        <f>COUNTIF(C52:F52, "1") + COUNTIF(I52:R52,"1") + COUNTIF(V52,"1")</f>
        <v>2</v>
      </c>
      <c r="AD52">
        <f t="shared" si="7"/>
        <v>0.5</v>
      </c>
    </row>
    <row r="53" spans="1:30">
      <c r="A53" t="s">
        <v>49</v>
      </c>
      <c r="B53" t="s">
        <v>8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f xml:space="preserve"> COUNTIF(C53:W53, "&lt;&gt;0")</f>
        <v>3</v>
      </c>
      <c r="AA53">
        <v>12</v>
      </c>
      <c r="AB53">
        <f t="shared" si="6"/>
        <v>0</v>
      </c>
      <c r="AC53">
        <f>COUNTIF(C53:F53, "1") + COUNTIF(I53:R53,"1") + COUNTIF(V53,"1")</f>
        <v>3</v>
      </c>
      <c r="AD53">
        <f t="shared" si="7"/>
        <v>0</v>
      </c>
    </row>
    <row r="54" spans="1:30">
      <c r="A54" t="s">
        <v>49</v>
      </c>
      <c r="B54" t="s">
        <v>8</v>
      </c>
      <c r="C54">
        <v>0</v>
      </c>
      <c r="D54">
        <v>1</v>
      </c>
      <c r="E54">
        <v>0</v>
      </c>
      <c r="F54">
        <v>1</v>
      </c>
      <c r="G54">
        <v>1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f xml:space="preserve"> COUNTIF(C54:W54, "&lt;&gt;0")</f>
        <v>4</v>
      </c>
      <c r="AA54">
        <v>12</v>
      </c>
      <c r="AB54">
        <f t="shared" si="6"/>
        <v>2</v>
      </c>
      <c r="AC54">
        <f>COUNTIF(C54:F54, "1") + COUNTIF(I54:R54,"1") + COUNTIF(V54,"1")</f>
        <v>2</v>
      </c>
      <c r="AD54">
        <f t="shared" si="7"/>
        <v>1</v>
      </c>
    </row>
    <row r="55" spans="1:30">
      <c r="A55" t="s">
        <v>49</v>
      </c>
      <c r="B55" t="s">
        <v>8</v>
      </c>
      <c r="C55">
        <v>1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f xml:space="preserve"> COUNTIF(C55:W55, "&lt;&gt;0")</f>
        <v>4</v>
      </c>
      <c r="AA55">
        <v>12</v>
      </c>
      <c r="AB55">
        <f t="shared" si="6"/>
        <v>1</v>
      </c>
      <c r="AC55">
        <f>COUNTIF(C55:F55, "1") + COUNTIF(I55:R55,"1") + COUNTIF(V55,"1")</f>
        <v>3</v>
      </c>
      <c r="AD55">
        <f t="shared" si="7"/>
        <v>0.33333333333333331</v>
      </c>
    </row>
    <row r="56" spans="1:30">
      <c r="A56" t="s">
        <v>49</v>
      </c>
      <c r="B56" t="s">
        <v>8</v>
      </c>
      <c r="C56">
        <v>1</v>
      </c>
      <c r="D56">
        <v>0</v>
      </c>
      <c r="E56">
        <v>0</v>
      </c>
      <c r="F56">
        <v>0</v>
      </c>
      <c r="G56">
        <v>1</v>
      </c>
      <c r="H56">
        <v>1</v>
      </c>
      <c r="I56">
        <v>0</v>
      </c>
      <c r="J56">
        <v>0</v>
      </c>
      <c r="K56">
        <v>1</v>
      </c>
      <c r="L56">
        <v>0</v>
      </c>
      <c r="M56">
        <v>1</v>
      </c>
      <c r="N56">
        <v>1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f xml:space="preserve"> COUNTIF(C56:W56, "&lt;&gt;0")</f>
        <v>7</v>
      </c>
      <c r="AA56">
        <v>12</v>
      </c>
      <c r="AB56">
        <f t="shared" si="6"/>
        <v>2</v>
      </c>
      <c r="AC56">
        <f>COUNTIF(C56:F56, "1") + COUNTIF(I56:R56,"1") + COUNTIF(V56,"1")</f>
        <v>5</v>
      </c>
      <c r="AD56">
        <f t="shared" si="7"/>
        <v>0.4</v>
      </c>
    </row>
    <row r="57" spans="1:30">
      <c r="A57" t="s">
        <v>49</v>
      </c>
      <c r="B57" t="s">
        <v>8</v>
      </c>
      <c r="C57">
        <v>0</v>
      </c>
      <c r="D57">
        <v>1</v>
      </c>
      <c r="E57">
        <v>0</v>
      </c>
      <c r="F57">
        <v>0</v>
      </c>
      <c r="G57">
        <v>1</v>
      </c>
      <c r="H57">
        <v>1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f xml:space="preserve"> COUNTIF(C57:W57, "&lt;&gt;0")</f>
        <v>5</v>
      </c>
      <c r="AA57">
        <v>12</v>
      </c>
      <c r="AB57">
        <f t="shared" si="6"/>
        <v>2</v>
      </c>
      <c r="AC57">
        <f>COUNTIF(C57:F57, "1") + COUNTIF(I57:R57,"1") + COUNTIF(V57,"1")</f>
        <v>3</v>
      </c>
      <c r="AD57">
        <f t="shared" si="7"/>
        <v>0.66666666666666663</v>
      </c>
    </row>
    <row r="58" spans="1:30">
      <c r="A58" t="s">
        <v>49</v>
      </c>
      <c r="B58" t="s">
        <v>8</v>
      </c>
      <c r="C58">
        <v>1</v>
      </c>
      <c r="D58">
        <v>1</v>
      </c>
      <c r="E58">
        <v>0</v>
      </c>
      <c r="F58">
        <v>1</v>
      </c>
      <c r="G58">
        <v>1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</v>
      </c>
      <c r="Z58">
        <f xml:space="preserve"> COUNTIF(C58:W58, "&lt;&gt;0")</f>
        <v>6</v>
      </c>
      <c r="AA58">
        <v>12</v>
      </c>
      <c r="AB58">
        <f t="shared" si="6"/>
        <v>2</v>
      </c>
      <c r="AC58">
        <f>COUNTIF(C58:F58, "1") + COUNTIF(I58:R58,"1") + COUNTIF(V58,"1")</f>
        <v>4</v>
      </c>
      <c r="AD58">
        <f t="shared" si="7"/>
        <v>0.5</v>
      </c>
    </row>
    <row r="59" spans="1:30">
      <c r="A59" t="s">
        <v>49</v>
      </c>
      <c r="B59" t="s">
        <v>8</v>
      </c>
      <c r="C59">
        <v>0</v>
      </c>
      <c r="D59">
        <v>1</v>
      </c>
      <c r="E59">
        <v>0</v>
      </c>
      <c r="F59">
        <v>1</v>
      </c>
      <c r="G59">
        <v>1</v>
      </c>
      <c r="H59">
        <v>1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1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f xml:space="preserve"> COUNTIF(C59:W59, "&lt;&gt;0")</f>
        <v>7</v>
      </c>
      <c r="AA59">
        <v>12</v>
      </c>
      <c r="AB59">
        <f t="shared" si="6"/>
        <v>2</v>
      </c>
      <c r="AC59">
        <f>COUNTIF(C59:F59, "1") + COUNTIF(I59:R59,"1") + COUNTIF(V59,"1")</f>
        <v>5</v>
      </c>
      <c r="AD59">
        <f t="shared" si="7"/>
        <v>0.4</v>
      </c>
    </row>
    <row r="60" spans="1:30">
      <c r="A60" t="s">
        <v>49</v>
      </c>
      <c r="B60" t="s">
        <v>8</v>
      </c>
      <c r="C60">
        <v>0</v>
      </c>
      <c r="D60">
        <v>1</v>
      </c>
      <c r="E60">
        <v>0</v>
      </c>
      <c r="F60">
        <v>1</v>
      </c>
      <c r="G60">
        <v>1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f xml:space="preserve"> COUNTIF(C60:W60, "&lt;&gt;0")</f>
        <v>5</v>
      </c>
      <c r="AA60">
        <v>12</v>
      </c>
      <c r="AB60">
        <f t="shared" si="6"/>
        <v>2</v>
      </c>
      <c r="AC60">
        <f>COUNTIF(C60:F60, "1") + COUNTIF(I60:R60,"1") + COUNTIF(V60,"1")</f>
        <v>3</v>
      </c>
      <c r="AD60">
        <f t="shared" si="7"/>
        <v>0.66666666666666663</v>
      </c>
    </row>
    <row r="61" spans="1:30">
      <c r="A61" t="s">
        <v>49</v>
      </c>
      <c r="B61" t="s">
        <v>8</v>
      </c>
      <c r="C61">
        <v>0</v>
      </c>
      <c r="D61">
        <v>1</v>
      </c>
      <c r="E61">
        <v>0</v>
      </c>
      <c r="F61">
        <v>0</v>
      </c>
      <c r="G61">
        <v>1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f xml:space="preserve"> COUNTIF(C61:W61, "&lt;&gt;0")</f>
        <v>4</v>
      </c>
      <c r="AA61">
        <v>12</v>
      </c>
      <c r="AB61">
        <f t="shared" si="6"/>
        <v>2</v>
      </c>
      <c r="AC61">
        <f>COUNTIF(C61:F61, "1") + COUNTIF(I61:R61,"1") + COUNTIF(V61,"1")</f>
        <v>2</v>
      </c>
      <c r="AD61">
        <f t="shared" si="7"/>
        <v>1</v>
      </c>
    </row>
    <row r="62" spans="1:30">
      <c r="A62" t="s">
        <v>49</v>
      </c>
      <c r="B62" t="s">
        <v>8</v>
      </c>
      <c r="C62">
        <v>0</v>
      </c>
      <c r="D62">
        <v>1</v>
      </c>
      <c r="E62">
        <v>0</v>
      </c>
      <c r="F62">
        <v>0</v>
      </c>
      <c r="G62">
        <v>1</v>
      </c>
      <c r="H62">
        <v>1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</v>
      </c>
      <c r="Z62">
        <f xml:space="preserve"> COUNTIF(C62:W62, "&lt;&gt;0")</f>
        <v>5</v>
      </c>
      <c r="AA62">
        <v>12</v>
      </c>
      <c r="AB62">
        <f t="shared" si="6"/>
        <v>2</v>
      </c>
      <c r="AC62">
        <f>COUNTIF(C62:F62, "1") + COUNTIF(I62:R62,"1") + COUNTIF(V62,"1")</f>
        <v>3</v>
      </c>
      <c r="AD62">
        <f t="shared" si="7"/>
        <v>0.66666666666666663</v>
      </c>
    </row>
    <row r="63" spans="1:30">
      <c r="A63" t="s">
        <v>49</v>
      </c>
      <c r="B63" t="s">
        <v>8</v>
      </c>
      <c r="C63">
        <v>1</v>
      </c>
      <c r="D63">
        <v>1</v>
      </c>
      <c r="E63">
        <v>0</v>
      </c>
      <c r="F63">
        <v>0</v>
      </c>
      <c r="G63">
        <v>1</v>
      </c>
      <c r="H63">
        <v>1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Z63">
        <f xml:space="preserve"> COUNTIF(C63:W63, "&lt;&gt;0")</f>
        <v>6</v>
      </c>
      <c r="AA63">
        <v>12</v>
      </c>
      <c r="AB63">
        <f t="shared" si="6"/>
        <v>2</v>
      </c>
      <c r="AC63">
        <f>COUNTIF(C63:F63, "1") + COUNTIF(I63:R63,"1") + COUNTIF(V63,"1")</f>
        <v>4</v>
      </c>
      <c r="AD63">
        <f t="shared" si="7"/>
        <v>0.5</v>
      </c>
    </row>
    <row r="64" spans="1:30">
      <c r="A64" t="s">
        <v>49</v>
      </c>
      <c r="B64" t="s">
        <v>8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f xml:space="preserve"> COUNTIF(C64:W64, "&lt;&gt;0")</f>
        <v>3</v>
      </c>
      <c r="AA64">
        <v>12</v>
      </c>
      <c r="AB64">
        <f t="shared" si="6"/>
        <v>0</v>
      </c>
      <c r="AC64">
        <f>COUNTIF(C64:F64, "1") + COUNTIF(I64:R64,"1") + COUNTIF(V64,"1")</f>
        <v>3</v>
      </c>
      <c r="AD64">
        <f t="shared" si="7"/>
        <v>0</v>
      </c>
    </row>
    <row r="65" spans="1:30">
      <c r="A65" t="s">
        <v>50</v>
      </c>
      <c r="B65" t="s">
        <v>8</v>
      </c>
      <c r="C65">
        <v>1</v>
      </c>
      <c r="D65">
        <v>1</v>
      </c>
      <c r="E65">
        <v>0</v>
      </c>
      <c r="F65">
        <v>0</v>
      </c>
      <c r="G65">
        <v>1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f xml:space="preserve"> COUNTIF(C65:W65, "&lt;&gt;0")</f>
        <v>4</v>
      </c>
      <c r="AA65">
        <v>12</v>
      </c>
      <c r="AB65">
        <f t="shared" si="6"/>
        <v>2</v>
      </c>
      <c r="AC65">
        <f>COUNTIF(C65:F65, "1") + COUNTIF(I65:R65,"1") + COUNTIF(V65,"1")</f>
        <v>2</v>
      </c>
      <c r="AD65">
        <f t="shared" si="7"/>
        <v>1</v>
      </c>
    </row>
    <row r="66" spans="1:30">
      <c r="A66" t="s">
        <v>50</v>
      </c>
      <c r="B66" t="s">
        <v>8</v>
      </c>
      <c r="C66">
        <v>1</v>
      </c>
      <c r="D66">
        <v>1</v>
      </c>
      <c r="E66">
        <v>0</v>
      </c>
      <c r="F66">
        <v>1</v>
      </c>
      <c r="G66">
        <v>1</v>
      </c>
      <c r="H66">
        <v>1</v>
      </c>
      <c r="I66">
        <v>0</v>
      </c>
      <c r="J66">
        <v>0</v>
      </c>
      <c r="K66">
        <v>1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f xml:space="preserve"> COUNTIF(C66:W66, "&lt;&gt;0")</f>
        <v>7</v>
      </c>
      <c r="AA66">
        <v>12</v>
      </c>
      <c r="AB66">
        <f t="shared" si="6"/>
        <v>2</v>
      </c>
      <c r="AC66">
        <f>COUNTIF(C66:F66, "1") + COUNTIF(I66:R66,"1") + COUNTIF(V66,"1")</f>
        <v>5</v>
      </c>
      <c r="AD66">
        <f t="shared" si="7"/>
        <v>0.4</v>
      </c>
    </row>
    <row r="67" spans="1:30">
      <c r="A67" t="s">
        <v>50</v>
      </c>
      <c r="B67" t="s">
        <v>8</v>
      </c>
      <c r="C67">
        <v>0</v>
      </c>
      <c r="D67">
        <v>1</v>
      </c>
      <c r="E67">
        <v>0</v>
      </c>
      <c r="F67">
        <v>1</v>
      </c>
      <c r="G67">
        <v>1</v>
      </c>
      <c r="H67">
        <v>1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f xml:space="preserve"> COUNTIF(C67:W67, "&lt;&gt;0")</f>
        <v>5</v>
      </c>
      <c r="AA67">
        <v>12</v>
      </c>
      <c r="AB67">
        <f t="shared" si="6"/>
        <v>2</v>
      </c>
      <c r="AC67">
        <f>COUNTIF(C67:F67, "1") + COUNTIF(I67:R67,"1") + COUNTIF(V67,"1")</f>
        <v>3</v>
      </c>
      <c r="AD67">
        <f t="shared" si="7"/>
        <v>0.66666666666666663</v>
      </c>
    </row>
    <row r="68" spans="1:30">
      <c r="A68" t="s">
        <v>36</v>
      </c>
      <c r="B68" s="9" t="s">
        <v>10</v>
      </c>
      <c r="C68" s="9">
        <f>IF(MAX(C70:C85)=1,1, IF(MAX(C70:C85)=0,0,""))</f>
        <v>1</v>
      </c>
      <c r="D68" s="9">
        <f t="shared" ref="D68:Y68" si="15">IF(MAX(D70:D85)=1,1, IF(MAX(D70:D85)=0,0,""))</f>
        <v>1</v>
      </c>
      <c r="E68" s="9">
        <f t="shared" si="15"/>
        <v>0</v>
      </c>
      <c r="F68" s="9">
        <f t="shared" si="15"/>
        <v>1</v>
      </c>
      <c r="G68" s="9">
        <f t="shared" si="15"/>
        <v>1</v>
      </c>
      <c r="H68" s="9">
        <f t="shared" si="15"/>
        <v>1</v>
      </c>
      <c r="I68" s="9">
        <f t="shared" si="15"/>
        <v>0</v>
      </c>
      <c r="J68" s="9">
        <f t="shared" si="15"/>
        <v>0</v>
      </c>
      <c r="K68" s="9">
        <f t="shared" si="15"/>
        <v>1</v>
      </c>
      <c r="L68" s="9">
        <f t="shared" si="15"/>
        <v>0</v>
      </c>
      <c r="M68" s="9">
        <f t="shared" si="15"/>
        <v>1</v>
      </c>
      <c r="N68" s="9">
        <f t="shared" si="15"/>
        <v>1</v>
      </c>
      <c r="O68" s="9">
        <f t="shared" si="15"/>
        <v>1</v>
      </c>
      <c r="P68" s="9">
        <f t="shared" si="15"/>
        <v>0</v>
      </c>
      <c r="Q68" s="9">
        <f t="shared" si="15"/>
        <v>1</v>
      </c>
      <c r="R68" s="9">
        <f t="shared" si="15"/>
        <v>0</v>
      </c>
      <c r="S68" s="9">
        <f t="shared" si="15"/>
        <v>1</v>
      </c>
      <c r="T68" s="9">
        <f t="shared" si="15"/>
        <v>1</v>
      </c>
      <c r="U68" s="9">
        <f t="shared" si="15"/>
        <v>0</v>
      </c>
      <c r="V68" s="9">
        <f t="shared" si="15"/>
        <v>0</v>
      </c>
      <c r="W68" s="9">
        <f t="shared" si="15"/>
        <v>1</v>
      </c>
      <c r="X68" s="9">
        <f t="shared" si="15"/>
        <v>0</v>
      </c>
      <c r="Y68" s="9">
        <f t="shared" si="15"/>
        <v>1</v>
      </c>
      <c r="Z68" s="9">
        <f>AVERAGE(Z70:Z85)</f>
        <v>6.375</v>
      </c>
      <c r="AA68" s="9">
        <f t="shared" ref="AA68:AC68" si="16">AVERAGE(AA70:AA85)</f>
        <v>13</v>
      </c>
      <c r="AB68" s="9">
        <f t="shared" si="16"/>
        <v>2.375</v>
      </c>
      <c r="AC68" s="9">
        <f t="shared" si="16"/>
        <v>3.0625</v>
      </c>
      <c r="AD68" s="9"/>
    </row>
    <row r="69" spans="1:30">
      <c r="A69" t="s">
        <v>43</v>
      </c>
      <c r="B69" s="9" t="s">
        <v>10</v>
      </c>
      <c r="C69" s="9">
        <f>COUNTIF(C70:C85,1)/16</f>
        <v>0.375</v>
      </c>
      <c r="D69" s="9">
        <f t="shared" ref="D69:Y69" si="17">COUNTIF(D70:D85,1)/16</f>
        <v>1</v>
      </c>
      <c r="E69" s="9">
        <f t="shared" si="17"/>
        <v>0</v>
      </c>
      <c r="F69" s="9">
        <f t="shared" si="17"/>
        <v>0.5625</v>
      </c>
      <c r="G69" s="9">
        <f t="shared" si="17"/>
        <v>1</v>
      </c>
      <c r="H69" s="9">
        <f t="shared" si="17"/>
        <v>0.1875</v>
      </c>
      <c r="I69" s="9">
        <f t="shared" si="17"/>
        <v>0</v>
      </c>
      <c r="J69" s="9">
        <f t="shared" si="17"/>
        <v>0</v>
      </c>
      <c r="K69" s="9">
        <f t="shared" si="17"/>
        <v>0.25</v>
      </c>
      <c r="L69" s="9">
        <f t="shared" si="17"/>
        <v>0</v>
      </c>
      <c r="M69" s="9">
        <f t="shared" si="17"/>
        <v>6.25E-2</v>
      </c>
      <c r="N69" s="9">
        <f t="shared" si="17"/>
        <v>0.125</v>
      </c>
      <c r="O69" s="9">
        <f t="shared" si="17"/>
        <v>6.25E-2</v>
      </c>
      <c r="P69" s="9">
        <f t="shared" si="17"/>
        <v>0</v>
      </c>
      <c r="Q69" s="9">
        <f t="shared" si="17"/>
        <v>0.625</v>
      </c>
      <c r="R69" s="9">
        <f t="shared" si="17"/>
        <v>0</v>
      </c>
      <c r="S69" s="9">
        <f t="shared" si="17"/>
        <v>0.375</v>
      </c>
      <c r="T69" s="9">
        <f t="shared" si="17"/>
        <v>0.8125</v>
      </c>
      <c r="U69" s="9">
        <f t="shared" si="17"/>
        <v>0</v>
      </c>
      <c r="V69" s="9">
        <f t="shared" si="17"/>
        <v>0</v>
      </c>
      <c r="W69" s="9">
        <f t="shared" si="17"/>
        <v>0.9375</v>
      </c>
      <c r="X69" s="9">
        <f t="shared" si="17"/>
        <v>0</v>
      </c>
      <c r="Y69" s="9">
        <f t="shared" si="17"/>
        <v>0.375</v>
      </c>
      <c r="Z69" s="9"/>
      <c r="AA69" s="9"/>
      <c r="AB69" s="9"/>
      <c r="AC69" s="9"/>
      <c r="AD69" s="9"/>
    </row>
    <row r="70" spans="1:30">
      <c r="A70" t="s">
        <v>51</v>
      </c>
      <c r="B70" t="s">
        <v>10</v>
      </c>
      <c r="C70">
        <v>0</v>
      </c>
      <c r="D70">
        <v>1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1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  <c r="V70">
        <v>0</v>
      </c>
      <c r="W70">
        <v>1</v>
      </c>
      <c r="X70">
        <v>0</v>
      </c>
      <c r="Y70">
        <v>0</v>
      </c>
      <c r="Z70">
        <f xml:space="preserve"> COUNTIF(C70:W70, "&lt;&gt;0")</f>
        <v>7</v>
      </c>
      <c r="AA70">
        <v>13</v>
      </c>
      <c r="AB70">
        <f t="shared" si="6"/>
        <v>2</v>
      </c>
      <c r="AC70">
        <f>COUNTIF(C70:F70, "1") + COUNTIF(I70:R70,"1") + COUNTIF(V70,"1")</f>
        <v>4</v>
      </c>
      <c r="AD70">
        <f t="shared" si="7"/>
        <v>0.5</v>
      </c>
    </row>
    <row r="71" spans="1:30">
      <c r="A71" t="s">
        <v>51</v>
      </c>
      <c r="B71" t="s">
        <v>10</v>
      </c>
      <c r="C71">
        <v>0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1</v>
      </c>
      <c r="P71">
        <v>0</v>
      </c>
      <c r="Q71">
        <v>1</v>
      </c>
      <c r="R71">
        <v>0</v>
      </c>
      <c r="S71">
        <v>0</v>
      </c>
      <c r="T71">
        <v>1</v>
      </c>
      <c r="U71">
        <v>0</v>
      </c>
      <c r="V71">
        <v>0</v>
      </c>
      <c r="W71">
        <v>1</v>
      </c>
      <c r="X71">
        <v>0</v>
      </c>
      <c r="Y71">
        <v>0</v>
      </c>
      <c r="Z71">
        <f xml:space="preserve"> COUNTIF(C71:W71, "&lt;&gt;0")</f>
        <v>8</v>
      </c>
      <c r="AA71">
        <v>13</v>
      </c>
      <c r="AB71">
        <f t="shared" si="6"/>
        <v>2</v>
      </c>
      <c r="AC71">
        <f>COUNTIF(C71:F71, "1") + COUNTIF(I71:R71,"1") + COUNTIF(V71,"1")</f>
        <v>5</v>
      </c>
      <c r="AD71">
        <f t="shared" si="7"/>
        <v>0.4</v>
      </c>
    </row>
    <row r="72" spans="1:30">
      <c r="A72" t="s">
        <v>51</v>
      </c>
      <c r="B72" t="s">
        <v>10</v>
      </c>
      <c r="C72">
        <v>0</v>
      </c>
      <c r="D72">
        <v>1</v>
      </c>
      <c r="E72">
        <v>0</v>
      </c>
      <c r="F72">
        <v>1</v>
      </c>
      <c r="G72">
        <v>1</v>
      </c>
      <c r="H72">
        <v>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1</v>
      </c>
      <c r="U72">
        <v>0</v>
      </c>
      <c r="V72">
        <v>0</v>
      </c>
      <c r="W72">
        <v>1</v>
      </c>
      <c r="X72">
        <v>0</v>
      </c>
      <c r="Y72">
        <v>0</v>
      </c>
      <c r="Z72">
        <f xml:space="preserve"> COUNTIF(C72:W72, "&lt;&gt;0")</f>
        <v>7</v>
      </c>
      <c r="AA72">
        <v>13</v>
      </c>
      <c r="AB72">
        <f t="shared" si="6"/>
        <v>3</v>
      </c>
      <c r="AC72">
        <f>COUNTIF(C72:F72, "1") + COUNTIF(I72:R72,"1") + COUNTIF(V72,"1")</f>
        <v>3</v>
      </c>
      <c r="AD72">
        <f t="shared" si="7"/>
        <v>1</v>
      </c>
    </row>
    <row r="73" spans="1:30">
      <c r="A73" t="s">
        <v>51</v>
      </c>
      <c r="B73" t="s">
        <v>10</v>
      </c>
      <c r="C73">
        <v>1</v>
      </c>
      <c r="D73">
        <v>1</v>
      </c>
      <c r="E73">
        <v>0</v>
      </c>
      <c r="F73">
        <v>0</v>
      </c>
      <c r="G73">
        <v>1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1</v>
      </c>
      <c r="U73">
        <v>0</v>
      </c>
      <c r="V73">
        <v>0</v>
      </c>
      <c r="W73">
        <v>1</v>
      </c>
      <c r="X73">
        <v>0</v>
      </c>
      <c r="Y73">
        <v>0</v>
      </c>
      <c r="Z73">
        <f xml:space="preserve"> COUNTIF(C73:W73, "&lt;&gt;0")</f>
        <v>7</v>
      </c>
      <c r="AA73">
        <v>13</v>
      </c>
      <c r="AB73">
        <f t="shared" si="6"/>
        <v>3</v>
      </c>
      <c r="AC73">
        <f>COUNTIF(C73:F73, "1") + COUNTIF(I73:R73,"1") + COUNTIF(V73,"1")</f>
        <v>3</v>
      </c>
      <c r="AD73">
        <f t="shared" si="7"/>
        <v>1</v>
      </c>
    </row>
    <row r="74" spans="1:30">
      <c r="A74" t="s">
        <v>51</v>
      </c>
      <c r="B74" t="s">
        <v>10</v>
      </c>
      <c r="C74">
        <v>0</v>
      </c>
      <c r="D74">
        <v>1</v>
      </c>
      <c r="E74">
        <v>0</v>
      </c>
      <c r="F74">
        <v>1</v>
      </c>
      <c r="G74">
        <v>1</v>
      </c>
      <c r="H74">
        <v>1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1</v>
      </c>
      <c r="U74">
        <v>0</v>
      </c>
      <c r="V74">
        <v>0</v>
      </c>
      <c r="W74">
        <v>1</v>
      </c>
      <c r="X74">
        <v>0</v>
      </c>
      <c r="Y74">
        <v>0</v>
      </c>
      <c r="Z74">
        <f xml:space="preserve"> COUNTIF(C74:W74, "&lt;&gt;0")</f>
        <v>7</v>
      </c>
      <c r="AA74">
        <v>13</v>
      </c>
      <c r="AB74">
        <f t="shared" si="6"/>
        <v>3</v>
      </c>
      <c r="AC74">
        <f>COUNTIF(C74:F74, "1") + COUNTIF(I74:R74,"1") + COUNTIF(V74,"1")</f>
        <v>3</v>
      </c>
      <c r="AD74">
        <f t="shared" si="7"/>
        <v>1</v>
      </c>
    </row>
    <row r="75" spans="1:30">
      <c r="A75" t="s">
        <v>51</v>
      </c>
      <c r="B75" t="s">
        <v>10</v>
      </c>
      <c r="C75">
        <v>1</v>
      </c>
      <c r="D75">
        <v>1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0</v>
      </c>
      <c r="P75">
        <v>0</v>
      </c>
      <c r="Q75">
        <v>1</v>
      </c>
      <c r="R75">
        <v>0</v>
      </c>
      <c r="S75">
        <v>0</v>
      </c>
      <c r="T75">
        <v>1</v>
      </c>
      <c r="U75">
        <v>0</v>
      </c>
      <c r="V75">
        <v>0</v>
      </c>
      <c r="W75">
        <v>1</v>
      </c>
      <c r="X75">
        <v>0</v>
      </c>
      <c r="Y75">
        <v>0</v>
      </c>
      <c r="Z75">
        <f xml:space="preserve"> COUNTIF(C75:W75, "&lt;&gt;0")</f>
        <v>7</v>
      </c>
      <c r="AA75">
        <v>13</v>
      </c>
      <c r="AB75">
        <f t="shared" si="6"/>
        <v>2</v>
      </c>
      <c r="AC75">
        <f>COUNTIF(C75:F75, "1") + COUNTIF(I75:R75,"1") + COUNTIF(V75,"1")</f>
        <v>4</v>
      </c>
      <c r="AD75">
        <f t="shared" si="7"/>
        <v>0.5</v>
      </c>
    </row>
    <row r="76" spans="1:30">
      <c r="A76" t="s">
        <v>51</v>
      </c>
      <c r="B76" t="s">
        <v>10</v>
      </c>
      <c r="C76">
        <v>1</v>
      </c>
      <c r="D76">
        <v>1</v>
      </c>
      <c r="E76">
        <v>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1</v>
      </c>
      <c r="X76">
        <v>0</v>
      </c>
      <c r="Y76">
        <v>1</v>
      </c>
      <c r="Z76">
        <f xml:space="preserve"> COUNTIF(C76:W76, "&lt;&gt;0")</f>
        <v>5</v>
      </c>
      <c r="AA76">
        <v>13</v>
      </c>
      <c r="AB76">
        <f t="shared" si="6"/>
        <v>2</v>
      </c>
      <c r="AC76">
        <f>COUNTIF(C76:F76, "1") + COUNTIF(I76:R76,"1") + COUNTIF(V76,"1")</f>
        <v>2</v>
      </c>
      <c r="AD76">
        <f t="shared" si="7"/>
        <v>1</v>
      </c>
    </row>
    <row r="77" spans="1:30">
      <c r="A77" t="s">
        <v>51</v>
      </c>
      <c r="B77" t="s">
        <v>10</v>
      </c>
      <c r="C77">
        <v>1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1</v>
      </c>
      <c r="U77">
        <v>0</v>
      </c>
      <c r="V77">
        <v>0</v>
      </c>
      <c r="W77">
        <v>1</v>
      </c>
      <c r="X77">
        <v>0</v>
      </c>
      <c r="Y77">
        <v>0</v>
      </c>
      <c r="Z77">
        <f xml:space="preserve"> COUNTIF(C77:W77, "&lt;&gt;0")</f>
        <v>7</v>
      </c>
      <c r="AA77">
        <v>13</v>
      </c>
      <c r="AB77">
        <f t="shared" si="6"/>
        <v>3</v>
      </c>
      <c r="AC77">
        <f>COUNTIF(C77:F77, "1") + COUNTIF(I77:R77,"1") + COUNTIF(V77,"1")</f>
        <v>3</v>
      </c>
      <c r="AD77">
        <f t="shared" si="7"/>
        <v>1</v>
      </c>
    </row>
    <row r="78" spans="1:30">
      <c r="A78" t="s">
        <v>51</v>
      </c>
      <c r="B78" t="s">
        <v>10</v>
      </c>
      <c r="C78">
        <v>0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1</v>
      </c>
      <c r="U78">
        <v>0</v>
      </c>
      <c r="V78">
        <v>0</v>
      </c>
      <c r="W78">
        <v>0</v>
      </c>
      <c r="X78">
        <v>0</v>
      </c>
      <c r="Y78">
        <v>1</v>
      </c>
      <c r="Z78">
        <f xml:space="preserve"> COUNTIF(C78:W78, "&lt;&gt;0")</f>
        <v>5</v>
      </c>
      <c r="AA78">
        <v>13</v>
      </c>
      <c r="AB78">
        <f t="shared" si="6"/>
        <v>3</v>
      </c>
      <c r="AC78">
        <f>COUNTIF(C78:F78, "1") + COUNTIF(I78:R78,"1") + COUNTIF(V78,"1")</f>
        <v>2</v>
      </c>
      <c r="AD78">
        <f t="shared" si="7"/>
        <v>1.5</v>
      </c>
    </row>
    <row r="79" spans="1:30">
      <c r="A79" t="s">
        <v>51</v>
      </c>
      <c r="B79" t="s">
        <v>10</v>
      </c>
      <c r="C79">
        <v>0</v>
      </c>
      <c r="D79">
        <v>1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1</v>
      </c>
      <c r="U79">
        <v>0</v>
      </c>
      <c r="V79">
        <v>0</v>
      </c>
      <c r="W79">
        <v>1</v>
      </c>
      <c r="X79">
        <v>0</v>
      </c>
      <c r="Y79">
        <v>1</v>
      </c>
      <c r="Z79">
        <f xml:space="preserve"> COUNTIF(C79:W79, "&lt;&gt;0")</f>
        <v>6</v>
      </c>
      <c r="AA79">
        <v>13</v>
      </c>
      <c r="AB79">
        <f t="shared" si="6"/>
        <v>3</v>
      </c>
      <c r="AC79">
        <f>COUNTIF(C79:F79, "1") + COUNTIF(I79:R79,"1") + COUNTIF(V79,"1")</f>
        <v>2</v>
      </c>
      <c r="AD79">
        <f t="shared" si="7"/>
        <v>1.5</v>
      </c>
    </row>
    <row r="80" spans="1:30">
      <c r="A80" t="s">
        <v>51</v>
      </c>
      <c r="B80" t="s">
        <v>10</v>
      </c>
      <c r="C80">
        <v>0</v>
      </c>
      <c r="D80">
        <v>1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1</v>
      </c>
      <c r="U80">
        <v>0</v>
      </c>
      <c r="V80">
        <v>0</v>
      </c>
      <c r="W80">
        <v>1</v>
      </c>
      <c r="X80">
        <v>0</v>
      </c>
      <c r="Y80">
        <v>0</v>
      </c>
      <c r="Z80">
        <f xml:space="preserve"> COUNTIF(C80:W80, "&lt;&gt;0")</f>
        <v>5</v>
      </c>
      <c r="AA80">
        <v>13</v>
      </c>
      <c r="AB80">
        <f t="shared" si="6"/>
        <v>2</v>
      </c>
      <c r="AC80">
        <f>COUNTIF(C80:F80, "1") + COUNTIF(I80:R80,"1") + COUNTIF(V80,"1")</f>
        <v>2</v>
      </c>
      <c r="AD80">
        <f t="shared" si="7"/>
        <v>1</v>
      </c>
    </row>
    <row r="81" spans="1:30">
      <c r="A81" t="s">
        <v>51</v>
      </c>
      <c r="B81" t="s">
        <v>10</v>
      </c>
      <c r="C81">
        <v>0</v>
      </c>
      <c r="D81">
        <v>1</v>
      </c>
      <c r="E81">
        <v>0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</v>
      </c>
      <c r="X81">
        <v>0</v>
      </c>
      <c r="Y81">
        <v>0</v>
      </c>
      <c r="Z81">
        <f xml:space="preserve"> COUNTIF(C81:W81, "&lt;&gt;0")</f>
        <v>4</v>
      </c>
      <c r="AA81">
        <v>13</v>
      </c>
      <c r="AB81">
        <f t="shared" si="6"/>
        <v>1</v>
      </c>
      <c r="AC81">
        <f>COUNTIF(C81:F81, "1") + COUNTIF(I81:R81,"1") + COUNTIF(V81,"1")</f>
        <v>2</v>
      </c>
      <c r="AD81">
        <f t="shared" si="7"/>
        <v>0.5</v>
      </c>
    </row>
    <row r="82" spans="1:30">
      <c r="A82" t="s">
        <v>51</v>
      </c>
      <c r="B82" t="s">
        <v>10</v>
      </c>
      <c r="C82">
        <v>1</v>
      </c>
      <c r="D82">
        <v>1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1</v>
      </c>
      <c r="T82">
        <v>1</v>
      </c>
      <c r="U82">
        <v>0</v>
      </c>
      <c r="V82">
        <v>0</v>
      </c>
      <c r="W82">
        <v>1</v>
      </c>
      <c r="X82">
        <v>0</v>
      </c>
      <c r="Y82">
        <v>0</v>
      </c>
      <c r="Z82">
        <f xml:space="preserve"> COUNTIF(C82:W82, "&lt;&gt;0")</f>
        <v>7</v>
      </c>
      <c r="AA82">
        <v>13</v>
      </c>
      <c r="AB82">
        <f t="shared" si="6"/>
        <v>3</v>
      </c>
      <c r="AC82">
        <f>COUNTIF(C82:F82, "1") + COUNTIF(I82:R82,"1") + COUNTIF(V82,"1")</f>
        <v>3</v>
      </c>
      <c r="AD82">
        <f t="shared" si="7"/>
        <v>1</v>
      </c>
    </row>
    <row r="83" spans="1:30">
      <c r="A83" t="s">
        <v>52</v>
      </c>
      <c r="B83" t="s">
        <v>10</v>
      </c>
      <c r="C83">
        <v>0</v>
      </c>
      <c r="D83">
        <v>1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  <c r="T83">
        <v>1</v>
      </c>
      <c r="U83">
        <v>0</v>
      </c>
      <c r="V83">
        <v>0</v>
      </c>
      <c r="W83">
        <v>1</v>
      </c>
      <c r="X83">
        <v>0</v>
      </c>
      <c r="Y83">
        <v>1</v>
      </c>
      <c r="Z83">
        <f xml:space="preserve"> COUNTIF(C83:W83, "&lt;&gt;0")</f>
        <v>5</v>
      </c>
      <c r="AA83">
        <v>13</v>
      </c>
      <c r="AB83">
        <f t="shared" si="6"/>
        <v>2</v>
      </c>
      <c r="AC83">
        <f>COUNTIF(C83:F83, "1") + COUNTIF(I83:R83,"1") + COUNTIF(V83,"1")</f>
        <v>2</v>
      </c>
      <c r="AD83">
        <f t="shared" si="7"/>
        <v>1</v>
      </c>
    </row>
    <row r="84" spans="1:30">
      <c r="A84" t="s">
        <v>52</v>
      </c>
      <c r="B84" t="s">
        <v>10</v>
      </c>
      <c r="C84">
        <v>0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0</v>
      </c>
      <c r="S84">
        <v>1</v>
      </c>
      <c r="T84">
        <v>0</v>
      </c>
      <c r="U84">
        <v>0</v>
      </c>
      <c r="V84">
        <v>0</v>
      </c>
      <c r="W84">
        <v>1</v>
      </c>
      <c r="X84">
        <v>0</v>
      </c>
      <c r="Y84">
        <v>1</v>
      </c>
      <c r="Z84">
        <f xml:space="preserve"> COUNTIF(C84:W84, "&lt;&gt;0")</f>
        <v>7</v>
      </c>
      <c r="AA84">
        <v>13</v>
      </c>
      <c r="AB84">
        <f t="shared" si="6"/>
        <v>2</v>
      </c>
      <c r="AC84">
        <f>COUNTIF(C84:F84, "1") + COUNTIF(I84:R84,"1") + COUNTIF(V84,"1")</f>
        <v>4</v>
      </c>
      <c r="AD84">
        <f t="shared" si="7"/>
        <v>0.5</v>
      </c>
    </row>
    <row r="85" spans="1:30">
      <c r="A85" t="s">
        <v>52</v>
      </c>
      <c r="B85" t="s">
        <v>10</v>
      </c>
      <c r="C85">
        <v>1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0</v>
      </c>
      <c r="P85">
        <v>0</v>
      </c>
      <c r="Q85">
        <v>1</v>
      </c>
      <c r="R85">
        <v>0</v>
      </c>
      <c r="S85">
        <v>1</v>
      </c>
      <c r="T85">
        <v>0</v>
      </c>
      <c r="U85">
        <v>0</v>
      </c>
      <c r="V85">
        <v>0</v>
      </c>
      <c r="W85">
        <v>1</v>
      </c>
      <c r="X85">
        <v>0</v>
      </c>
      <c r="Y85">
        <v>1</v>
      </c>
      <c r="Z85">
        <f xml:space="preserve"> COUNTIF(C85:W85, "&lt;&gt;0")</f>
        <v>8</v>
      </c>
      <c r="AA85">
        <v>13</v>
      </c>
      <c r="AB85">
        <f t="shared" si="6"/>
        <v>2</v>
      </c>
      <c r="AC85">
        <f>COUNTIF(C85:F85, "1") + COUNTIF(I85:R85,"1") + COUNTIF(V85,"1")</f>
        <v>5</v>
      </c>
      <c r="AD85">
        <f t="shared" si="7"/>
        <v>0.4</v>
      </c>
    </row>
    <row r="86" spans="1:30">
      <c r="A86" t="s">
        <v>36</v>
      </c>
      <c r="B86" s="9" t="s">
        <v>11</v>
      </c>
      <c r="C86" s="9">
        <f>IF(MAX(C88:C103)=1,1, IF(MAX(C88:C103)=0,0,""))</f>
        <v>1</v>
      </c>
      <c r="D86" s="9">
        <f t="shared" ref="D86:Y86" si="18">IF(MAX(D88:D103)=1,1, IF(MAX(D88:D103)=0,0,""))</f>
        <v>1</v>
      </c>
      <c r="E86" s="9">
        <f t="shared" si="18"/>
        <v>0</v>
      </c>
      <c r="F86" s="9">
        <f t="shared" si="18"/>
        <v>1</v>
      </c>
      <c r="G86" s="9">
        <f t="shared" si="18"/>
        <v>1</v>
      </c>
      <c r="H86" s="9">
        <f t="shared" si="18"/>
        <v>1</v>
      </c>
      <c r="I86" s="9">
        <f t="shared" si="18"/>
        <v>0</v>
      </c>
      <c r="J86" s="9">
        <f t="shared" si="18"/>
        <v>0</v>
      </c>
      <c r="K86" s="9">
        <f t="shared" si="18"/>
        <v>1</v>
      </c>
      <c r="L86" s="9">
        <f t="shared" si="18"/>
        <v>1</v>
      </c>
      <c r="M86" s="9">
        <f t="shared" si="18"/>
        <v>0</v>
      </c>
      <c r="N86" s="9">
        <f t="shared" si="18"/>
        <v>0</v>
      </c>
      <c r="O86" s="9">
        <f t="shared" si="18"/>
        <v>0</v>
      </c>
      <c r="P86" s="9">
        <f t="shared" si="18"/>
        <v>0</v>
      </c>
      <c r="Q86" s="9">
        <f t="shared" si="18"/>
        <v>1</v>
      </c>
      <c r="R86" s="9">
        <f t="shared" si="18"/>
        <v>0</v>
      </c>
      <c r="S86" s="9">
        <f t="shared" si="18"/>
        <v>1</v>
      </c>
      <c r="T86" s="9">
        <f t="shared" si="18"/>
        <v>1</v>
      </c>
      <c r="U86" s="9">
        <f t="shared" si="18"/>
        <v>1</v>
      </c>
      <c r="V86" s="9">
        <f t="shared" si="18"/>
        <v>0</v>
      </c>
      <c r="W86" s="9">
        <f t="shared" si="18"/>
        <v>1</v>
      </c>
      <c r="X86" s="9">
        <f t="shared" si="18"/>
        <v>0</v>
      </c>
      <c r="Y86" s="9">
        <f t="shared" si="18"/>
        <v>1</v>
      </c>
      <c r="Z86" s="9">
        <f>AVERAGE(Z88:Z103)</f>
        <v>5.0625</v>
      </c>
      <c r="AA86" s="9">
        <f t="shared" ref="AA86:AC86" si="19">AVERAGE(AA88:AA103)</f>
        <v>12</v>
      </c>
      <c r="AB86">
        <f t="shared" si="19"/>
        <v>2.625</v>
      </c>
      <c r="AC86">
        <f t="shared" si="19"/>
        <v>2.375</v>
      </c>
    </row>
    <row r="87" spans="1:30">
      <c r="A87" t="s">
        <v>43</v>
      </c>
      <c r="B87" s="9" t="s">
        <v>11</v>
      </c>
      <c r="C87" s="9">
        <f>COUNTIF(C88:C103,1)/16</f>
        <v>0.3125</v>
      </c>
      <c r="D87" s="9">
        <f t="shared" ref="D87:Y87" si="20">COUNTIF(D88:D103,1)/16</f>
        <v>0.9375</v>
      </c>
      <c r="E87" s="9">
        <f t="shared" si="20"/>
        <v>0</v>
      </c>
      <c r="F87" s="9">
        <f t="shared" si="20"/>
        <v>0.5</v>
      </c>
      <c r="G87" s="9">
        <f t="shared" si="20"/>
        <v>1</v>
      </c>
      <c r="H87" s="9">
        <f t="shared" si="20"/>
        <v>0.625</v>
      </c>
      <c r="I87" s="9">
        <f t="shared" si="20"/>
        <v>0</v>
      </c>
      <c r="J87" s="9">
        <f t="shared" si="20"/>
        <v>0</v>
      </c>
      <c r="K87" s="9">
        <f t="shared" si="20"/>
        <v>6.25E-2</v>
      </c>
      <c r="L87" s="9">
        <f t="shared" si="20"/>
        <v>0.125</v>
      </c>
      <c r="M87" s="9">
        <f t="shared" si="20"/>
        <v>0</v>
      </c>
      <c r="N87" s="9">
        <f t="shared" si="20"/>
        <v>0</v>
      </c>
      <c r="O87" s="9">
        <f t="shared" si="20"/>
        <v>0</v>
      </c>
      <c r="P87" s="9">
        <f t="shared" si="20"/>
        <v>0</v>
      </c>
      <c r="Q87" s="9">
        <f t="shared" si="20"/>
        <v>0.4375</v>
      </c>
      <c r="R87" s="9">
        <f t="shared" si="20"/>
        <v>0</v>
      </c>
      <c r="S87" s="9">
        <f t="shared" si="20"/>
        <v>0.5</v>
      </c>
      <c r="T87" s="9">
        <f t="shared" si="20"/>
        <v>0.4375</v>
      </c>
      <c r="U87" s="9">
        <f t="shared" si="20"/>
        <v>6.25E-2</v>
      </c>
      <c r="V87" s="9">
        <f t="shared" si="20"/>
        <v>0</v>
      </c>
      <c r="W87" s="9">
        <f t="shared" si="20"/>
        <v>6.25E-2</v>
      </c>
      <c r="X87" s="9">
        <f t="shared" si="20"/>
        <v>0</v>
      </c>
      <c r="Y87" s="9">
        <f t="shared" si="20"/>
        <v>6.25E-2</v>
      </c>
    </row>
    <row r="88" spans="1:30">
      <c r="A88" t="s">
        <v>53</v>
      </c>
      <c r="B88" t="s">
        <v>11</v>
      </c>
      <c r="C88">
        <v>1</v>
      </c>
      <c r="D88">
        <v>1</v>
      </c>
      <c r="E88">
        <v>0</v>
      </c>
      <c r="F88">
        <v>1</v>
      </c>
      <c r="G88">
        <v>1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f xml:space="preserve"> COUNTIF(C88:W88, "&lt;&gt;0")</f>
        <v>6</v>
      </c>
      <c r="AA88">
        <v>12</v>
      </c>
      <c r="AB88">
        <f t="shared" si="6"/>
        <v>3</v>
      </c>
      <c r="AC88">
        <f>COUNTIF(C88:F88, "1") + COUNTIF(I88:R88,"1") + COUNTIF(V88,"1")</f>
        <v>3</v>
      </c>
      <c r="AD88">
        <f t="shared" si="7"/>
        <v>1</v>
      </c>
    </row>
    <row r="89" spans="1:30">
      <c r="A89" t="s">
        <v>53</v>
      </c>
      <c r="B89" t="s">
        <v>11</v>
      </c>
      <c r="C89">
        <v>0</v>
      </c>
      <c r="D89">
        <v>1</v>
      </c>
      <c r="E89">
        <v>0</v>
      </c>
      <c r="F89">
        <v>1</v>
      </c>
      <c r="G89">
        <v>1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f xml:space="preserve"> COUNTIF(C89:W89, "&lt;&gt;0")</f>
        <v>5</v>
      </c>
      <c r="AA89">
        <v>12</v>
      </c>
      <c r="AB89">
        <f t="shared" si="6"/>
        <v>3</v>
      </c>
      <c r="AC89">
        <f>COUNTIF(C89:F89, "1") + COUNTIF(I89:R89,"1") + COUNTIF(V89,"1")</f>
        <v>2</v>
      </c>
      <c r="AD89">
        <f t="shared" si="7"/>
        <v>1.5</v>
      </c>
    </row>
    <row r="90" spans="1:30">
      <c r="A90" t="s">
        <v>53</v>
      </c>
      <c r="B90" t="s">
        <v>11</v>
      </c>
      <c r="C90">
        <v>0</v>
      </c>
      <c r="D90">
        <v>1</v>
      </c>
      <c r="E90">
        <v>0</v>
      </c>
      <c r="F90">
        <v>0</v>
      </c>
      <c r="G90">
        <v>1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f xml:space="preserve"> COUNTIF(C90:W90, "&lt;&gt;0")</f>
        <v>5</v>
      </c>
      <c r="AA90">
        <v>12</v>
      </c>
      <c r="AB90">
        <f t="shared" si="6"/>
        <v>3</v>
      </c>
      <c r="AC90">
        <f>COUNTIF(C90:F90, "1") + COUNTIF(I90:R90,"1") + COUNTIF(V90,"1")</f>
        <v>2</v>
      </c>
      <c r="AD90">
        <f t="shared" si="7"/>
        <v>1.5</v>
      </c>
    </row>
    <row r="91" spans="1:30">
      <c r="A91" t="s">
        <v>53</v>
      </c>
      <c r="B91" t="s">
        <v>11</v>
      </c>
      <c r="C91">
        <v>0</v>
      </c>
      <c r="D91">
        <v>1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1</v>
      </c>
      <c r="R91">
        <v>0</v>
      </c>
      <c r="S91">
        <v>0</v>
      </c>
      <c r="T91">
        <v>1</v>
      </c>
      <c r="U91">
        <v>1</v>
      </c>
      <c r="V91">
        <v>0</v>
      </c>
      <c r="W91">
        <v>0</v>
      </c>
      <c r="X91">
        <v>0</v>
      </c>
      <c r="Y91">
        <v>1</v>
      </c>
      <c r="Z91">
        <f xml:space="preserve"> COUNTIF(C91:W91, "&lt;&gt;0")</f>
        <v>5</v>
      </c>
      <c r="AA91">
        <v>12</v>
      </c>
      <c r="AB91">
        <f t="shared" si="6"/>
        <v>3</v>
      </c>
      <c r="AC91">
        <f>COUNTIF(C91:F91, "1") + COUNTIF(I91:R91,"1") + COUNTIF(V91,"1")</f>
        <v>2</v>
      </c>
      <c r="AD91">
        <f t="shared" si="7"/>
        <v>1.5</v>
      </c>
    </row>
    <row r="92" spans="1:30">
      <c r="A92" t="s">
        <v>53</v>
      </c>
      <c r="B92" t="s">
        <v>11</v>
      </c>
      <c r="C92">
        <v>0</v>
      </c>
      <c r="D92">
        <v>1</v>
      </c>
      <c r="E92">
        <v>0</v>
      </c>
      <c r="F92">
        <v>1</v>
      </c>
      <c r="G92">
        <v>1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</v>
      </c>
      <c r="R92">
        <v>0</v>
      </c>
      <c r="S92">
        <v>1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f xml:space="preserve"> COUNTIF(C92:W92, "&lt;&gt;0")</f>
        <v>6</v>
      </c>
      <c r="AA92">
        <v>12</v>
      </c>
      <c r="AB92">
        <f t="shared" si="6"/>
        <v>3</v>
      </c>
      <c r="AC92">
        <f>COUNTIF(C92:F92, "1") + COUNTIF(I92:R92,"1") + COUNTIF(V92,"1")</f>
        <v>3</v>
      </c>
      <c r="AD92">
        <f t="shared" si="7"/>
        <v>1</v>
      </c>
    </row>
    <row r="93" spans="1:30">
      <c r="A93" t="s">
        <v>53</v>
      </c>
      <c r="B93" t="s">
        <v>11</v>
      </c>
      <c r="C93">
        <v>0</v>
      </c>
      <c r="D93">
        <v>0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>
        <v>1</v>
      </c>
      <c r="U93">
        <v>0</v>
      </c>
      <c r="V93">
        <v>0</v>
      </c>
      <c r="W93">
        <v>0</v>
      </c>
      <c r="X93">
        <v>0</v>
      </c>
      <c r="Y93">
        <v>0</v>
      </c>
      <c r="Z93">
        <f xml:space="preserve"> COUNTIF(C93:W93, "&lt;&gt;0")</f>
        <v>3</v>
      </c>
      <c r="AA93">
        <v>12</v>
      </c>
      <c r="AB93">
        <f t="shared" si="6"/>
        <v>3</v>
      </c>
      <c r="AC93">
        <f>COUNTIF(C93:F93, "1") + COUNTIF(I93:R93,"1") + COUNTIF(V93,"1")</f>
        <v>0</v>
      </c>
      <c r="AD93" t="e">
        <f t="shared" si="7"/>
        <v>#DIV/0!</v>
      </c>
    </row>
    <row r="94" spans="1:30">
      <c r="A94" t="s">
        <v>53</v>
      </c>
      <c r="B94" t="s">
        <v>11</v>
      </c>
      <c r="C94">
        <v>0</v>
      </c>
      <c r="D94">
        <v>1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f xml:space="preserve"> COUNTIF(C94:W94, "&lt;&gt;0")</f>
        <v>3</v>
      </c>
      <c r="AA94">
        <v>12</v>
      </c>
      <c r="AB94">
        <f t="shared" si="6"/>
        <v>2</v>
      </c>
      <c r="AC94">
        <f>COUNTIF(C94:F94, "1") + COUNTIF(I94:R94,"1") + COUNTIF(V94,"1")</f>
        <v>1</v>
      </c>
      <c r="AD94">
        <f t="shared" si="7"/>
        <v>2</v>
      </c>
    </row>
    <row r="95" spans="1:30">
      <c r="A95" t="s">
        <v>53</v>
      </c>
      <c r="B95" t="s">
        <v>11</v>
      </c>
      <c r="C95">
        <v>0</v>
      </c>
      <c r="D95">
        <v>1</v>
      </c>
      <c r="E95">
        <v>0</v>
      </c>
      <c r="F95">
        <v>1</v>
      </c>
      <c r="G95">
        <v>1</v>
      </c>
      <c r="H95">
        <v>1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f xml:space="preserve"> COUNTIF(C95:W95, "&lt;&gt;0")</f>
        <v>4</v>
      </c>
      <c r="AA95">
        <v>12</v>
      </c>
      <c r="AB95">
        <f t="shared" ref="AB95:AB120" si="21">COUNTIF(G95:H95, "1") + COUNTIF(S95:U95, "1")</f>
        <v>2</v>
      </c>
      <c r="AC95">
        <f>COUNTIF(C95:F95, "1") + COUNTIF(I95:R95,"1") + COUNTIF(V95,"1")</f>
        <v>2</v>
      </c>
      <c r="AD95">
        <f t="shared" ref="AD95:AD121" si="22">AB95/AC95</f>
        <v>1</v>
      </c>
    </row>
    <row r="96" spans="1:30">
      <c r="A96" t="s">
        <v>53</v>
      </c>
      <c r="B96" t="s">
        <v>11</v>
      </c>
      <c r="C96">
        <v>1</v>
      </c>
      <c r="D96">
        <v>1</v>
      </c>
      <c r="E96">
        <v>0</v>
      </c>
      <c r="F96">
        <v>1</v>
      </c>
      <c r="G96">
        <v>1</v>
      </c>
      <c r="H96">
        <v>1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  <c r="T96">
        <v>1</v>
      </c>
      <c r="U96">
        <v>0</v>
      </c>
      <c r="V96">
        <v>0</v>
      </c>
      <c r="W96">
        <v>0</v>
      </c>
      <c r="X96">
        <v>0</v>
      </c>
      <c r="Y96">
        <v>0</v>
      </c>
      <c r="Z96">
        <f xml:space="preserve"> COUNTIF(C96:W96, "&lt;&gt;0")</f>
        <v>8</v>
      </c>
      <c r="AA96">
        <v>12</v>
      </c>
      <c r="AB96">
        <f t="shared" si="21"/>
        <v>4</v>
      </c>
      <c r="AC96">
        <f>COUNTIF(C96:F96, "1") + COUNTIF(I96:R96,"1") + COUNTIF(V96,"1")</f>
        <v>4</v>
      </c>
      <c r="AD96">
        <f t="shared" si="22"/>
        <v>1</v>
      </c>
    </row>
    <row r="97" spans="1:30">
      <c r="A97" t="s">
        <v>53</v>
      </c>
      <c r="B97" t="s">
        <v>11</v>
      </c>
      <c r="C97">
        <v>1</v>
      </c>
      <c r="D97">
        <v>1</v>
      </c>
      <c r="E97">
        <v>0</v>
      </c>
      <c r="F97">
        <v>1</v>
      </c>
      <c r="G97">
        <v>1</v>
      </c>
      <c r="H97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f xml:space="preserve"> COUNTIF(C97:W97, "&lt;&gt;0")</f>
        <v>6</v>
      </c>
      <c r="AA97">
        <v>12</v>
      </c>
      <c r="AB97">
        <f t="shared" si="21"/>
        <v>3</v>
      </c>
      <c r="AC97">
        <f>COUNTIF(C97:F97, "1") + COUNTIF(I97:R97,"1") + COUNTIF(V97,"1")</f>
        <v>3</v>
      </c>
      <c r="AD97">
        <f t="shared" si="22"/>
        <v>1</v>
      </c>
    </row>
    <row r="98" spans="1:30">
      <c r="A98" t="s">
        <v>53</v>
      </c>
      <c r="B98" t="s">
        <v>11</v>
      </c>
      <c r="C98">
        <v>1</v>
      </c>
      <c r="D98">
        <v>1</v>
      </c>
      <c r="E98">
        <v>0</v>
      </c>
      <c r="F98">
        <v>0</v>
      </c>
      <c r="G98">
        <v>1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f xml:space="preserve"> COUNTIF(C98:W98, "&lt;&gt;0")</f>
        <v>4</v>
      </c>
      <c r="AA98">
        <v>12</v>
      </c>
      <c r="AB98">
        <f t="shared" si="21"/>
        <v>2</v>
      </c>
      <c r="AC98">
        <f>COUNTIF(C98:F98, "1") + COUNTIF(I98:R98,"1") + COUNTIF(V98,"1")</f>
        <v>2</v>
      </c>
      <c r="AD98">
        <f t="shared" si="22"/>
        <v>1</v>
      </c>
    </row>
    <row r="99" spans="1:30">
      <c r="A99" t="s">
        <v>53</v>
      </c>
      <c r="B99" t="s">
        <v>11</v>
      </c>
      <c r="C99">
        <v>0</v>
      </c>
      <c r="D99">
        <v>1</v>
      </c>
      <c r="E99">
        <v>0</v>
      </c>
      <c r="F99">
        <v>1</v>
      </c>
      <c r="G99">
        <v>1</v>
      </c>
      <c r="H99">
        <v>1</v>
      </c>
      <c r="I99">
        <v>0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  <c r="P99">
        <v>0</v>
      </c>
      <c r="Q99">
        <v>1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f xml:space="preserve"> COUNTIF(C99:W99, "&lt;&gt;0")</f>
        <v>6</v>
      </c>
      <c r="AA99">
        <v>12</v>
      </c>
      <c r="AB99">
        <f t="shared" si="21"/>
        <v>2</v>
      </c>
      <c r="AC99">
        <f>COUNTIF(C99:F99, "1") + COUNTIF(I99:R99,"1") + COUNTIF(V99,"1")</f>
        <v>4</v>
      </c>
      <c r="AD99">
        <f t="shared" si="22"/>
        <v>0.5</v>
      </c>
    </row>
    <row r="100" spans="1:30">
      <c r="A100" t="s">
        <v>53</v>
      </c>
      <c r="B100" t="s">
        <v>11</v>
      </c>
      <c r="C100">
        <v>0</v>
      </c>
      <c r="D100">
        <v>1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1</v>
      </c>
      <c r="X100">
        <v>0</v>
      </c>
      <c r="Y100">
        <v>0</v>
      </c>
      <c r="Z100">
        <f xml:space="preserve"> COUNTIF(C100:W100, "&lt;&gt;0")</f>
        <v>4</v>
      </c>
      <c r="AA100">
        <v>12</v>
      </c>
      <c r="AB100">
        <f t="shared" si="21"/>
        <v>2</v>
      </c>
      <c r="AC100">
        <f>COUNTIF(C100:F100, "1") + COUNTIF(I100:R100,"1") + COUNTIF(V100,"1")</f>
        <v>1</v>
      </c>
      <c r="AD100">
        <f t="shared" si="22"/>
        <v>2</v>
      </c>
    </row>
    <row r="101" spans="1:30">
      <c r="A101" t="s">
        <v>54</v>
      </c>
      <c r="B101" t="s">
        <v>11</v>
      </c>
      <c r="C101">
        <v>1</v>
      </c>
      <c r="D101">
        <v>1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1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f xml:space="preserve"> COUNTIF(C101:W101, "&lt;&gt;0")</f>
        <v>5</v>
      </c>
      <c r="AA101">
        <v>12</v>
      </c>
      <c r="AB101">
        <f t="shared" si="21"/>
        <v>2</v>
      </c>
      <c r="AC101">
        <f>COUNTIF(C101:F101, "1") + COUNTIF(I101:R101,"1") + COUNTIF(V101,"1")</f>
        <v>3</v>
      </c>
      <c r="AD101">
        <f t="shared" si="22"/>
        <v>0.66666666666666663</v>
      </c>
    </row>
    <row r="102" spans="1:30">
      <c r="A102" t="s">
        <v>55</v>
      </c>
      <c r="B102" t="s">
        <v>11</v>
      </c>
      <c r="C102">
        <v>0</v>
      </c>
      <c r="D102">
        <v>1</v>
      </c>
      <c r="E102">
        <v>0</v>
      </c>
      <c r="F102">
        <v>0</v>
      </c>
      <c r="G102">
        <v>1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f xml:space="preserve"> COUNTIF(C102:W102, "&lt;&gt;0")</f>
        <v>5</v>
      </c>
      <c r="AA102">
        <v>12</v>
      </c>
      <c r="AB102">
        <f t="shared" si="21"/>
        <v>3</v>
      </c>
      <c r="AC102">
        <f>COUNTIF(C102:F102, "1") + COUNTIF(I102:R102,"1") + COUNTIF(V102,"1")</f>
        <v>2</v>
      </c>
      <c r="AD102">
        <f t="shared" si="22"/>
        <v>1.5</v>
      </c>
    </row>
    <row r="103" spans="1:30">
      <c r="A103" t="s">
        <v>56</v>
      </c>
      <c r="B103" t="s">
        <v>11</v>
      </c>
      <c r="C103">
        <v>0</v>
      </c>
      <c r="D103">
        <v>1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</v>
      </c>
      <c r="R103">
        <v>0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f xml:space="preserve"> COUNTIF(C103:W103, "&lt;&gt;0")</f>
        <v>6</v>
      </c>
      <c r="AA103">
        <v>12</v>
      </c>
      <c r="AB103">
        <f t="shared" si="21"/>
        <v>2</v>
      </c>
      <c r="AC103">
        <f>COUNTIF(C103:F103, "1") + COUNTIF(I103:R103,"1") + COUNTIF(V103,"1")</f>
        <v>4</v>
      </c>
      <c r="AD103">
        <f t="shared" si="22"/>
        <v>0.5</v>
      </c>
    </row>
    <row r="104" spans="1:30">
      <c r="A104" t="s">
        <v>36</v>
      </c>
      <c r="B104" s="9" t="s">
        <v>9</v>
      </c>
      <c r="C104" s="9">
        <f>IF(MAX(C106:C121)=1,1, IF(MAX(C106:C121)=0,0,""))</f>
        <v>0</v>
      </c>
      <c r="D104" s="9">
        <f t="shared" ref="D104:Y104" si="23">IF(MAX(D106:D121)=1,1, IF(MAX(D106:D121)=0,0,""))</f>
        <v>1</v>
      </c>
      <c r="E104" s="9">
        <f t="shared" si="23"/>
        <v>0</v>
      </c>
      <c r="F104" s="9">
        <f t="shared" si="23"/>
        <v>1</v>
      </c>
      <c r="G104" s="9">
        <f t="shared" si="23"/>
        <v>1</v>
      </c>
      <c r="H104" s="9">
        <f t="shared" si="23"/>
        <v>1</v>
      </c>
      <c r="I104" s="9">
        <f t="shared" si="23"/>
        <v>0</v>
      </c>
      <c r="J104" s="9">
        <f t="shared" si="23"/>
        <v>0</v>
      </c>
      <c r="K104" s="9">
        <f t="shared" si="23"/>
        <v>1</v>
      </c>
      <c r="L104" s="9">
        <f t="shared" si="23"/>
        <v>0</v>
      </c>
      <c r="M104" s="9">
        <f t="shared" si="23"/>
        <v>0</v>
      </c>
      <c r="N104" s="9">
        <f t="shared" si="23"/>
        <v>1</v>
      </c>
      <c r="O104" s="9">
        <f t="shared" si="23"/>
        <v>0</v>
      </c>
      <c r="P104" s="9">
        <f t="shared" si="23"/>
        <v>0</v>
      </c>
      <c r="Q104" s="9">
        <f t="shared" si="23"/>
        <v>1</v>
      </c>
      <c r="R104" s="9">
        <f t="shared" si="23"/>
        <v>0</v>
      </c>
      <c r="S104" s="9">
        <f t="shared" si="23"/>
        <v>1</v>
      </c>
      <c r="T104" s="9">
        <f t="shared" si="23"/>
        <v>1</v>
      </c>
      <c r="U104" s="9">
        <f t="shared" si="23"/>
        <v>0</v>
      </c>
      <c r="V104" s="9">
        <f t="shared" si="23"/>
        <v>0</v>
      </c>
      <c r="W104" s="9">
        <f t="shared" si="23"/>
        <v>0</v>
      </c>
      <c r="X104" s="9">
        <f t="shared" si="23"/>
        <v>0</v>
      </c>
      <c r="Y104" s="9">
        <f t="shared" si="23"/>
        <v>1</v>
      </c>
      <c r="Z104" s="9">
        <f>AVERAGE(Z106:Z121)</f>
        <v>4</v>
      </c>
      <c r="AA104">
        <f t="shared" ref="AA104:AC104" si="24">AVERAGE(AA106:AA121)</f>
        <v>9</v>
      </c>
      <c r="AB104">
        <f t="shared" si="24"/>
        <v>2.625</v>
      </c>
      <c r="AC104">
        <f t="shared" si="24"/>
        <v>1.375</v>
      </c>
    </row>
    <row r="105" spans="1:30">
      <c r="A105" t="s">
        <v>43</v>
      </c>
      <c r="B105" s="9" t="s">
        <v>9</v>
      </c>
      <c r="C105" s="9">
        <f>COUNTIF(C106:C121,1)/16</f>
        <v>0</v>
      </c>
      <c r="D105" s="9">
        <f t="shared" ref="D105:Y105" si="25">COUNTIF(D106:D121,1)/16</f>
        <v>0.6875</v>
      </c>
      <c r="E105" s="9">
        <f t="shared" si="25"/>
        <v>0</v>
      </c>
      <c r="F105" s="9">
        <f t="shared" si="25"/>
        <v>0.125</v>
      </c>
      <c r="G105" s="9">
        <f t="shared" si="25"/>
        <v>1</v>
      </c>
      <c r="H105" s="9">
        <f t="shared" si="25"/>
        <v>0.75</v>
      </c>
      <c r="I105" s="9">
        <f t="shared" si="25"/>
        <v>0</v>
      </c>
      <c r="J105" s="9">
        <f t="shared" si="25"/>
        <v>0</v>
      </c>
      <c r="K105" s="9">
        <f t="shared" si="25"/>
        <v>6.25E-2</v>
      </c>
      <c r="L105" s="9">
        <f t="shared" si="25"/>
        <v>0</v>
      </c>
      <c r="M105" s="9">
        <f t="shared" si="25"/>
        <v>0</v>
      </c>
      <c r="N105" s="9">
        <f t="shared" si="25"/>
        <v>6.25E-2</v>
      </c>
      <c r="O105" s="9">
        <f t="shared" si="25"/>
        <v>0</v>
      </c>
      <c r="P105" s="9">
        <f t="shared" si="25"/>
        <v>0</v>
      </c>
      <c r="Q105" s="9">
        <f t="shared" si="25"/>
        <v>0.4375</v>
      </c>
      <c r="R105" s="9">
        <f t="shared" si="25"/>
        <v>0</v>
      </c>
      <c r="S105" s="9">
        <f t="shared" si="25"/>
        <v>0.6875</v>
      </c>
      <c r="T105" s="9">
        <f t="shared" si="25"/>
        <v>0.1875</v>
      </c>
      <c r="U105" s="9">
        <f t="shared" si="25"/>
        <v>0</v>
      </c>
      <c r="V105" s="9">
        <f t="shared" si="25"/>
        <v>0</v>
      </c>
      <c r="W105" s="9">
        <f t="shared" si="25"/>
        <v>0</v>
      </c>
      <c r="X105" s="9">
        <f t="shared" si="25"/>
        <v>0</v>
      </c>
      <c r="Y105" s="9">
        <f t="shared" si="25"/>
        <v>0.6875</v>
      </c>
    </row>
    <row r="106" spans="1:30">
      <c r="A106" t="s">
        <v>57</v>
      </c>
      <c r="B106" t="s">
        <v>9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1</v>
      </c>
      <c r="R106">
        <v>0</v>
      </c>
      <c r="S106">
        <v>1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</v>
      </c>
      <c r="Z106">
        <f xml:space="preserve"> COUNTIF(C106:W106, "&lt;&gt;0")</f>
        <v>3</v>
      </c>
      <c r="AA106">
        <v>9</v>
      </c>
      <c r="AB106">
        <f t="shared" si="21"/>
        <v>2</v>
      </c>
      <c r="AC106">
        <f>COUNTIF(C106:F106, "1") + COUNTIF(I106:R106,"1") + COUNTIF(V106,"1")</f>
        <v>1</v>
      </c>
      <c r="AD106">
        <f t="shared" si="22"/>
        <v>2</v>
      </c>
    </row>
    <row r="107" spans="1:30">
      <c r="A107" t="s">
        <v>57</v>
      </c>
      <c r="B107" t="s">
        <v>9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</v>
      </c>
      <c r="Z107">
        <f xml:space="preserve"> COUNTIF(C107:W107, "&lt;&gt;0")</f>
        <v>2</v>
      </c>
      <c r="AA107">
        <v>9</v>
      </c>
      <c r="AB107">
        <f t="shared" si="21"/>
        <v>2</v>
      </c>
      <c r="AC107">
        <f>COUNTIF(C107:F107, "1") + COUNTIF(I107:R107,"1") + COUNTIF(V107,"1")</f>
        <v>0</v>
      </c>
      <c r="AD107" t="e">
        <f t="shared" si="22"/>
        <v>#DIV/0!</v>
      </c>
    </row>
    <row r="108" spans="1:30">
      <c r="A108" t="s">
        <v>57</v>
      </c>
      <c r="B108" t="s">
        <v>9</v>
      </c>
      <c r="C108">
        <v>0</v>
      </c>
      <c r="D108">
        <v>1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</v>
      </c>
      <c r="R108">
        <v>0</v>
      </c>
      <c r="S108">
        <v>1</v>
      </c>
      <c r="T108">
        <v>1</v>
      </c>
      <c r="U108">
        <v>0</v>
      </c>
      <c r="V108">
        <v>0</v>
      </c>
      <c r="W108">
        <v>0</v>
      </c>
      <c r="X108">
        <v>0</v>
      </c>
      <c r="Y108">
        <v>0</v>
      </c>
      <c r="Z108">
        <f xml:space="preserve"> COUNTIF(C108:W108, "&lt;&gt;0")</f>
        <v>5</v>
      </c>
      <c r="AA108">
        <v>9</v>
      </c>
      <c r="AB108">
        <f t="shared" si="21"/>
        <v>3</v>
      </c>
      <c r="AC108">
        <f>COUNTIF(C108:F108, "1") + COUNTIF(I108:R108,"1") + COUNTIF(V108,"1")</f>
        <v>2</v>
      </c>
      <c r="AD108">
        <f t="shared" si="22"/>
        <v>1.5</v>
      </c>
    </row>
    <row r="109" spans="1:30">
      <c r="A109" t="s">
        <v>57</v>
      </c>
      <c r="B109" t="s">
        <v>9</v>
      </c>
      <c r="C109">
        <v>0</v>
      </c>
      <c r="D109">
        <v>1</v>
      </c>
      <c r="E109">
        <v>0</v>
      </c>
      <c r="F109">
        <v>0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f xml:space="preserve"> COUNTIF(C109:W109, "&lt;&gt;0")</f>
        <v>3</v>
      </c>
      <c r="AA109">
        <v>9</v>
      </c>
      <c r="AB109">
        <f t="shared" si="21"/>
        <v>2</v>
      </c>
      <c r="AC109">
        <f>COUNTIF(C109:F109, "1") + COUNTIF(I109:R109,"1") + COUNTIF(V109,"1")</f>
        <v>1</v>
      </c>
      <c r="AD109">
        <f t="shared" si="22"/>
        <v>2</v>
      </c>
    </row>
    <row r="110" spans="1:30">
      <c r="A110" t="s">
        <v>57</v>
      </c>
      <c r="B110" t="s">
        <v>9</v>
      </c>
      <c r="C110">
        <v>0</v>
      </c>
      <c r="D110">
        <v>1</v>
      </c>
      <c r="E110">
        <v>0</v>
      </c>
      <c r="F110">
        <v>0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</v>
      </c>
      <c r="R110">
        <v>0</v>
      </c>
      <c r="S110">
        <v>1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f xml:space="preserve"> COUNTIF(C110:W110, "&lt;&gt;0")</f>
        <v>6</v>
      </c>
      <c r="AA110">
        <v>9</v>
      </c>
      <c r="AB110">
        <f t="shared" si="21"/>
        <v>4</v>
      </c>
      <c r="AC110">
        <f>COUNTIF(C110:F110, "1") + COUNTIF(I110:R110,"1") + COUNTIF(V110,"1")</f>
        <v>2</v>
      </c>
      <c r="AD110">
        <f t="shared" si="22"/>
        <v>2</v>
      </c>
    </row>
    <row r="111" spans="1:30">
      <c r="A111" t="s">
        <v>57</v>
      </c>
      <c r="B111" t="s">
        <v>9</v>
      </c>
      <c r="C111">
        <v>0</v>
      </c>
      <c r="D111">
        <v>1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f xml:space="preserve"> COUNTIF(C111:W111, "&lt;&gt;0")</f>
        <v>4</v>
      </c>
      <c r="AA111">
        <v>9</v>
      </c>
      <c r="AB111">
        <f t="shared" si="21"/>
        <v>2</v>
      </c>
      <c r="AC111">
        <f>COUNTIF(C111:F111, "1") + COUNTIF(I111:R111,"1") + COUNTIF(V111,"1")</f>
        <v>2</v>
      </c>
      <c r="AD111">
        <f t="shared" si="22"/>
        <v>1</v>
      </c>
    </row>
    <row r="112" spans="1:30">
      <c r="A112" t="s">
        <v>57</v>
      </c>
      <c r="B112" t="s">
        <v>9</v>
      </c>
      <c r="C112">
        <v>0</v>
      </c>
      <c r="D112">
        <v>1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1</v>
      </c>
      <c r="U112">
        <v>0</v>
      </c>
      <c r="V112">
        <v>0</v>
      </c>
      <c r="W112">
        <v>0</v>
      </c>
      <c r="X112">
        <v>0</v>
      </c>
      <c r="Y112">
        <v>1</v>
      </c>
      <c r="Z112">
        <f xml:space="preserve"> COUNTIF(C112:W112, "&lt;&gt;0")</f>
        <v>4</v>
      </c>
      <c r="AA112">
        <v>9</v>
      </c>
      <c r="AB112">
        <f t="shared" si="21"/>
        <v>3</v>
      </c>
      <c r="AC112">
        <f>COUNTIF(C112:F112, "1") + COUNTIF(I112:R112,"1") + COUNTIF(V112,"1")</f>
        <v>1</v>
      </c>
      <c r="AD112">
        <f t="shared" si="22"/>
        <v>3</v>
      </c>
    </row>
    <row r="113" spans="1:30">
      <c r="A113" t="s">
        <v>57</v>
      </c>
      <c r="B113" t="s">
        <v>9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1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f xml:space="preserve"> COUNTIF(C113:W113, "&lt;&gt;0")</f>
        <v>3</v>
      </c>
      <c r="AA113">
        <v>9</v>
      </c>
      <c r="AB113">
        <f t="shared" si="21"/>
        <v>2</v>
      </c>
      <c r="AC113">
        <f>COUNTIF(C113:F113, "1") + COUNTIF(I113:R113,"1") + COUNTIF(V113,"1")</f>
        <v>1</v>
      </c>
      <c r="AD113">
        <f t="shared" si="22"/>
        <v>2</v>
      </c>
    </row>
    <row r="114" spans="1:30">
      <c r="A114" t="s">
        <v>57</v>
      </c>
      <c r="B114" t="s">
        <v>9</v>
      </c>
      <c r="C114">
        <v>0</v>
      </c>
      <c r="D114">
        <v>1</v>
      </c>
      <c r="E114">
        <v>0</v>
      </c>
      <c r="F114">
        <v>0</v>
      </c>
      <c r="G114">
        <v>1</v>
      </c>
      <c r="H114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</v>
      </c>
      <c r="Z114">
        <f xml:space="preserve"> COUNTIF(C114:W114, "&lt;&gt;0")</f>
        <v>4</v>
      </c>
      <c r="AA114">
        <v>9</v>
      </c>
      <c r="AB114">
        <f t="shared" si="21"/>
        <v>2</v>
      </c>
      <c r="AC114">
        <f>COUNTIF(C114:F114, "1") + COUNTIF(I114:R114,"1") + COUNTIF(V114,"1")</f>
        <v>2</v>
      </c>
      <c r="AD114">
        <f t="shared" si="22"/>
        <v>1</v>
      </c>
    </row>
    <row r="115" spans="1:30">
      <c r="A115" t="s">
        <v>57</v>
      </c>
      <c r="B115" t="s">
        <v>9</v>
      </c>
      <c r="C115">
        <v>0</v>
      </c>
      <c r="D115">
        <v>1</v>
      </c>
      <c r="E115">
        <v>0</v>
      </c>
      <c r="F115">
        <v>0</v>
      </c>
      <c r="G115">
        <v>1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1</v>
      </c>
      <c r="Z115">
        <f xml:space="preserve"> COUNTIF(C115:W115, "&lt;&gt;0")</f>
        <v>5</v>
      </c>
      <c r="AA115">
        <v>9</v>
      </c>
      <c r="AB115">
        <f t="shared" si="21"/>
        <v>3</v>
      </c>
      <c r="AC115">
        <f>COUNTIF(C115:F115, "1") + COUNTIF(I115:R115,"1") + COUNTIF(V115,"1")</f>
        <v>2</v>
      </c>
      <c r="AD115">
        <f t="shared" si="22"/>
        <v>1.5</v>
      </c>
    </row>
    <row r="116" spans="1:30">
      <c r="A116" t="s">
        <v>57</v>
      </c>
      <c r="B116" t="s">
        <v>9</v>
      </c>
      <c r="C116">
        <v>0</v>
      </c>
      <c r="D116">
        <v>0</v>
      </c>
      <c r="E116">
        <v>0</v>
      </c>
      <c r="F116">
        <v>0</v>
      </c>
      <c r="G116">
        <v>1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</v>
      </c>
      <c r="R116">
        <v>0</v>
      </c>
      <c r="S116">
        <v>1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</v>
      </c>
      <c r="Z116">
        <f xml:space="preserve"> COUNTIF(C116:W116, "&lt;&gt;0")</f>
        <v>4</v>
      </c>
      <c r="AA116">
        <v>9</v>
      </c>
      <c r="AB116">
        <f t="shared" si="21"/>
        <v>3</v>
      </c>
      <c r="AC116">
        <f>COUNTIF(C116:F116, "1") + COUNTIF(I116:R116,"1") + COUNTIF(V116,"1")</f>
        <v>1</v>
      </c>
      <c r="AD116">
        <f t="shared" si="22"/>
        <v>3</v>
      </c>
    </row>
    <row r="117" spans="1:30">
      <c r="A117" t="s">
        <v>57</v>
      </c>
      <c r="B117" t="s">
        <v>9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</v>
      </c>
      <c r="Z117">
        <f xml:space="preserve"> COUNTIF(C117:W117, "&lt;&gt;0")</f>
        <v>2</v>
      </c>
      <c r="AA117">
        <v>9</v>
      </c>
      <c r="AB117">
        <f t="shared" si="21"/>
        <v>2</v>
      </c>
      <c r="AC117">
        <f>COUNTIF(C117:F117, "1") + COUNTIF(I117:R117,"1") + COUNTIF(V117,"1")</f>
        <v>0</v>
      </c>
      <c r="AD117" t="e">
        <f t="shared" si="22"/>
        <v>#DIV/0!</v>
      </c>
    </row>
    <row r="118" spans="1:30">
      <c r="A118" t="s">
        <v>57</v>
      </c>
      <c r="B118" t="s">
        <v>9</v>
      </c>
      <c r="C118">
        <v>0</v>
      </c>
      <c r="D118">
        <v>1</v>
      </c>
      <c r="E118">
        <v>0</v>
      </c>
      <c r="F118">
        <v>0</v>
      </c>
      <c r="G118">
        <v>1</v>
      </c>
      <c r="H118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f xml:space="preserve"> COUNTIF(C118:W118, "&lt;&gt;0")</f>
        <v>4</v>
      </c>
      <c r="AA118">
        <v>9</v>
      </c>
      <c r="AB118">
        <f t="shared" si="21"/>
        <v>3</v>
      </c>
      <c r="AC118">
        <f>COUNTIF(C118:F118, "1") + COUNTIF(I118:R118,"1") + COUNTIF(V118,"1")</f>
        <v>1</v>
      </c>
      <c r="AD118">
        <f t="shared" si="22"/>
        <v>3</v>
      </c>
    </row>
    <row r="119" spans="1:30">
      <c r="A119" t="s">
        <v>58</v>
      </c>
      <c r="B119" t="s">
        <v>9</v>
      </c>
      <c r="C119">
        <v>0</v>
      </c>
      <c r="D119">
        <v>1</v>
      </c>
      <c r="E119">
        <v>0</v>
      </c>
      <c r="F119">
        <v>0</v>
      </c>
      <c r="G119">
        <v>1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</v>
      </c>
      <c r="R119">
        <v>0</v>
      </c>
      <c r="S119">
        <v>1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>
        <f xml:space="preserve"> COUNTIF(C119:W119, "&lt;&gt;0")</f>
        <v>5</v>
      </c>
      <c r="AA119">
        <v>9</v>
      </c>
      <c r="AB119">
        <f t="shared" si="21"/>
        <v>3</v>
      </c>
      <c r="AC119">
        <f>COUNTIF(C119:F119, "1") + COUNTIF(I119:R119,"1") + COUNTIF(V119,"1")</f>
        <v>2</v>
      </c>
      <c r="AD119">
        <f t="shared" si="22"/>
        <v>1.5</v>
      </c>
    </row>
    <row r="120" spans="1:30">
      <c r="A120" t="s">
        <v>58</v>
      </c>
      <c r="B120" t="s">
        <v>9</v>
      </c>
      <c r="C120">
        <v>0</v>
      </c>
      <c r="D120">
        <v>1</v>
      </c>
      <c r="E120">
        <v>0</v>
      </c>
      <c r="F120">
        <v>0</v>
      </c>
      <c r="G120">
        <v>1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>
        <f xml:space="preserve"> COUNTIF(C120:W120, "&lt;&gt;0")</f>
        <v>4</v>
      </c>
      <c r="AA120">
        <v>9</v>
      </c>
      <c r="AB120">
        <f t="shared" si="21"/>
        <v>3</v>
      </c>
      <c r="AC120">
        <f>COUNTIF(C120:F120, "1") + COUNTIF(I120:R120,"1") + COUNTIF(V120,"1")</f>
        <v>1</v>
      </c>
      <c r="AD120">
        <f t="shared" si="22"/>
        <v>3</v>
      </c>
    </row>
    <row r="121" spans="1:30">
      <c r="A121" t="s">
        <v>58</v>
      </c>
      <c r="B121" t="s">
        <v>9</v>
      </c>
      <c r="C121">
        <v>0</v>
      </c>
      <c r="D121">
        <v>1</v>
      </c>
      <c r="E121">
        <v>0</v>
      </c>
      <c r="F121">
        <v>1</v>
      </c>
      <c r="G121">
        <v>1</v>
      </c>
      <c r="H121">
        <v>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1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f xml:space="preserve"> COUNTIF(C121:W121, "&lt;&gt;0")</f>
        <v>6</v>
      </c>
      <c r="AA121">
        <v>9</v>
      </c>
      <c r="AB121">
        <f>COUNTIF(G121:H121, "1") + COUNTIF(S121:U121, "1")</f>
        <v>3</v>
      </c>
      <c r="AC121">
        <f>COUNTIF(C121:F121, "1") + COUNTIF(I121:R121,"1") + COUNTIF(V121,"1")</f>
        <v>3</v>
      </c>
      <c r="AD121">
        <f t="shared" si="22"/>
        <v>1</v>
      </c>
    </row>
    <row r="122" spans="1:30">
      <c r="A122" s="9" t="s">
        <v>36</v>
      </c>
      <c r="B122" s="9" t="s">
        <v>5</v>
      </c>
      <c r="C122" s="9">
        <f>IF(MAX(C124:C139)=1,1, IF(MAX(C124:C139)=0,0,""))</f>
        <v>1</v>
      </c>
      <c r="D122" s="9">
        <f t="shared" ref="D122:Y122" si="26">IF(MAX(D124:D139)=1,1, IF(MAX(D124:D139)=0,0,""))</f>
        <v>1</v>
      </c>
      <c r="E122" s="9">
        <f t="shared" si="26"/>
        <v>1</v>
      </c>
      <c r="F122" s="9">
        <f t="shared" si="26"/>
        <v>1</v>
      </c>
      <c r="G122" s="9">
        <f t="shared" si="26"/>
        <v>1</v>
      </c>
      <c r="H122" s="9">
        <f t="shared" si="26"/>
        <v>1</v>
      </c>
      <c r="I122" s="9">
        <f t="shared" si="26"/>
        <v>1</v>
      </c>
      <c r="J122" s="9">
        <f t="shared" si="26"/>
        <v>1</v>
      </c>
      <c r="K122" s="9">
        <f t="shared" si="26"/>
        <v>1</v>
      </c>
      <c r="L122" s="9">
        <f t="shared" si="26"/>
        <v>1</v>
      </c>
      <c r="M122" s="9">
        <f t="shared" si="26"/>
        <v>1</v>
      </c>
      <c r="N122" s="9">
        <f t="shared" si="26"/>
        <v>1</v>
      </c>
      <c r="O122" s="9">
        <f t="shared" si="26"/>
        <v>0</v>
      </c>
      <c r="P122" s="9">
        <f t="shared" si="26"/>
        <v>1</v>
      </c>
      <c r="Q122" s="9">
        <f t="shared" si="26"/>
        <v>1</v>
      </c>
      <c r="R122" s="9">
        <f t="shared" si="26"/>
        <v>1</v>
      </c>
      <c r="S122" s="9">
        <f t="shared" si="26"/>
        <v>0</v>
      </c>
      <c r="T122" s="9">
        <f t="shared" si="26"/>
        <v>0</v>
      </c>
      <c r="U122" s="9">
        <f t="shared" si="26"/>
        <v>0</v>
      </c>
      <c r="V122" s="9">
        <f t="shared" si="26"/>
        <v>0</v>
      </c>
      <c r="W122" s="9">
        <f t="shared" si="26"/>
        <v>0</v>
      </c>
      <c r="X122" s="9">
        <f t="shared" si="26"/>
        <v>0</v>
      </c>
      <c r="Y122" s="9">
        <f t="shared" si="26"/>
        <v>0</v>
      </c>
      <c r="AB122">
        <v>6</v>
      </c>
      <c r="AC122">
        <v>15</v>
      </c>
    </row>
    <row r="123" spans="1:30">
      <c r="A123" s="9" t="s">
        <v>43</v>
      </c>
      <c r="B123" s="9" t="s">
        <v>5</v>
      </c>
      <c r="C123" s="9">
        <f>COUNTIF(C124:C139,1)/16</f>
        <v>0.1875</v>
      </c>
      <c r="D123" s="9">
        <f t="shared" ref="D123:Y123" si="27">COUNTIF(D124:D139,1)/16</f>
        <v>1</v>
      </c>
      <c r="E123" s="9">
        <f t="shared" si="27"/>
        <v>0.1875</v>
      </c>
      <c r="F123" s="9">
        <f t="shared" si="27"/>
        <v>0.4375</v>
      </c>
      <c r="G123" s="9">
        <f t="shared" si="27"/>
        <v>1</v>
      </c>
      <c r="H123" s="9">
        <f t="shared" si="27"/>
        <v>1</v>
      </c>
      <c r="I123" s="9">
        <f t="shared" si="27"/>
        <v>0.1875</v>
      </c>
      <c r="J123" s="9">
        <f t="shared" si="27"/>
        <v>6.25E-2</v>
      </c>
      <c r="K123" s="9">
        <f t="shared" si="27"/>
        <v>0.375</v>
      </c>
      <c r="L123" s="9">
        <f t="shared" si="27"/>
        <v>0.1875</v>
      </c>
      <c r="M123" s="9">
        <f t="shared" si="27"/>
        <v>0.9375</v>
      </c>
      <c r="N123" s="9">
        <f t="shared" si="27"/>
        <v>6.25E-2</v>
      </c>
      <c r="O123" s="9">
        <f t="shared" si="27"/>
        <v>0</v>
      </c>
      <c r="P123" s="9">
        <f t="shared" si="27"/>
        <v>0.5</v>
      </c>
      <c r="Q123" s="9">
        <f t="shared" si="27"/>
        <v>0.3125</v>
      </c>
      <c r="R123" s="9">
        <f t="shared" si="27"/>
        <v>6.25E-2</v>
      </c>
      <c r="S123" s="9">
        <f t="shared" si="27"/>
        <v>0</v>
      </c>
      <c r="T123" s="9">
        <f t="shared" si="27"/>
        <v>0</v>
      </c>
      <c r="U123" s="9">
        <f t="shared" si="27"/>
        <v>0</v>
      </c>
      <c r="V123" s="9">
        <f t="shared" si="27"/>
        <v>0</v>
      </c>
      <c r="W123" s="9">
        <f t="shared" si="27"/>
        <v>0</v>
      </c>
      <c r="X123" s="9">
        <f t="shared" si="27"/>
        <v>0</v>
      </c>
      <c r="Y123" s="9">
        <f t="shared" si="27"/>
        <v>0</v>
      </c>
    </row>
    <row r="124" spans="1:30">
      <c r="A124" t="s">
        <v>41</v>
      </c>
      <c r="B124" t="s">
        <v>5</v>
      </c>
      <c r="C124">
        <v>0</v>
      </c>
      <c r="D124">
        <v>1</v>
      </c>
      <c r="E124">
        <v>0</v>
      </c>
      <c r="F124">
        <v>1</v>
      </c>
      <c r="G124">
        <v>1</v>
      </c>
      <c r="H124">
        <v>1</v>
      </c>
      <c r="I124">
        <v>0</v>
      </c>
      <c r="J124">
        <v>0</v>
      </c>
      <c r="K124">
        <v>1</v>
      </c>
      <c r="L124">
        <v>0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6</v>
      </c>
      <c r="AA124">
        <v>15</v>
      </c>
    </row>
    <row r="125" spans="1:30">
      <c r="A125" t="s">
        <v>41</v>
      </c>
      <c r="B125" t="s">
        <v>5</v>
      </c>
      <c r="C125">
        <v>0</v>
      </c>
      <c r="D125">
        <v>1</v>
      </c>
      <c r="E125">
        <v>0</v>
      </c>
      <c r="F125">
        <v>0</v>
      </c>
      <c r="G125">
        <v>1</v>
      </c>
      <c r="H125">
        <v>1</v>
      </c>
      <c r="I125">
        <v>0</v>
      </c>
      <c r="J125">
        <v>0</v>
      </c>
      <c r="K125">
        <v>1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6</v>
      </c>
      <c r="AA125">
        <v>15</v>
      </c>
    </row>
    <row r="126" spans="1:30">
      <c r="A126" t="s">
        <v>41</v>
      </c>
      <c r="B126" t="s">
        <v>5</v>
      </c>
      <c r="C126">
        <v>0</v>
      </c>
      <c r="D126">
        <v>1</v>
      </c>
      <c r="E126">
        <v>0</v>
      </c>
      <c r="F126">
        <v>1</v>
      </c>
      <c r="G126">
        <v>1</v>
      </c>
      <c r="H126">
        <v>1</v>
      </c>
      <c r="I126">
        <v>0</v>
      </c>
      <c r="J126">
        <v>0</v>
      </c>
      <c r="K126">
        <v>1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6</v>
      </c>
      <c r="AA126">
        <v>15</v>
      </c>
    </row>
    <row r="127" spans="1:30">
      <c r="A127" t="s">
        <v>41</v>
      </c>
      <c r="B127" t="s">
        <v>5</v>
      </c>
      <c r="C127">
        <v>0</v>
      </c>
      <c r="D127">
        <v>1</v>
      </c>
      <c r="E127">
        <v>0</v>
      </c>
      <c r="F127">
        <v>1</v>
      </c>
      <c r="G127">
        <v>1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0</v>
      </c>
      <c r="P127">
        <v>1</v>
      </c>
      <c r="Q127">
        <v>1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7</v>
      </c>
      <c r="AA127">
        <v>15</v>
      </c>
    </row>
    <row r="128" spans="1:30">
      <c r="A128" t="s">
        <v>41</v>
      </c>
      <c r="B128" t="s">
        <v>5</v>
      </c>
      <c r="C128">
        <v>1</v>
      </c>
      <c r="D128">
        <v>1</v>
      </c>
      <c r="E128">
        <v>0</v>
      </c>
      <c r="F128">
        <v>0</v>
      </c>
      <c r="G128">
        <v>1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1</v>
      </c>
      <c r="N128">
        <v>0</v>
      </c>
      <c r="O128">
        <v>0</v>
      </c>
      <c r="P128">
        <v>1</v>
      </c>
      <c r="Q128">
        <v>1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7</v>
      </c>
      <c r="AA128">
        <v>15</v>
      </c>
    </row>
    <row r="129" spans="1:27">
      <c r="A129" t="s">
        <v>41</v>
      </c>
      <c r="B129" t="s">
        <v>5</v>
      </c>
      <c r="C129">
        <v>0</v>
      </c>
      <c r="D129">
        <v>1</v>
      </c>
      <c r="E129">
        <v>0</v>
      </c>
      <c r="F129">
        <v>0</v>
      </c>
      <c r="G129">
        <v>1</v>
      </c>
      <c r="H129">
        <v>1</v>
      </c>
      <c r="I129">
        <v>0</v>
      </c>
      <c r="J129">
        <v>1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1</v>
      </c>
      <c r="Q129">
        <v>1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7</v>
      </c>
      <c r="AA129">
        <v>15</v>
      </c>
    </row>
    <row r="130" spans="1:27">
      <c r="A130" t="s">
        <v>41</v>
      </c>
      <c r="B130" t="s">
        <v>5</v>
      </c>
      <c r="C130">
        <v>0</v>
      </c>
      <c r="D130">
        <v>1</v>
      </c>
      <c r="E130">
        <v>0</v>
      </c>
      <c r="F130">
        <v>0</v>
      </c>
      <c r="G130">
        <v>1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4</v>
      </c>
      <c r="AA130">
        <v>15</v>
      </c>
    </row>
    <row r="131" spans="1:27">
      <c r="A131" t="s">
        <v>41</v>
      </c>
      <c r="B131" t="s">
        <v>5</v>
      </c>
      <c r="C131">
        <v>0</v>
      </c>
      <c r="D131">
        <v>1</v>
      </c>
      <c r="E131">
        <v>0</v>
      </c>
      <c r="F131">
        <v>0</v>
      </c>
      <c r="G131">
        <v>1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1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5</v>
      </c>
      <c r="AA131">
        <v>15</v>
      </c>
    </row>
    <row r="132" spans="1:27">
      <c r="A132" t="s">
        <v>41</v>
      </c>
      <c r="B132" t="s">
        <v>5</v>
      </c>
      <c r="C132">
        <v>0</v>
      </c>
      <c r="D132">
        <v>1</v>
      </c>
      <c r="E132">
        <v>0</v>
      </c>
      <c r="F132">
        <v>0</v>
      </c>
      <c r="G132">
        <v>1</v>
      </c>
      <c r="H132">
        <v>1</v>
      </c>
      <c r="I132">
        <v>1</v>
      </c>
      <c r="J132">
        <v>0</v>
      </c>
      <c r="K132">
        <v>1</v>
      </c>
      <c r="L132">
        <v>0</v>
      </c>
      <c r="M132">
        <v>1</v>
      </c>
      <c r="N132">
        <v>0</v>
      </c>
      <c r="O132">
        <v>0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7</v>
      </c>
      <c r="AA132">
        <v>15</v>
      </c>
    </row>
    <row r="133" spans="1:27">
      <c r="A133" t="s">
        <v>41</v>
      </c>
      <c r="B133" t="s">
        <v>5</v>
      </c>
      <c r="C133">
        <v>0</v>
      </c>
      <c r="D133">
        <v>1</v>
      </c>
      <c r="E133">
        <v>0</v>
      </c>
      <c r="F133">
        <v>1</v>
      </c>
      <c r="G133">
        <v>1</v>
      </c>
      <c r="H133">
        <v>1</v>
      </c>
      <c r="I133">
        <v>0</v>
      </c>
      <c r="J133">
        <v>0</v>
      </c>
      <c r="K133">
        <v>0</v>
      </c>
      <c r="L133">
        <v>1</v>
      </c>
      <c r="M133">
        <v>1</v>
      </c>
      <c r="N133">
        <v>0</v>
      </c>
      <c r="O133">
        <v>0</v>
      </c>
      <c r="P133">
        <v>1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7</v>
      </c>
      <c r="AA133">
        <v>15</v>
      </c>
    </row>
    <row r="134" spans="1:27">
      <c r="A134" t="s">
        <v>41</v>
      </c>
      <c r="B134" t="s">
        <v>5</v>
      </c>
      <c r="C134">
        <v>0</v>
      </c>
      <c r="D134">
        <v>1</v>
      </c>
      <c r="E134">
        <v>0</v>
      </c>
      <c r="F134">
        <v>1</v>
      </c>
      <c r="G134">
        <v>1</v>
      </c>
      <c r="H134">
        <v>1</v>
      </c>
      <c r="I134">
        <v>0</v>
      </c>
      <c r="J134">
        <v>0</v>
      </c>
      <c r="K134">
        <v>1</v>
      </c>
      <c r="L134">
        <v>0</v>
      </c>
      <c r="M134">
        <v>1</v>
      </c>
      <c r="N134">
        <v>0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7</v>
      </c>
      <c r="AA134">
        <v>15</v>
      </c>
    </row>
    <row r="135" spans="1:27">
      <c r="A135" t="s">
        <v>41</v>
      </c>
      <c r="B135" t="s">
        <v>5</v>
      </c>
      <c r="C135">
        <v>1</v>
      </c>
      <c r="D135">
        <v>1</v>
      </c>
      <c r="E135">
        <v>0</v>
      </c>
      <c r="F135">
        <v>0</v>
      </c>
      <c r="G135">
        <v>1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6</v>
      </c>
      <c r="AA135">
        <v>15</v>
      </c>
    </row>
    <row r="136" spans="1:27">
      <c r="A136" t="s">
        <v>59</v>
      </c>
      <c r="B136" t="s">
        <v>5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7</v>
      </c>
      <c r="AA136">
        <v>15</v>
      </c>
    </row>
    <row r="137" spans="1:27">
      <c r="A137" t="s">
        <v>59</v>
      </c>
      <c r="B137" t="s">
        <v>5</v>
      </c>
      <c r="C137">
        <v>0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0</v>
      </c>
      <c r="K137">
        <v>0</v>
      </c>
      <c r="L137">
        <v>1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8</v>
      </c>
      <c r="AA137">
        <v>15</v>
      </c>
    </row>
    <row r="138" spans="1:27">
      <c r="A138" t="s">
        <v>59</v>
      </c>
      <c r="B138" t="s">
        <v>5</v>
      </c>
      <c r="C138">
        <v>0</v>
      </c>
      <c r="D138">
        <v>1</v>
      </c>
      <c r="E138">
        <v>0</v>
      </c>
      <c r="F138">
        <v>0</v>
      </c>
      <c r="G138">
        <v>1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4</v>
      </c>
      <c r="AA138">
        <v>15</v>
      </c>
    </row>
    <row r="139" spans="1:27">
      <c r="A139" t="s">
        <v>60</v>
      </c>
      <c r="B139" t="s">
        <v>5</v>
      </c>
      <c r="C139">
        <v>0</v>
      </c>
      <c r="D139">
        <v>1</v>
      </c>
      <c r="E139">
        <v>1</v>
      </c>
      <c r="F139">
        <v>0</v>
      </c>
      <c r="G139">
        <v>1</v>
      </c>
      <c r="H139">
        <v>1</v>
      </c>
      <c r="I139">
        <v>1</v>
      </c>
      <c r="J139">
        <v>0</v>
      </c>
      <c r="K139">
        <v>0</v>
      </c>
      <c r="L139">
        <v>1</v>
      </c>
      <c r="M139">
        <v>1</v>
      </c>
      <c r="N139">
        <v>1</v>
      </c>
      <c r="O139">
        <v>0</v>
      </c>
      <c r="P139">
        <v>1</v>
      </c>
      <c r="Q139">
        <v>1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10</v>
      </c>
      <c r="AA139">
        <v>15</v>
      </c>
    </row>
    <row r="140" spans="1:27">
      <c r="A140" s="9" t="s">
        <v>36</v>
      </c>
      <c r="B140" s="9" t="s">
        <v>6</v>
      </c>
      <c r="C140" s="9">
        <f>IF(MAX(C142:C156)=1,1, IF(MAX(C142:C156)=0,0,""))</f>
        <v>1</v>
      </c>
      <c r="D140" s="9">
        <f t="shared" ref="D140:Y140" si="28">IF(MAX(D142:D156)=1,1, IF(MAX(D142:D156)=0,0,""))</f>
        <v>1</v>
      </c>
      <c r="E140" s="9">
        <f t="shared" si="28"/>
        <v>0</v>
      </c>
      <c r="F140" s="9">
        <f t="shared" si="28"/>
        <v>1</v>
      </c>
      <c r="G140" s="9">
        <f t="shared" si="28"/>
        <v>1</v>
      </c>
      <c r="H140" s="9">
        <f t="shared" si="28"/>
        <v>1</v>
      </c>
      <c r="I140" s="9">
        <f t="shared" si="28"/>
        <v>0</v>
      </c>
      <c r="J140" s="9">
        <f t="shared" si="28"/>
        <v>0</v>
      </c>
      <c r="K140" s="9">
        <f t="shared" si="28"/>
        <v>1</v>
      </c>
      <c r="L140" s="9">
        <f t="shared" si="28"/>
        <v>0</v>
      </c>
      <c r="M140" s="9">
        <f t="shared" si="28"/>
        <v>0</v>
      </c>
      <c r="N140" s="9">
        <f t="shared" si="28"/>
        <v>0</v>
      </c>
      <c r="O140" s="9">
        <f t="shared" si="28"/>
        <v>1</v>
      </c>
      <c r="P140" s="9">
        <f t="shared" si="28"/>
        <v>1</v>
      </c>
      <c r="Q140" s="9">
        <f t="shared" si="28"/>
        <v>1</v>
      </c>
      <c r="R140" s="9">
        <f t="shared" si="28"/>
        <v>0</v>
      </c>
      <c r="S140" s="9">
        <f t="shared" si="28"/>
        <v>0</v>
      </c>
      <c r="T140" s="9">
        <f t="shared" si="28"/>
        <v>0</v>
      </c>
      <c r="U140" s="9">
        <f t="shared" si="28"/>
        <v>0</v>
      </c>
      <c r="V140" s="9">
        <f t="shared" si="28"/>
        <v>0</v>
      </c>
      <c r="W140" s="9">
        <f t="shared" si="28"/>
        <v>0</v>
      </c>
      <c r="X140" s="9">
        <f t="shared" si="28"/>
        <v>0</v>
      </c>
      <c r="Y140" s="9">
        <f t="shared" si="28"/>
        <v>1</v>
      </c>
    </row>
    <row r="141" spans="1:27">
      <c r="A141" s="9" t="s">
        <v>43</v>
      </c>
      <c r="B141" s="9" t="s">
        <v>6</v>
      </c>
      <c r="C141" s="9">
        <f>COUNTIF(C142:C156,1)/15</f>
        <v>0.13333333333333333</v>
      </c>
      <c r="D141" s="9">
        <f t="shared" ref="D141:Y141" si="29">COUNTIF(D142:D156,1)/15</f>
        <v>1</v>
      </c>
      <c r="E141" s="9">
        <f t="shared" si="29"/>
        <v>0</v>
      </c>
      <c r="F141" s="9">
        <f t="shared" si="29"/>
        <v>0.4</v>
      </c>
      <c r="G141" s="9">
        <f t="shared" si="29"/>
        <v>0.93333333333333335</v>
      </c>
      <c r="H141" s="9">
        <f t="shared" si="29"/>
        <v>0.73333333333333328</v>
      </c>
      <c r="I141" s="9">
        <f t="shared" si="29"/>
        <v>0</v>
      </c>
      <c r="J141" s="9">
        <f t="shared" si="29"/>
        <v>0</v>
      </c>
      <c r="K141" s="9">
        <f t="shared" si="29"/>
        <v>6.6666666666666666E-2</v>
      </c>
      <c r="L141" s="9">
        <f t="shared" si="29"/>
        <v>0</v>
      </c>
      <c r="M141" s="9">
        <f t="shared" si="29"/>
        <v>0</v>
      </c>
      <c r="N141" s="9">
        <f t="shared" si="29"/>
        <v>0</v>
      </c>
      <c r="O141" s="9">
        <f t="shared" si="29"/>
        <v>6.6666666666666666E-2</v>
      </c>
      <c r="P141" s="9">
        <f t="shared" si="29"/>
        <v>0.26666666666666666</v>
      </c>
      <c r="Q141" s="9">
        <f t="shared" si="29"/>
        <v>0.73333333333333328</v>
      </c>
      <c r="R141" s="9">
        <f t="shared" si="29"/>
        <v>0</v>
      </c>
      <c r="S141" s="9">
        <f t="shared" si="29"/>
        <v>0</v>
      </c>
      <c r="T141" s="9">
        <f t="shared" si="29"/>
        <v>0</v>
      </c>
      <c r="U141" s="9">
        <f t="shared" si="29"/>
        <v>0</v>
      </c>
      <c r="V141" s="9">
        <f t="shared" si="29"/>
        <v>0</v>
      </c>
      <c r="W141" s="9">
        <f t="shared" si="29"/>
        <v>0</v>
      </c>
      <c r="X141" s="9">
        <f t="shared" si="29"/>
        <v>0</v>
      </c>
      <c r="Y141" s="9">
        <f t="shared" si="29"/>
        <v>0.26666666666666666</v>
      </c>
    </row>
    <row r="142" spans="1:27">
      <c r="A142" t="s">
        <v>42</v>
      </c>
      <c r="B142" t="s">
        <v>6</v>
      </c>
      <c r="C142">
        <v>0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4</v>
      </c>
      <c r="AA142">
        <v>9</v>
      </c>
    </row>
    <row r="143" spans="1:27">
      <c r="A143" t="s">
        <v>42</v>
      </c>
      <c r="B143" t="s">
        <v>6</v>
      </c>
      <c r="C143">
        <v>1</v>
      </c>
      <c r="D143">
        <v>1</v>
      </c>
      <c r="E143">
        <v>0</v>
      </c>
      <c r="F143">
        <v>0</v>
      </c>
      <c r="G143">
        <v>1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1</v>
      </c>
      <c r="Q143">
        <v>1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6</v>
      </c>
      <c r="AA143">
        <v>9</v>
      </c>
    </row>
    <row r="144" spans="1:27">
      <c r="A144" t="s">
        <v>42</v>
      </c>
      <c r="B144" t="s">
        <v>6</v>
      </c>
      <c r="C144">
        <v>0</v>
      </c>
      <c r="D144">
        <v>1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1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</v>
      </c>
      <c r="Z144">
        <v>3</v>
      </c>
      <c r="AA144">
        <v>9</v>
      </c>
    </row>
    <row r="145" spans="1:27">
      <c r="A145" t="s">
        <v>42</v>
      </c>
      <c r="B145" t="s">
        <v>6</v>
      </c>
      <c r="C145">
        <v>0</v>
      </c>
      <c r="D145">
        <v>1</v>
      </c>
      <c r="E145">
        <v>0</v>
      </c>
      <c r="F145">
        <v>0</v>
      </c>
      <c r="G145">
        <v>1</v>
      </c>
      <c r="H145">
        <v>1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1</v>
      </c>
      <c r="Q145">
        <v>1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</v>
      </c>
      <c r="Z145">
        <v>6</v>
      </c>
      <c r="AA145">
        <v>9</v>
      </c>
    </row>
    <row r="146" spans="1:27">
      <c r="A146" t="s">
        <v>42</v>
      </c>
      <c r="B146" t="s">
        <v>6</v>
      </c>
      <c r="C146">
        <v>0</v>
      </c>
      <c r="D146">
        <v>1</v>
      </c>
      <c r="E146">
        <v>0</v>
      </c>
      <c r="F146">
        <v>1</v>
      </c>
      <c r="G146">
        <v>1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0</v>
      </c>
      <c r="Q146">
        <v>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6</v>
      </c>
      <c r="AA146">
        <v>9</v>
      </c>
    </row>
    <row r="147" spans="1:27">
      <c r="A147" t="s">
        <v>42</v>
      </c>
      <c r="B147" t="s">
        <v>6</v>
      </c>
      <c r="C147">
        <v>0</v>
      </c>
      <c r="D147">
        <v>1</v>
      </c>
      <c r="E147">
        <v>0</v>
      </c>
      <c r="F147">
        <v>0</v>
      </c>
      <c r="G147">
        <v>1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4</v>
      </c>
      <c r="AA147">
        <v>9</v>
      </c>
    </row>
    <row r="148" spans="1:27">
      <c r="A148" t="s">
        <v>42</v>
      </c>
      <c r="B148" t="s">
        <v>6</v>
      </c>
      <c r="C148">
        <v>0</v>
      </c>
      <c r="D148">
        <v>1</v>
      </c>
      <c r="E148">
        <v>0</v>
      </c>
      <c r="F148">
        <v>0</v>
      </c>
      <c r="G148">
        <v>1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3</v>
      </c>
      <c r="AA148">
        <v>9</v>
      </c>
    </row>
    <row r="149" spans="1:27">
      <c r="A149" t="s">
        <v>42</v>
      </c>
      <c r="B149" t="s">
        <v>6</v>
      </c>
      <c r="C149">
        <v>0</v>
      </c>
      <c r="D149">
        <v>1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2</v>
      </c>
      <c r="AA149">
        <v>9</v>
      </c>
    </row>
    <row r="150" spans="1:27">
      <c r="A150" t="s">
        <v>42</v>
      </c>
      <c r="B150" t="s">
        <v>6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3</v>
      </c>
      <c r="AA150">
        <v>9</v>
      </c>
    </row>
    <row r="151" spans="1:27">
      <c r="A151" t="s">
        <v>42</v>
      </c>
      <c r="B151" t="s">
        <v>6</v>
      </c>
      <c r="C151">
        <v>0</v>
      </c>
      <c r="D151">
        <v>1</v>
      </c>
      <c r="E151">
        <v>0</v>
      </c>
      <c r="F151">
        <v>1</v>
      </c>
      <c r="G151">
        <v>1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</v>
      </c>
      <c r="Z151">
        <v>5</v>
      </c>
      <c r="AA151">
        <v>9</v>
      </c>
    </row>
    <row r="152" spans="1:27">
      <c r="A152" t="s">
        <v>42</v>
      </c>
      <c r="B152" t="s">
        <v>6</v>
      </c>
      <c r="C152">
        <v>0</v>
      </c>
      <c r="D152">
        <v>1</v>
      </c>
      <c r="E152">
        <v>0</v>
      </c>
      <c r="F152">
        <v>1</v>
      </c>
      <c r="G152">
        <v>1</v>
      </c>
      <c r="H152">
        <v>1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5</v>
      </c>
      <c r="AA152">
        <v>9</v>
      </c>
    </row>
    <row r="153" spans="1:27">
      <c r="A153" t="s">
        <v>42</v>
      </c>
      <c r="B153" t="s">
        <v>6</v>
      </c>
      <c r="C153">
        <v>0</v>
      </c>
      <c r="D153">
        <v>1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4</v>
      </c>
      <c r="AA153">
        <v>9</v>
      </c>
    </row>
    <row r="154" spans="1:27">
      <c r="A154" t="s">
        <v>42</v>
      </c>
      <c r="B154" t="s">
        <v>6</v>
      </c>
      <c r="C154">
        <v>0</v>
      </c>
      <c r="D154">
        <v>1</v>
      </c>
      <c r="E154">
        <v>0</v>
      </c>
      <c r="F154">
        <v>1</v>
      </c>
      <c r="G154">
        <v>1</v>
      </c>
      <c r="H154">
        <v>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5</v>
      </c>
      <c r="AA154">
        <v>9</v>
      </c>
    </row>
    <row r="155" spans="1:27">
      <c r="A155" t="s">
        <v>61</v>
      </c>
      <c r="B155" t="s">
        <v>6</v>
      </c>
      <c r="C155">
        <v>1</v>
      </c>
      <c r="D155">
        <v>1</v>
      </c>
      <c r="E155">
        <v>0</v>
      </c>
      <c r="F155">
        <v>0</v>
      </c>
      <c r="G155">
        <v>1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4</v>
      </c>
      <c r="AA155">
        <v>9</v>
      </c>
    </row>
    <row r="156" spans="1:27">
      <c r="A156" t="s">
        <v>61</v>
      </c>
      <c r="B156" t="s">
        <v>6</v>
      </c>
      <c r="C156">
        <v>0</v>
      </c>
      <c r="D156">
        <v>1</v>
      </c>
      <c r="E156">
        <v>0</v>
      </c>
      <c r="F156">
        <v>0</v>
      </c>
      <c r="G156">
        <v>1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5</v>
      </c>
      <c r="AA156">
        <v>9</v>
      </c>
    </row>
    <row r="157" spans="1:27">
      <c r="A157" s="9" t="s">
        <v>36</v>
      </c>
      <c r="B157" s="9" t="s">
        <v>2</v>
      </c>
      <c r="C157" s="9">
        <f>IF(MAX(C159:C171)=1,1, IF(MAX(C159:C171)=0,0,""))</f>
        <v>1</v>
      </c>
      <c r="D157" s="9">
        <f t="shared" ref="D157:Y157" si="30">IF(MAX(D159:D171)=1,1, IF(MAX(D159:D171)=0,0,""))</f>
        <v>1</v>
      </c>
      <c r="E157" s="9">
        <f t="shared" si="30"/>
        <v>0</v>
      </c>
      <c r="F157" s="9">
        <f t="shared" si="30"/>
        <v>1</v>
      </c>
      <c r="G157" s="9">
        <f t="shared" si="30"/>
        <v>1</v>
      </c>
      <c r="H157" s="9">
        <f t="shared" si="30"/>
        <v>1</v>
      </c>
      <c r="I157" s="9">
        <f t="shared" si="30"/>
        <v>0</v>
      </c>
      <c r="J157" s="9">
        <f t="shared" si="30"/>
        <v>0</v>
      </c>
      <c r="K157" s="9">
        <f t="shared" si="30"/>
        <v>1</v>
      </c>
      <c r="L157" s="9">
        <f t="shared" si="30"/>
        <v>1</v>
      </c>
      <c r="M157" s="9">
        <f t="shared" si="30"/>
        <v>1</v>
      </c>
      <c r="N157" s="9">
        <f t="shared" si="30"/>
        <v>0</v>
      </c>
      <c r="O157" s="9">
        <f t="shared" si="30"/>
        <v>0</v>
      </c>
      <c r="P157" s="9">
        <f t="shared" si="30"/>
        <v>1</v>
      </c>
      <c r="Q157" s="9">
        <f t="shared" si="30"/>
        <v>1</v>
      </c>
      <c r="R157" s="9">
        <f t="shared" si="30"/>
        <v>1</v>
      </c>
      <c r="S157" s="9">
        <f t="shared" si="30"/>
        <v>0</v>
      </c>
      <c r="T157" s="9">
        <f t="shared" si="30"/>
        <v>0</v>
      </c>
      <c r="U157" s="9">
        <f t="shared" si="30"/>
        <v>0</v>
      </c>
      <c r="V157" s="9">
        <f t="shared" si="30"/>
        <v>0</v>
      </c>
      <c r="W157" s="9">
        <f t="shared" si="30"/>
        <v>0</v>
      </c>
      <c r="X157" s="9">
        <f t="shared" si="30"/>
        <v>1</v>
      </c>
      <c r="Y157" s="9">
        <f t="shared" si="30"/>
        <v>1</v>
      </c>
    </row>
    <row r="158" spans="1:27">
      <c r="A158" s="9" t="s">
        <v>43</v>
      </c>
      <c r="B158" s="9" t="s">
        <v>2</v>
      </c>
      <c r="C158" s="9">
        <f>COUNTIF(C159:C171,1)/13</f>
        <v>7.6923076923076927E-2</v>
      </c>
      <c r="D158" s="9">
        <f t="shared" ref="D158:Y158" si="31">COUNTIF(D159:D171,1)/13</f>
        <v>1</v>
      </c>
      <c r="E158" s="9">
        <f t="shared" si="31"/>
        <v>0</v>
      </c>
      <c r="F158" s="9">
        <f t="shared" si="31"/>
        <v>0.38461538461538464</v>
      </c>
      <c r="G158" s="9">
        <f t="shared" si="31"/>
        <v>0.92307692307692313</v>
      </c>
      <c r="H158" s="9">
        <f t="shared" si="31"/>
        <v>0.61538461538461542</v>
      </c>
      <c r="I158" s="9">
        <f t="shared" si="31"/>
        <v>0</v>
      </c>
      <c r="J158" s="9">
        <f t="shared" si="31"/>
        <v>0</v>
      </c>
      <c r="K158" s="9">
        <f t="shared" si="31"/>
        <v>0.30769230769230771</v>
      </c>
      <c r="L158" s="9">
        <f t="shared" si="31"/>
        <v>7.6923076923076927E-2</v>
      </c>
      <c r="M158" s="9">
        <f t="shared" si="31"/>
        <v>0.30769230769230771</v>
      </c>
      <c r="N158" s="9">
        <f t="shared" si="31"/>
        <v>0</v>
      </c>
      <c r="O158" s="9">
        <f t="shared" si="31"/>
        <v>0</v>
      </c>
      <c r="P158" s="9">
        <f t="shared" si="31"/>
        <v>0.30769230769230771</v>
      </c>
      <c r="Q158" s="9">
        <f t="shared" si="31"/>
        <v>0.92307692307692313</v>
      </c>
      <c r="R158" s="9">
        <f t="shared" si="31"/>
        <v>7.6923076923076927E-2</v>
      </c>
      <c r="S158" s="9">
        <f t="shared" si="31"/>
        <v>0</v>
      </c>
      <c r="T158" s="9">
        <f t="shared" si="31"/>
        <v>0</v>
      </c>
      <c r="U158" s="9">
        <f t="shared" si="31"/>
        <v>0</v>
      </c>
      <c r="V158" s="9">
        <f t="shared" si="31"/>
        <v>0</v>
      </c>
      <c r="W158" s="9">
        <f t="shared" si="31"/>
        <v>0</v>
      </c>
      <c r="X158" s="9">
        <f t="shared" si="31"/>
        <v>0.15384615384615385</v>
      </c>
      <c r="Y158" s="9">
        <f t="shared" si="31"/>
        <v>0.23076923076923078</v>
      </c>
    </row>
    <row r="159" spans="1:27">
      <c r="A159" t="s">
        <v>62</v>
      </c>
      <c r="B159" t="s">
        <v>2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2</v>
      </c>
      <c r="AA159">
        <v>12</v>
      </c>
    </row>
    <row r="160" spans="1:27">
      <c r="A160" t="s">
        <v>62</v>
      </c>
      <c r="B160" t="s">
        <v>2</v>
      </c>
      <c r="C160">
        <v>0</v>
      </c>
      <c r="D160">
        <v>1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1</v>
      </c>
      <c r="N160">
        <v>0</v>
      </c>
      <c r="O160">
        <v>0</v>
      </c>
      <c r="P160">
        <v>0</v>
      </c>
      <c r="Q160">
        <v>1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5</v>
      </c>
      <c r="AA160">
        <v>12</v>
      </c>
    </row>
    <row r="161" spans="1:27">
      <c r="A161" t="s">
        <v>62</v>
      </c>
      <c r="B161" t="s">
        <v>2</v>
      </c>
      <c r="C161">
        <v>0</v>
      </c>
      <c r="D161">
        <v>1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1</v>
      </c>
      <c r="Q161">
        <v>1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4</v>
      </c>
      <c r="AA161">
        <v>12</v>
      </c>
    </row>
    <row r="162" spans="1:27">
      <c r="A162" t="s">
        <v>62</v>
      </c>
      <c r="B162" t="s">
        <v>2</v>
      </c>
      <c r="C162">
        <v>0</v>
      </c>
      <c r="D162">
        <v>1</v>
      </c>
      <c r="E162">
        <v>0</v>
      </c>
      <c r="F162">
        <v>1</v>
      </c>
      <c r="G162">
        <v>1</v>
      </c>
      <c r="H162">
        <v>1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1</v>
      </c>
      <c r="Q162">
        <v>1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6</v>
      </c>
      <c r="AA162">
        <v>12</v>
      </c>
    </row>
    <row r="163" spans="1:27">
      <c r="A163" t="s">
        <v>62</v>
      </c>
      <c r="B163" t="s">
        <v>2</v>
      </c>
      <c r="C163">
        <v>0</v>
      </c>
      <c r="D163">
        <v>1</v>
      </c>
      <c r="E163">
        <v>0</v>
      </c>
      <c r="F163">
        <v>0</v>
      </c>
      <c r="G163">
        <v>1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1</v>
      </c>
      <c r="N163">
        <v>0</v>
      </c>
      <c r="O163">
        <v>0</v>
      </c>
      <c r="P163">
        <v>0</v>
      </c>
      <c r="Q163">
        <v>1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5</v>
      </c>
      <c r="AA163">
        <v>12</v>
      </c>
    </row>
    <row r="164" spans="1:27">
      <c r="A164" t="s">
        <v>62</v>
      </c>
      <c r="B164" t="s">
        <v>2</v>
      </c>
      <c r="C164">
        <v>0</v>
      </c>
      <c r="D164">
        <v>1</v>
      </c>
      <c r="E164">
        <v>0</v>
      </c>
      <c r="F164">
        <v>0</v>
      </c>
      <c r="G164">
        <v>1</v>
      </c>
      <c r="H164">
        <v>1</v>
      </c>
      <c r="I164">
        <v>0</v>
      </c>
      <c r="J164">
        <v>0</v>
      </c>
      <c r="K164">
        <v>0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5</v>
      </c>
      <c r="AA164">
        <v>12</v>
      </c>
    </row>
    <row r="165" spans="1:27">
      <c r="A165" t="s">
        <v>62</v>
      </c>
      <c r="B165" t="s">
        <v>2</v>
      </c>
      <c r="C165">
        <v>1</v>
      </c>
      <c r="D165">
        <v>1</v>
      </c>
      <c r="E165">
        <v>0</v>
      </c>
      <c r="F165">
        <v>1</v>
      </c>
      <c r="G165">
        <v>1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6</v>
      </c>
      <c r="AA165">
        <v>12</v>
      </c>
    </row>
    <row r="166" spans="1:27">
      <c r="A166" t="s">
        <v>62</v>
      </c>
      <c r="B166" t="s">
        <v>2</v>
      </c>
      <c r="C166">
        <v>0</v>
      </c>
      <c r="D166">
        <v>1</v>
      </c>
      <c r="E166">
        <v>0</v>
      </c>
      <c r="F166">
        <v>0</v>
      </c>
      <c r="G166">
        <v>1</v>
      </c>
      <c r="H166">
        <v>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1</v>
      </c>
      <c r="Q166">
        <v>1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5</v>
      </c>
      <c r="AA166">
        <v>12</v>
      </c>
    </row>
    <row r="167" spans="1:27">
      <c r="A167" t="s">
        <v>62</v>
      </c>
      <c r="B167" t="s">
        <v>2</v>
      </c>
      <c r="C167">
        <v>0</v>
      </c>
      <c r="D167">
        <v>1</v>
      </c>
      <c r="E167">
        <v>0</v>
      </c>
      <c r="F167">
        <v>1</v>
      </c>
      <c r="G167">
        <v>1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</v>
      </c>
      <c r="R167">
        <v>1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1</v>
      </c>
      <c r="Z167">
        <v>6</v>
      </c>
      <c r="AA167">
        <v>12</v>
      </c>
    </row>
    <row r="168" spans="1:27">
      <c r="A168" t="s">
        <v>62</v>
      </c>
      <c r="B168" t="s">
        <v>2</v>
      </c>
      <c r="C168">
        <v>0</v>
      </c>
      <c r="D168">
        <v>1</v>
      </c>
      <c r="E168">
        <v>0</v>
      </c>
      <c r="F168">
        <v>1</v>
      </c>
      <c r="G168">
        <v>1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0</v>
      </c>
      <c r="O168">
        <v>0</v>
      </c>
      <c r="P168">
        <v>0</v>
      </c>
      <c r="Q168">
        <v>1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6</v>
      </c>
      <c r="AA168">
        <v>12</v>
      </c>
    </row>
    <row r="169" spans="1:27">
      <c r="A169" t="s">
        <v>62</v>
      </c>
      <c r="B169" t="s">
        <v>2</v>
      </c>
      <c r="C169">
        <v>0</v>
      </c>
      <c r="D169">
        <v>1</v>
      </c>
      <c r="E169">
        <v>0</v>
      </c>
      <c r="F169">
        <v>1</v>
      </c>
      <c r="G169">
        <v>1</v>
      </c>
      <c r="H169">
        <v>1</v>
      </c>
      <c r="I169">
        <v>0</v>
      </c>
      <c r="J169">
        <v>0</v>
      </c>
      <c r="K169">
        <v>1</v>
      </c>
      <c r="L169">
        <v>0</v>
      </c>
      <c r="M169">
        <v>1</v>
      </c>
      <c r="N169">
        <v>0</v>
      </c>
      <c r="O169">
        <v>0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7</v>
      </c>
      <c r="AA169">
        <v>12</v>
      </c>
    </row>
    <row r="170" spans="1:27">
      <c r="A170" t="s">
        <v>62</v>
      </c>
      <c r="B170" t="s">
        <v>2</v>
      </c>
      <c r="C170">
        <v>0</v>
      </c>
      <c r="D170">
        <v>1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1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1</v>
      </c>
      <c r="Y170">
        <v>1</v>
      </c>
      <c r="Z170">
        <v>4</v>
      </c>
      <c r="AA170">
        <v>12</v>
      </c>
    </row>
    <row r="171" spans="1:27">
      <c r="A171" t="s">
        <v>62</v>
      </c>
      <c r="B171" t="s">
        <v>2</v>
      </c>
      <c r="C171">
        <v>0</v>
      </c>
      <c r="D171">
        <v>1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1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1</v>
      </c>
      <c r="Y171">
        <v>1</v>
      </c>
      <c r="Z171">
        <v>4</v>
      </c>
      <c r="AA171">
        <v>12</v>
      </c>
    </row>
    <row r="172" spans="1:27">
      <c r="A172" s="9" t="s">
        <v>36</v>
      </c>
      <c r="B172" s="9" t="s">
        <v>3</v>
      </c>
      <c r="C172" s="9">
        <f>IF(MAX(C174:C187)=1,1, IF(MAX(C174:C187)=0,0,""))</f>
        <v>1</v>
      </c>
      <c r="D172" s="9">
        <f t="shared" ref="D172:Y172" si="32">IF(MAX(D174:D187)=1,1, IF(MAX(D174:D187)=0,0,""))</f>
        <v>1</v>
      </c>
      <c r="E172" s="9">
        <f t="shared" si="32"/>
        <v>0</v>
      </c>
      <c r="F172" s="9">
        <f t="shared" si="32"/>
        <v>1</v>
      </c>
      <c r="G172" s="9">
        <f t="shared" si="32"/>
        <v>1</v>
      </c>
      <c r="H172" s="9">
        <f t="shared" si="32"/>
        <v>1</v>
      </c>
      <c r="I172" s="9">
        <f t="shared" si="32"/>
        <v>0</v>
      </c>
      <c r="J172" s="9">
        <f t="shared" si="32"/>
        <v>0</v>
      </c>
      <c r="K172" s="9">
        <f t="shared" si="32"/>
        <v>1</v>
      </c>
      <c r="L172" s="9">
        <f t="shared" si="32"/>
        <v>0</v>
      </c>
      <c r="M172" s="9">
        <f t="shared" si="32"/>
        <v>0</v>
      </c>
      <c r="N172" s="9">
        <f t="shared" si="32"/>
        <v>0</v>
      </c>
      <c r="O172" s="9">
        <f t="shared" si="32"/>
        <v>0</v>
      </c>
      <c r="P172" s="9">
        <f t="shared" si="32"/>
        <v>1</v>
      </c>
      <c r="Q172" s="9">
        <f t="shared" si="32"/>
        <v>1</v>
      </c>
      <c r="R172" s="9">
        <f t="shared" si="32"/>
        <v>0</v>
      </c>
      <c r="S172" s="9">
        <f t="shared" si="32"/>
        <v>0</v>
      </c>
      <c r="T172" s="9">
        <f t="shared" si="32"/>
        <v>0</v>
      </c>
      <c r="U172" s="9">
        <f t="shared" si="32"/>
        <v>0</v>
      </c>
      <c r="V172" s="9">
        <f t="shared" si="32"/>
        <v>0</v>
      </c>
      <c r="W172" s="9">
        <f t="shared" si="32"/>
        <v>0</v>
      </c>
      <c r="X172" s="9">
        <f t="shared" si="32"/>
        <v>0</v>
      </c>
      <c r="Y172" s="9">
        <f t="shared" si="32"/>
        <v>0</v>
      </c>
    </row>
    <row r="173" spans="1:27">
      <c r="A173" s="9" t="s">
        <v>43</v>
      </c>
      <c r="B173" s="9" t="s">
        <v>3</v>
      </c>
      <c r="C173" s="9">
        <f>COUNTIF(C174:C187,1)/14</f>
        <v>0.5714285714285714</v>
      </c>
      <c r="D173" s="9">
        <f t="shared" ref="D173:Y173" si="33">COUNTIF(D174:D187,1)/14</f>
        <v>1</v>
      </c>
      <c r="E173" s="9">
        <f t="shared" si="33"/>
        <v>0</v>
      </c>
      <c r="F173" s="9">
        <f t="shared" si="33"/>
        <v>0.7142857142857143</v>
      </c>
      <c r="G173" s="9">
        <f t="shared" si="33"/>
        <v>1</v>
      </c>
      <c r="H173" s="9">
        <f t="shared" si="33"/>
        <v>0.9285714285714286</v>
      </c>
      <c r="I173" s="9">
        <f t="shared" si="33"/>
        <v>0</v>
      </c>
      <c r="J173" s="9">
        <f t="shared" si="33"/>
        <v>0</v>
      </c>
      <c r="K173" s="9">
        <f t="shared" si="33"/>
        <v>0.14285714285714285</v>
      </c>
      <c r="L173" s="9">
        <f t="shared" si="33"/>
        <v>0</v>
      </c>
      <c r="M173" s="9">
        <f t="shared" si="33"/>
        <v>0</v>
      </c>
      <c r="N173" s="9">
        <f t="shared" si="33"/>
        <v>0</v>
      </c>
      <c r="O173" s="9">
        <f t="shared" si="33"/>
        <v>0</v>
      </c>
      <c r="P173" s="9">
        <f t="shared" si="33"/>
        <v>0.5714285714285714</v>
      </c>
      <c r="Q173" s="9">
        <f t="shared" si="33"/>
        <v>0.35714285714285715</v>
      </c>
      <c r="R173" s="9">
        <f t="shared" si="33"/>
        <v>0</v>
      </c>
      <c r="S173" s="9">
        <f t="shared" si="33"/>
        <v>0</v>
      </c>
      <c r="T173" s="9">
        <f t="shared" si="33"/>
        <v>0</v>
      </c>
      <c r="U173" s="9">
        <f t="shared" si="33"/>
        <v>0</v>
      </c>
      <c r="V173" s="9">
        <f t="shared" si="33"/>
        <v>0</v>
      </c>
      <c r="W173" s="9">
        <f t="shared" si="33"/>
        <v>0</v>
      </c>
      <c r="X173" s="9">
        <f t="shared" si="33"/>
        <v>0</v>
      </c>
      <c r="Y173" s="9">
        <f t="shared" si="33"/>
        <v>0</v>
      </c>
    </row>
    <row r="174" spans="1:27">
      <c r="A174" t="s">
        <v>63</v>
      </c>
      <c r="B174" t="s">
        <v>3</v>
      </c>
      <c r="C174">
        <v>1</v>
      </c>
      <c r="D174">
        <v>1</v>
      </c>
      <c r="E174">
        <v>0</v>
      </c>
      <c r="F174">
        <v>1</v>
      </c>
      <c r="G174">
        <v>1</v>
      </c>
      <c r="H174">
        <v>1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0</v>
      </c>
      <c r="O174">
        <v>0</v>
      </c>
      <c r="P174">
        <v>1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7</v>
      </c>
      <c r="AA174">
        <v>8</v>
      </c>
    </row>
    <row r="175" spans="1:27">
      <c r="A175" t="s">
        <v>63</v>
      </c>
      <c r="B175" t="s">
        <v>3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1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0</v>
      </c>
      <c r="P175">
        <v>1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6</v>
      </c>
      <c r="AA175">
        <v>8</v>
      </c>
    </row>
    <row r="176" spans="1:27">
      <c r="A176" t="s">
        <v>63</v>
      </c>
      <c r="B176" t="s">
        <v>3</v>
      </c>
      <c r="C176">
        <v>0</v>
      </c>
      <c r="D176">
        <v>1</v>
      </c>
      <c r="E176">
        <v>0</v>
      </c>
      <c r="F176">
        <v>1</v>
      </c>
      <c r="G176">
        <v>1</v>
      </c>
      <c r="H176">
        <v>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1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5</v>
      </c>
      <c r="AA176">
        <v>8</v>
      </c>
    </row>
    <row r="177" spans="1:27">
      <c r="A177" t="s">
        <v>63</v>
      </c>
      <c r="B177" t="s">
        <v>3</v>
      </c>
      <c r="C177">
        <v>0</v>
      </c>
      <c r="D177">
        <v>1</v>
      </c>
      <c r="E177">
        <v>0</v>
      </c>
      <c r="F177">
        <v>1</v>
      </c>
      <c r="G177">
        <v>1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5</v>
      </c>
      <c r="AA177">
        <v>8</v>
      </c>
    </row>
    <row r="178" spans="1:27">
      <c r="A178" t="s">
        <v>63</v>
      </c>
      <c r="B178" t="s">
        <v>3</v>
      </c>
      <c r="C178">
        <v>1</v>
      </c>
      <c r="D178">
        <v>1</v>
      </c>
      <c r="E178">
        <v>0</v>
      </c>
      <c r="F178">
        <v>0</v>
      </c>
      <c r="G178">
        <v>1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5</v>
      </c>
      <c r="AA178">
        <v>8</v>
      </c>
    </row>
    <row r="179" spans="1:27">
      <c r="A179" t="s">
        <v>63</v>
      </c>
      <c r="B179" t="s">
        <v>3</v>
      </c>
      <c r="C179">
        <v>1</v>
      </c>
      <c r="D179">
        <v>1</v>
      </c>
      <c r="E179">
        <v>0</v>
      </c>
      <c r="F179">
        <v>1</v>
      </c>
      <c r="G179">
        <v>1</v>
      </c>
      <c r="H179">
        <v>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6</v>
      </c>
      <c r="AA179">
        <v>8</v>
      </c>
    </row>
    <row r="180" spans="1:27">
      <c r="A180" t="s">
        <v>63</v>
      </c>
      <c r="B180" t="s">
        <v>3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5</v>
      </c>
      <c r="AA180">
        <v>8</v>
      </c>
    </row>
    <row r="181" spans="1:27">
      <c r="A181" t="s">
        <v>63</v>
      </c>
      <c r="B181" t="s">
        <v>3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1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6</v>
      </c>
      <c r="AA181">
        <v>8</v>
      </c>
    </row>
    <row r="182" spans="1:27">
      <c r="A182" t="s">
        <v>63</v>
      </c>
      <c r="B182" t="s">
        <v>3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1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5</v>
      </c>
      <c r="AA182">
        <v>8</v>
      </c>
    </row>
    <row r="183" spans="1:27">
      <c r="A183" t="s">
        <v>63</v>
      </c>
      <c r="B183" t="s">
        <v>3</v>
      </c>
      <c r="C183">
        <v>0</v>
      </c>
      <c r="D183">
        <v>1</v>
      </c>
      <c r="E183">
        <v>0</v>
      </c>
      <c r="F183">
        <v>1</v>
      </c>
      <c r="G183">
        <v>1</v>
      </c>
      <c r="H183">
        <v>1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1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5</v>
      </c>
      <c r="AA183">
        <v>8</v>
      </c>
    </row>
    <row r="184" spans="1:27">
      <c r="A184" t="s">
        <v>63</v>
      </c>
      <c r="B184" t="s">
        <v>3</v>
      </c>
      <c r="C184">
        <v>1</v>
      </c>
      <c r="D184">
        <v>1</v>
      </c>
      <c r="E184">
        <v>0</v>
      </c>
      <c r="F184">
        <v>0</v>
      </c>
      <c r="G184">
        <v>1</v>
      </c>
      <c r="H184">
        <v>1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1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6</v>
      </c>
      <c r="AA184">
        <v>8</v>
      </c>
    </row>
    <row r="185" spans="1:27">
      <c r="A185" t="s">
        <v>63</v>
      </c>
      <c r="B185" t="s">
        <v>3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6</v>
      </c>
      <c r="AA185">
        <v>8</v>
      </c>
    </row>
    <row r="186" spans="1:27">
      <c r="A186" t="s">
        <v>63</v>
      </c>
      <c r="B186" t="s">
        <v>3</v>
      </c>
      <c r="C186">
        <v>1</v>
      </c>
      <c r="D186">
        <v>1</v>
      </c>
      <c r="E186">
        <v>0</v>
      </c>
      <c r="F186">
        <v>0</v>
      </c>
      <c r="G186">
        <v>1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4</v>
      </c>
      <c r="AA186">
        <v>8</v>
      </c>
    </row>
    <row r="187" spans="1:27">
      <c r="A187" t="s">
        <v>64</v>
      </c>
      <c r="B187" t="s">
        <v>3</v>
      </c>
      <c r="C187">
        <v>0</v>
      </c>
      <c r="D187">
        <v>1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3</v>
      </c>
      <c r="AA187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94AE2-FA3D-4CCA-B378-014D52E24402}">
  <dimension ref="A1:X11"/>
  <sheetViews>
    <sheetView workbookViewId="0">
      <selection activeCell="I32" sqref="I32"/>
    </sheetView>
  </sheetViews>
  <sheetFormatPr defaultRowHeight="15.75"/>
  <cols>
    <col min="1" max="1" width="12.875" customWidth="1"/>
  </cols>
  <sheetData>
    <row r="1" spans="1:24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</row>
    <row r="2" spans="1:24">
      <c r="A2" t="s">
        <v>5</v>
      </c>
      <c r="B2">
        <v>0.1875</v>
      </c>
      <c r="C2">
        <v>1</v>
      </c>
      <c r="D2">
        <v>0.1875</v>
      </c>
      <c r="E2">
        <v>0.4375</v>
      </c>
      <c r="F2">
        <v>1</v>
      </c>
      <c r="G2">
        <v>1</v>
      </c>
      <c r="H2">
        <v>0.1875</v>
      </c>
      <c r="I2">
        <v>6.25E-2</v>
      </c>
      <c r="J2">
        <v>0.375</v>
      </c>
      <c r="K2">
        <v>0.1875</v>
      </c>
      <c r="L2">
        <v>0.9375</v>
      </c>
      <c r="M2">
        <v>6.25E-2</v>
      </c>
      <c r="N2">
        <v>0</v>
      </c>
      <c r="O2">
        <v>0.5</v>
      </c>
      <c r="P2">
        <v>0.3125</v>
      </c>
      <c r="Q2">
        <v>6.25E-2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>
      <c r="A3" t="s">
        <v>6</v>
      </c>
      <c r="B3">
        <v>0.13333333333333333</v>
      </c>
      <c r="C3">
        <v>1</v>
      </c>
      <c r="D3">
        <v>0</v>
      </c>
      <c r="E3">
        <v>0.4</v>
      </c>
      <c r="F3">
        <v>0.93333333333333335</v>
      </c>
      <c r="G3">
        <v>0.73333333333333328</v>
      </c>
      <c r="H3">
        <v>0</v>
      </c>
      <c r="I3">
        <v>0</v>
      </c>
      <c r="J3">
        <v>6.6666666666666666E-2</v>
      </c>
      <c r="K3">
        <v>0</v>
      </c>
      <c r="L3">
        <v>0</v>
      </c>
      <c r="M3">
        <v>0</v>
      </c>
      <c r="N3">
        <v>6.6666666666666666E-2</v>
      </c>
      <c r="O3">
        <v>0.26666666666666666</v>
      </c>
      <c r="P3">
        <v>0.73333333333333328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0.26666666666666666</v>
      </c>
    </row>
    <row r="4" spans="1:24">
      <c r="A4" t="s">
        <v>2</v>
      </c>
      <c r="B4">
        <v>7.6923076923076927E-2</v>
      </c>
      <c r="C4">
        <v>1</v>
      </c>
      <c r="D4">
        <v>0</v>
      </c>
      <c r="E4">
        <v>0.38461538461538464</v>
      </c>
      <c r="F4">
        <v>0.92307692307692313</v>
      </c>
      <c r="G4">
        <v>0.61538461538461542</v>
      </c>
      <c r="H4">
        <v>0</v>
      </c>
      <c r="I4">
        <v>0</v>
      </c>
      <c r="J4">
        <v>0.30769230769230771</v>
      </c>
      <c r="K4">
        <v>7.6923076923076927E-2</v>
      </c>
      <c r="L4">
        <v>0.30769230769230771</v>
      </c>
      <c r="M4">
        <v>0</v>
      </c>
      <c r="N4">
        <v>0</v>
      </c>
      <c r="O4">
        <v>0.30769230769230771</v>
      </c>
      <c r="P4">
        <v>0.92307692307692313</v>
      </c>
      <c r="Q4">
        <v>7.6923076923076927E-2</v>
      </c>
      <c r="R4">
        <v>0</v>
      </c>
      <c r="S4">
        <v>0</v>
      </c>
      <c r="T4">
        <v>0</v>
      </c>
      <c r="U4">
        <v>0</v>
      </c>
      <c r="V4">
        <v>0</v>
      </c>
      <c r="W4">
        <v>0.15384615384615385</v>
      </c>
      <c r="X4">
        <v>0.23076923076923078</v>
      </c>
    </row>
    <row r="5" spans="1:24">
      <c r="A5" t="s">
        <v>3</v>
      </c>
      <c r="B5">
        <v>0.5714285714285714</v>
      </c>
      <c r="C5">
        <v>1</v>
      </c>
      <c r="D5">
        <v>0</v>
      </c>
      <c r="E5">
        <v>0.7142857142857143</v>
      </c>
      <c r="F5">
        <v>1</v>
      </c>
      <c r="G5">
        <v>0.9285714285714286</v>
      </c>
      <c r="H5">
        <v>0</v>
      </c>
      <c r="I5">
        <v>0</v>
      </c>
      <c r="J5">
        <v>0.14285714285714285</v>
      </c>
      <c r="K5">
        <v>0</v>
      </c>
      <c r="L5">
        <v>0</v>
      </c>
      <c r="M5">
        <v>0</v>
      </c>
      <c r="N5">
        <v>0</v>
      </c>
      <c r="O5">
        <v>0.5714285714285714</v>
      </c>
      <c r="P5">
        <v>0.35714285714285715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>
      <c r="A6" t="s">
        <v>4</v>
      </c>
      <c r="B6">
        <v>0.8125</v>
      </c>
      <c r="C6">
        <v>1</v>
      </c>
      <c r="D6">
        <v>0</v>
      </c>
      <c r="E6">
        <v>0.6875</v>
      </c>
      <c r="F6">
        <v>1</v>
      </c>
      <c r="G6">
        <v>0.8125</v>
      </c>
      <c r="H6">
        <v>0</v>
      </c>
      <c r="I6">
        <v>0</v>
      </c>
      <c r="J6">
        <v>0.125</v>
      </c>
      <c r="K6">
        <v>6.25E-2</v>
      </c>
      <c r="L6">
        <v>0</v>
      </c>
      <c r="M6">
        <v>0</v>
      </c>
      <c r="N6">
        <v>6.25E-2</v>
      </c>
      <c r="O6">
        <v>0.375</v>
      </c>
      <c r="P6">
        <v>6.25E-2</v>
      </c>
      <c r="Q6">
        <v>0.5625</v>
      </c>
      <c r="R6">
        <v>0</v>
      </c>
      <c r="S6">
        <v>0</v>
      </c>
      <c r="T6">
        <v>0</v>
      </c>
      <c r="U6">
        <v>6.25E-2</v>
      </c>
      <c r="V6">
        <v>0</v>
      </c>
      <c r="W6">
        <v>0</v>
      </c>
      <c r="X6">
        <v>0.1875</v>
      </c>
    </row>
    <row r="7" spans="1:24">
      <c r="A7" t="s">
        <v>7</v>
      </c>
      <c r="B7">
        <v>0.4375</v>
      </c>
      <c r="C7">
        <v>0.875</v>
      </c>
      <c r="D7">
        <v>6.25E-2</v>
      </c>
      <c r="E7">
        <v>0.5625</v>
      </c>
      <c r="F7">
        <v>1</v>
      </c>
      <c r="G7">
        <v>1</v>
      </c>
      <c r="H7">
        <v>0.125</v>
      </c>
      <c r="I7">
        <v>0</v>
      </c>
      <c r="J7">
        <v>0.3125</v>
      </c>
      <c r="K7">
        <v>0</v>
      </c>
      <c r="L7">
        <v>6.25E-2</v>
      </c>
      <c r="M7">
        <v>0.25</v>
      </c>
      <c r="N7">
        <v>0.125</v>
      </c>
      <c r="O7">
        <v>0.625</v>
      </c>
      <c r="P7">
        <v>0.375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0.125</v>
      </c>
      <c r="X7">
        <v>0.5</v>
      </c>
    </row>
    <row r="8" spans="1:24">
      <c r="A8" t="s">
        <v>8</v>
      </c>
      <c r="B8">
        <v>0.5</v>
      </c>
      <c r="C8">
        <v>0.8125</v>
      </c>
      <c r="D8">
        <v>0</v>
      </c>
      <c r="E8">
        <v>0.5</v>
      </c>
      <c r="F8">
        <v>0.8125</v>
      </c>
      <c r="G8">
        <v>0.8125</v>
      </c>
      <c r="H8">
        <v>0</v>
      </c>
      <c r="I8">
        <v>0</v>
      </c>
      <c r="J8">
        <v>0.625</v>
      </c>
      <c r="K8">
        <v>6.25E-2</v>
      </c>
      <c r="L8">
        <v>6.25E-2</v>
      </c>
      <c r="M8">
        <v>6.25E-2</v>
      </c>
      <c r="N8">
        <v>0</v>
      </c>
      <c r="O8">
        <v>0.1875</v>
      </c>
      <c r="P8">
        <v>0.375</v>
      </c>
      <c r="Q8">
        <v>6.25E-2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0.5</v>
      </c>
    </row>
    <row r="9" spans="1:24">
      <c r="A9" t="s">
        <v>10</v>
      </c>
      <c r="B9">
        <v>0.375</v>
      </c>
      <c r="C9">
        <v>1</v>
      </c>
      <c r="D9">
        <v>0</v>
      </c>
      <c r="E9">
        <v>0.5625</v>
      </c>
      <c r="F9">
        <v>1</v>
      </c>
      <c r="G9">
        <v>0.1875</v>
      </c>
      <c r="H9">
        <v>0</v>
      </c>
      <c r="I9">
        <v>0</v>
      </c>
      <c r="J9">
        <v>0.25</v>
      </c>
      <c r="K9">
        <v>0</v>
      </c>
      <c r="L9">
        <v>6.25E-2</v>
      </c>
      <c r="M9">
        <v>0.125</v>
      </c>
      <c r="N9">
        <v>6.25E-2</v>
      </c>
      <c r="O9">
        <v>0</v>
      </c>
      <c r="P9">
        <v>0.625</v>
      </c>
      <c r="Q9">
        <v>0</v>
      </c>
      <c r="R9">
        <v>0.375</v>
      </c>
      <c r="S9">
        <v>0.8125</v>
      </c>
      <c r="T9">
        <v>0</v>
      </c>
      <c r="U9">
        <v>0</v>
      </c>
      <c r="V9">
        <v>0.9375</v>
      </c>
      <c r="W9">
        <v>0</v>
      </c>
      <c r="X9">
        <v>0.375</v>
      </c>
    </row>
    <row r="10" spans="1:24">
      <c r="A10" t="s">
        <v>11</v>
      </c>
      <c r="B10">
        <v>0.3125</v>
      </c>
      <c r="C10">
        <v>0.9375</v>
      </c>
      <c r="D10">
        <v>0</v>
      </c>
      <c r="E10">
        <v>0.5</v>
      </c>
      <c r="F10">
        <v>1</v>
      </c>
      <c r="G10">
        <v>0.625</v>
      </c>
      <c r="H10">
        <v>0</v>
      </c>
      <c r="I10">
        <v>0</v>
      </c>
      <c r="J10">
        <v>6.25E-2</v>
      </c>
      <c r="K10">
        <v>0.125</v>
      </c>
      <c r="L10">
        <v>0</v>
      </c>
      <c r="M10">
        <v>0</v>
      </c>
      <c r="N10">
        <v>0</v>
      </c>
      <c r="O10">
        <v>0</v>
      </c>
      <c r="P10">
        <v>0.4375</v>
      </c>
      <c r="Q10">
        <v>0</v>
      </c>
      <c r="R10">
        <v>0.5</v>
      </c>
      <c r="S10">
        <v>0.4375</v>
      </c>
      <c r="T10">
        <v>6.25E-2</v>
      </c>
      <c r="U10">
        <v>0</v>
      </c>
      <c r="V10">
        <v>6.25E-2</v>
      </c>
      <c r="W10">
        <v>0</v>
      </c>
      <c r="X10">
        <v>6.25E-2</v>
      </c>
    </row>
    <row r="11" spans="1:24">
      <c r="A11" t="s">
        <v>9</v>
      </c>
      <c r="B11">
        <v>0</v>
      </c>
      <c r="C11">
        <v>0.6875</v>
      </c>
      <c r="D11">
        <v>0</v>
      </c>
      <c r="E11">
        <v>0.125</v>
      </c>
      <c r="F11">
        <v>1</v>
      </c>
      <c r="G11">
        <v>0.75</v>
      </c>
      <c r="H11">
        <v>0</v>
      </c>
      <c r="I11">
        <v>0</v>
      </c>
      <c r="J11">
        <v>6.25E-2</v>
      </c>
      <c r="K11">
        <v>0</v>
      </c>
      <c r="L11">
        <v>0</v>
      </c>
      <c r="M11">
        <v>6.25E-2</v>
      </c>
      <c r="N11">
        <v>0</v>
      </c>
      <c r="O11">
        <v>0</v>
      </c>
      <c r="P11">
        <v>0.4375</v>
      </c>
      <c r="Q11">
        <v>0</v>
      </c>
      <c r="R11">
        <v>0.6875</v>
      </c>
      <c r="S11">
        <v>0.1875</v>
      </c>
      <c r="T11">
        <v>0</v>
      </c>
      <c r="U11">
        <v>0</v>
      </c>
      <c r="V11">
        <v>0</v>
      </c>
      <c r="W11">
        <v>0</v>
      </c>
      <c r="X11">
        <v>0.6875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DD734-E233-40D7-8C17-5496CE69E1C1}">
  <dimension ref="A1:AE11"/>
  <sheetViews>
    <sheetView workbookViewId="0">
      <selection activeCell="AB1" sqref="AB1"/>
    </sheetView>
  </sheetViews>
  <sheetFormatPr defaultRowHeight="15.75"/>
  <sheetData>
    <row r="1" spans="1:31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65</v>
      </c>
      <c r="Z1" t="s">
        <v>66</v>
      </c>
      <c r="AA1" t="s">
        <v>37</v>
      </c>
      <c r="AB1" t="s">
        <v>67</v>
      </c>
      <c r="AC1" t="s">
        <v>68</v>
      </c>
      <c r="AD1" t="s">
        <v>69</v>
      </c>
      <c r="AE1" t="s">
        <v>70</v>
      </c>
    </row>
    <row r="2" spans="1:31">
      <c r="A2" t="s">
        <v>5</v>
      </c>
      <c r="B2">
        <v>0.1111111111111111</v>
      </c>
      <c r="C2">
        <v>0.1</v>
      </c>
      <c r="D2">
        <v>0.5</v>
      </c>
      <c r="E2">
        <v>0.1</v>
      </c>
      <c r="F2">
        <v>0.1</v>
      </c>
      <c r="G2">
        <v>0.1</v>
      </c>
      <c r="H2">
        <v>0.5</v>
      </c>
      <c r="I2">
        <v>1</v>
      </c>
      <c r="J2">
        <v>0.1</v>
      </c>
      <c r="K2">
        <v>0.2</v>
      </c>
      <c r="L2">
        <v>0.2</v>
      </c>
      <c r="M2">
        <v>0.2</v>
      </c>
      <c r="N2">
        <v>0</v>
      </c>
      <c r="O2">
        <v>0.14285714285714285</v>
      </c>
      <c r="P2">
        <v>0.1</v>
      </c>
      <c r="Q2">
        <v>0.25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6.5625</v>
      </c>
      <c r="Z2">
        <f>AA2/AE2</f>
        <v>0.9375</v>
      </c>
      <c r="AA2">
        <v>15</v>
      </c>
      <c r="AB2">
        <v>2</v>
      </c>
      <c r="AC2">
        <v>4.5</v>
      </c>
      <c r="AD2">
        <v>0.44444444444444442</v>
      </c>
      <c r="AE2">
        <v>16</v>
      </c>
    </row>
    <row r="3" spans="1:31">
      <c r="A3" t="s">
        <v>6</v>
      </c>
      <c r="B3">
        <v>0.1111111111111111</v>
      </c>
      <c r="C3">
        <v>0.1</v>
      </c>
      <c r="D3">
        <v>0</v>
      </c>
      <c r="E3">
        <v>0.1</v>
      </c>
      <c r="F3">
        <v>0.1</v>
      </c>
      <c r="G3">
        <v>0.1</v>
      </c>
      <c r="H3">
        <v>0</v>
      </c>
      <c r="I3">
        <v>0</v>
      </c>
      <c r="J3">
        <v>0.1</v>
      </c>
      <c r="K3">
        <v>0</v>
      </c>
      <c r="L3">
        <v>0</v>
      </c>
      <c r="M3">
        <v>0</v>
      </c>
      <c r="N3">
        <v>0.25</v>
      </c>
      <c r="O3">
        <v>0.14285714285714285</v>
      </c>
      <c r="P3">
        <v>0.1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4.333333333333333</v>
      </c>
      <c r="Z3">
        <f t="shared" ref="Z3:Z11" si="0">AA3/AE3</f>
        <v>0.6</v>
      </c>
      <c r="AA3">
        <v>9</v>
      </c>
      <c r="AB3">
        <v>1.6666666666666667</v>
      </c>
      <c r="AC3">
        <v>2.6666666666666665</v>
      </c>
      <c r="AD3">
        <v>0.62500000000000011</v>
      </c>
      <c r="AE3">
        <v>15</v>
      </c>
    </row>
    <row r="4" spans="1:31">
      <c r="A4" t="s">
        <v>2</v>
      </c>
      <c r="B4">
        <v>0.1111111111111111</v>
      </c>
      <c r="C4">
        <v>0.1</v>
      </c>
      <c r="D4">
        <v>0</v>
      </c>
      <c r="E4">
        <v>0.1</v>
      </c>
      <c r="F4">
        <v>0.1</v>
      </c>
      <c r="G4">
        <v>0.1</v>
      </c>
      <c r="H4">
        <v>0</v>
      </c>
      <c r="I4">
        <v>0</v>
      </c>
      <c r="J4">
        <v>0.1</v>
      </c>
      <c r="K4">
        <v>0.2</v>
      </c>
      <c r="L4">
        <v>0.2</v>
      </c>
      <c r="M4">
        <v>0</v>
      </c>
      <c r="N4">
        <v>0</v>
      </c>
      <c r="O4">
        <v>0.14285714285714285</v>
      </c>
      <c r="P4">
        <v>0.1</v>
      </c>
      <c r="Q4">
        <v>0.25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1</v>
      </c>
      <c r="Y4">
        <v>5</v>
      </c>
      <c r="Z4">
        <f t="shared" si="0"/>
        <v>0.92307692307692313</v>
      </c>
      <c r="AA4">
        <v>12</v>
      </c>
      <c r="AB4">
        <v>1.5384615384615385</v>
      </c>
      <c r="AC4">
        <v>3.4615384615384617</v>
      </c>
      <c r="AD4">
        <v>0.44444444444444448</v>
      </c>
      <c r="AE4">
        <v>13</v>
      </c>
    </row>
    <row r="5" spans="1:31">
      <c r="A5" t="s">
        <v>3</v>
      </c>
      <c r="B5">
        <v>0.1111111111111111</v>
      </c>
      <c r="C5">
        <v>0.1</v>
      </c>
      <c r="D5">
        <v>0</v>
      </c>
      <c r="E5">
        <v>0.1</v>
      </c>
      <c r="F5">
        <v>0.1</v>
      </c>
      <c r="G5">
        <v>0.1</v>
      </c>
      <c r="H5">
        <v>0</v>
      </c>
      <c r="I5">
        <v>0</v>
      </c>
      <c r="J5">
        <v>0.1</v>
      </c>
      <c r="K5">
        <v>0</v>
      </c>
      <c r="L5">
        <v>0</v>
      </c>
      <c r="M5">
        <v>0</v>
      </c>
      <c r="N5">
        <v>0</v>
      </c>
      <c r="O5">
        <v>0.14285714285714285</v>
      </c>
      <c r="P5">
        <v>0.1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5.2857142857142856</v>
      </c>
      <c r="Z5">
        <f t="shared" si="0"/>
        <v>0.5714285714285714</v>
      </c>
      <c r="AA5">
        <v>8</v>
      </c>
      <c r="AB5">
        <v>1.9285714285714286</v>
      </c>
      <c r="AC5">
        <v>3.3571428571428572</v>
      </c>
      <c r="AD5">
        <v>0.57446808510638303</v>
      </c>
      <c r="AE5">
        <v>14</v>
      </c>
    </row>
    <row r="6" spans="1:31">
      <c r="A6" t="s">
        <v>4</v>
      </c>
      <c r="B6">
        <v>0.1111111111111111</v>
      </c>
      <c r="C6">
        <v>0.1</v>
      </c>
      <c r="D6">
        <v>0</v>
      </c>
      <c r="E6">
        <v>0.1</v>
      </c>
      <c r="F6">
        <v>0.1</v>
      </c>
      <c r="G6">
        <v>0.1</v>
      </c>
      <c r="H6">
        <v>0</v>
      </c>
      <c r="I6">
        <v>0</v>
      </c>
      <c r="J6">
        <v>0.1</v>
      </c>
      <c r="K6">
        <v>0.2</v>
      </c>
      <c r="L6">
        <v>0</v>
      </c>
      <c r="M6">
        <v>0</v>
      </c>
      <c r="N6">
        <v>0.25</v>
      </c>
      <c r="O6">
        <v>0.14285714285714285</v>
      </c>
      <c r="P6">
        <v>0.1</v>
      </c>
      <c r="Q6">
        <v>0.25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1</v>
      </c>
      <c r="Y6">
        <v>5.625</v>
      </c>
      <c r="Z6">
        <f t="shared" si="0"/>
        <v>0.75</v>
      </c>
      <c r="AA6">
        <v>12</v>
      </c>
      <c r="AB6">
        <v>1.8125</v>
      </c>
      <c r="AC6">
        <v>3.8125</v>
      </c>
      <c r="AD6">
        <v>0.47540983606557374</v>
      </c>
      <c r="AE6">
        <v>16</v>
      </c>
    </row>
    <row r="7" spans="1:31">
      <c r="A7" t="s">
        <v>7</v>
      </c>
      <c r="B7">
        <v>0.1111111111111111</v>
      </c>
      <c r="C7">
        <v>0.1</v>
      </c>
      <c r="D7">
        <v>0.5</v>
      </c>
      <c r="E7">
        <v>0.1</v>
      </c>
      <c r="F7">
        <v>0.1</v>
      </c>
      <c r="G7">
        <v>0.1</v>
      </c>
      <c r="H7">
        <v>0.5</v>
      </c>
      <c r="I7">
        <v>0</v>
      </c>
      <c r="J7">
        <v>0.1</v>
      </c>
      <c r="K7">
        <v>0</v>
      </c>
      <c r="L7">
        <v>0.2</v>
      </c>
      <c r="M7">
        <v>0.2</v>
      </c>
      <c r="N7">
        <v>0.25</v>
      </c>
      <c r="O7">
        <v>0.14285714285714285</v>
      </c>
      <c r="P7">
        <v>0.1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1</v>
      </c>
      <c r="Y7">
        <v>5.8125</v>
      </c>
      <c r="Z7">
        <f t="shared" si="0"/>
        <v>0.8125</v>
      </c>
      <c r="AA7">
        <v>13</v>
      </c>
      <c r="AB7">
        <v>2</v>
      </c>
      <c r="AC7">
        <v>3.8125</v>
      </c>
      <c r="AD7">
        <v>0.52459016393442626</v>
      </c>
      <c r="AE7">
        <v>16</v>
      </c>
    </row>
    <row r="8" spans="1:31">
      <c r="A8" t="s">
        <v>8</v>
      </c>
      <c r="B8">
        <v>0.1111111111111111</v>
      </c>
      <c r="C8">
        <v>0.1</v>
      </c>
      <c r="D8">
        <v>0</v>
      </c>
      <c r="E8">
        <v>0.1</v>
      </c>
      <c r="F8">
        <v>0.1</v>
      </c>
      <c r="G8">
        <v>0.1</v>
      </c>
      <c r="H8">
        <v>0</v>
      </c>
      <c r="I8">
        <v>0</v>
      </c>
      <c r="J8">
        <v>0.1</v>
      </c>
      <c r="K8">
        <v>0.2</v>
      </c>
      <c r="L8">
        <v>0.2</v>
      </c>
      <c r="M8">
        <v>0.2</v>
      </c>
      <c r="N8">
        <v>0</v>
      </c>
      <c r="O8">
        <v>0.14285714285714285</v>
      </c>
      <c r="P8">
        <v>0.1</v>
      </c>
      <c r="Q8">
        <v>0.25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4.875</v>
      </c>
      <c r="Z8">
        <f t="shared" si="0"/>
        <v>0.75</v>
      </c>
      <c r="AA8">
        <v>12</v>
      </c>
      <c r="AB8">
        <v>1.625</v>
      </c>
      <c r="AC8">
        <v>3.25</v>
      </c>
      <c r="AD8">
        <v>0.5</v>
      </c>
      <c r="AE8">
        <v>16</v>
      </c>
    </row>
    <row r="9" spans="1:31">
      <c r="A9" t="s">
        <v>10</v>
      </c>
      <c r="B9">
        <v>0.1111111111111111</v>
      </c>
      <c r="C9">
        <v>0.1</v>
      </c>
      <c r="D9">
        <v>0</v>
      </c>
      <c r="E9">
        <v>0.1</v>
      </c>
      <c r="F9">
        <v>0.1</v>
      </c>
      <c r="G9">
        <v>0.1</v>
      </c>
      <c r="H9">
        <v>0</v>
      </c>
      <c r="I9">
        <v>0</v>
      </c>
      <c r="J9">
        <v>0.1</v>
      </c>
      <c r="K9">
        <v>0</v>
      </c>
      <c r="L9">
        <v>0.2</v>
      </c>
      <c r="M9">
        <v>0.2</v>
      </c>
      <c r="N9">
        <v>0.25</v>
      </c>
      <c r="O9">
        <v>0</v>
      </c>
      <c r="P9">
        <v>0.1</v>
      </c>
      <c r="Q9">
        <v>0</v>
      </c>
      <c r="R9">
        <v>0.33333333333333331</v>
      </c>
      <c r="S9">
        <v>0.33333333333333331</v>
      </c>
      <c r="T9">
        <v>0</v>
      </c>
      <c r="U9">
        <v>0</v>
      </c>
      <c r="V9">
        <v>0.5</v>
      </c>
      <c r="W9">
        <v>0</v>
      </c>
      <c r="X9">
        <v>1</v>
      </c>
      <c r="Y9">
        <v>6.375</v>
      </c>
      <c r="Z9">
        <f t="shared" si="0"/>
        <v>0.8125</v>
      </c>
      <c r="AA9">
        <v>13</v>
      </c>
      <c r="AB9">
        <v>2.375</v>
      </c>
      <c r="AC9">
        <v>3.0625</v>
      </c>
      <c r="AD9">
        <v>0.77551020408163263</v>
      </c>
      <c r="AE9">
        <v>16</v>
      </c>
    </row>
    <row r="10" spans="1:31">
      <c r="A10" t="s">
        <v>11</v>
      </c>
      <c r="B10">
        <v>0.1111111111111111</v>
      </c>
      <c r="C10">
        <v>0.1</v>
      </c>
      <c r="D10">
        <v>0</v>
      </c>
      <c r="E10">
        <v>0.1</v>
      </c>
      <c r="F10">
        <v>0.1</v>
      </c>
      <c r="G10">
        <v>0.1</v>
      </c>
      <c r="H10">
        <v>0</v>
      </c>
      <c r="I10">
        <v>0</v>
      </c>
      <c r="J10">
        <v>0.1</v>
      </c>
      <c r="K10">
        <v>0.2</v>
      </c>
      <c r="L10">
        <v>0</v>
      </c>
      <c r="M10">
        <v>0</v>
      </c>
      <c r="N10">
        <v>0</v>
      </c>
      <c r="O10">
        <v>0</v>
      </c>
      <c r="P10">
        <v>0.1</v>
      </c>
      <c r="Q10">
        <v>0</v>
      </c>
      <c r="R10">
        <v>0.33333333333333331</v>
      </c>
      <c r="S10">
        <v>0.33333333333333331</v>
      </c>
      <c r="T10">
        <v>1</v>
      </c>
      <c r="U10">
        <v>0</v>
      </c>
      <c r="V10">
        <v>0.5</v>
      </c>
      <c r="W10">
        <v>0</v>
      </c>
      <c r="X10">
        <v>1</v>
      </c>
      <c r="Y10">
        <v>5.0625</v>
      </c>
      <c r="Z10">
        <f t="shared" si="0"/>
        <v>0.75</v>
      </c>
      <c r="AA10">
        <v>12</v>
      </c>
      <c r="AB10">
        <v>2.625</v>
      </c>
      <c r="AC10">
        <v>2.375</v>
      </c>
      <c r="AD10">
        <v>1.1052631578947369</v>
      </c>
      <c r="AE10">
        <v>16</v>
      </c>
    </row>
    <row r="11" spans="1:31">
      <c r="A11" t="s">
        <v>9</v>
      </c>
      <c r="B11">
        <v>0</v>
      </c>
      <c r="C11">
        <v>0.1</v>
      </c>
      <c r="D11">
        <v>0</v>
      </c>
      <c r="E11">
        <v>0.1</v>
      </c>
      <c r="F11">
        <v>0.1</v>
      </c>
      <c r="G11">
        <v>0.1</v>
      </c>
      <c r="H11">
        <v>0</v>
      </c>
      <c r="I11">
        <v>0</v>
      </c>
      <c r="J11">
        <v>0.1</v>
      </c>
      <c r="K11">
        <v>0</v>
      </c>
      <c r="L11">
        <v>0</v>
      </c>
      <c r="M11">
        <v>0.2</v>
      </c>
      <c r="N11">
        <v>0</v>
      </c>
      <c r="O11">
        <v>0</v>
      </c>
      <c r="P11">
        <v>0.1</v>
      </c>
      <c r="Q11">
        <v>0</v>
      </c>
      <c r="R11">
        <v>0.33333333333333331</v>
      </c>
      <c r="S11">
        <v>0.33333333333333331</v>
      </c>
      <c r="T11">
        <v>0</v>
      </c>
      <c r="U11">
        <v>0</v>
      </c>
      <c r="V11">
        <v>0</v>
      </c>
      <c r="W11">
        <v>0</v>
      </c>
      <c r="X11">
        <v>1</v>
      </c>
      <c r="Y11">
        <v>4</v>
      </c>
      <c r="Z11">
        <f t="shared" si="0"/>
        <v>0.5625</v>
      </c>
      <c r="AA11">
        <v>9</v>
      </c>
      <c r="AB11">
        <v>2.625</v>
      </c>
      <c r="AC11">
        <v>1.375</v>
      </c>
      <c r="AD11">
        <v>1.9090909090909092</v>
      </c>
      <c r="AE11">
        <v>16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8221E-0161-4978-B316-633AE51A1BC3}">
  <dimension ref="A1:AE11"/>
  <sheetViews>
    <sheetView tabSelected="1" workbookViewId="0">
      <selection activeCell="AC13" sqref="AC13"/>
    </sheetView>
  </sheetViews>
  <sheetFormatPr defaultRowHeight="15.75"/>
  <cols>
    <col min="25" max="25" width="14.5" customWidth="1"/>
    <col min="26" max="26" width="13.875" customWidth="1"/>
    <col min="28" max="28" width="11.625" customWidth="1"/>
  </cols>
  <sheetData>
    <row r="1" spans="1:31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65</v>
      </c>
      <c r="Z1" t="s">
        <v>66</v>
      </c>
      <c r="AA1" t="s">
        <v>37</v>
      </c>
      <c r="AB1" t="s">
        <v>67</v>
      </c>
      <c r="AC1" t="s">
        <v>68</v>
      </c>
      <c r="AD1" t="s">
        <v>69</v>
      </c>
      <c r="AE1" t="s">
        <v>70</v>
      </c>
    </row>
    <row r="2" spans="1:31">
      <c r="A2" t="s">
        <v>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0</v>
      </c>
      <c r="O2">
        <v>1</v>
      </c>
      <c r="P2">
        <v>1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6.5625</v>
      </c>
      <c r="Z2">
        <f>AA2/AE2</f>
        <v>0.9375</v>
      </c>
      <c r="AA2">
        <v>15</v>
      </c>
      <c r="AB2">
        <v>2</v>
      </c>
      <c r="AC2">
        <v>4.5</v>
      </c>
      <c r="AD2">
        <v>0.44444444444444398</v>
      </c>
      <c r="AE2">
        <v>16</v>
      </c>
    </row>
    <row r="3" spans="1:31">
      <c r="A3" t="s">
        <v>6</v>
      </c>
      <c r="B3">
        <v>1</v>
      </c>
      <c r="C3">
        <v>1</v>
      </c>
      <c r="D3">
        <v>0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4.333333333333333</v>
      </c>
      <c r="Z3">
        <f t="shared" ref="Z3:Z11" si="0">AA3/AE3</f>
        <v>0.6</v>
      </c>
      <c r="AA3">
        <v>9</v>
      </c>
      <c r="AB3">
        <v>1.6666666666666667</v>
      </c>
      <c r="AC3">
        <v>2.6666666666666665</v>
      </c>
      <c r="AD3">
        <v>0.62500000000000011</v>
      </c>
      <c r="AE3">
        <v>15</v>
      </c>
    </row>
    <row r="4" spans="1:31">
      <c r="A4" t="s">
        <v>2</v>
      </c>
      <c r="B4">
        <v>1</v>
      </c>
      <c r="C4">
        <v>1</v>
      </c>
      <c r="D4">
        <v>0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  <c r="K4">
        <v>1</v>
      </c>
      <c r="L4">
        <v>1</v>
      </c>
      <c r="M4">
        <v>0</v>
      </c>
      <c r="N4">
        <v>0</v>
      </c>
      <c r="O4">
        <v>1</v>
      </c>
      <c r="P4">
        <v>1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1</v>
      </c>
      <c r="Y4">
        <v>5</v>
      </c>
      <c r="Z4">
        <f t="shared" si="0"/>
        <v>0.92307692307692313</v>
      </c>
      <c r="AA4">
        <v>12</v>
      </c>
      <c r="AB4">
        <v>1.5384615384615385</v>
      </c>
      <c r="AC4">
        <v>3.4615384615384617</v>
      </c>
      <c r="AD4">
        <v>0.44444444444444448</v>
      </c>
      <c r="AE4">
        <v>13</v>
      </c>
    </row>
    <row r="5" spans="1:31">
      <c r="A5" t="s">
        <v>3</v>
      </c>
      <c r="B5">
        <v>1</v>
      </c>
      <c r="C5">
        <v>1</v>
      </c>
      <c r="D5">
        <v>0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5.2857142857142856</v>
      </c>
      <c r="Z5">
        <f t="shared" si="0"/>
        <v>0.5714285714285714</v>
      </c>
      <c r="AA5">
        <v>8</v>
      </c>
      <c r="AB5">
        <v>1.9285714285714286</v>
      </c>
      <c r="AC5">
        <v>3.3571428571428572</v>
      </c>
      <c r="AD5">
        <v>0.57446808510638303</v>
      </c>
      <c r="AE5">
        <v>14</v>
      </c>
    </row>
    <row r="6" spans="1:31">
      <c r="A6" t="s">
        <v>4</v>
      </c>
      <c r="B6">
        <v>1</v>
      </c>
      <c r="C6">
        <v>1</v>
      </c>
      <c r="D6">
        <v>0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  <c r="K6">
        <v>1</v>
      </c>
      <c r="L6">
        <v>0</v>
      </c>
      <c r="M6">
        <v>0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1</v>
      </c>
      <c r="Y6">
        <v>5.625</v>
      </c>
      <c r="Z6">
        <f t="shared" si="0"/>
        <v>0.75</v>
      </c>
      <c r="AA6">
        <v>12</v>
      </c>
      <c r="AB6">
        <v>1.8125</v>
      </c>
      <c r="AC6">
        <v>3.8125</v>
      </c>
      <c r="AD6">
        <v>0.47540983606557374</v>
      </c>
      <c r="AE6">
        <v>16</v>
      </c>
    </row>
    <row r="7" spans="1:31">
      <c r="A7" t="s">
        <v>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1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1</v>
      </c>
      <c r="Y7">
        <v>5.8125</v>
      </c>
      <c r="Z7">
        <f t="shared" si="0"/>
        <v>0.8125</v>
      </c>
      <c r="AA7">
        <v>13</v>
      </c>
      <c r="AB7">
        <v>2</v>
      </c>
      <c r="AC7">
        <v>3.8125</v>
      </c>
      <c r="AD7">
        <v>0.52459016393442626</v>
      </c>
      <c r="AE7">
        <v>16</v>
      </c>
    </row>
    <row r="8" spans="1:31">
      <c r="A8" t="s">
        <v>8</v>
      </c>
      <c r="B8">
        <v>1</v>
      </c>
      <c r="C8">
        <v>1</v>
      </c>
      <c r="D8">
        <v>0</v>
      </c>
      <c r="E8">
        <v>1</v>
      </c>
      <c r="F8">
        <v>1</v>
      </c>
      <c r="G8">
        <v>1</v>
      </c>
      <c r="H8">
        <v>0</v>
      </c>
      <c r="I8">
        <v>0</v>
      </c>
      <c r="J8">
        <v>1</v>
      </c>
      <c r="K8">
        <v>1</v>
      </c>
      <c r="L8">
        <v>1</v>
      </c>
      <c r="M8">
        <v>1</v>
      </c>
      <c r="N8">
        <v>0</v>
      </c>
      <c r="O8">
        <v>1</v>
      </c>
      <c r="P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4.875</v>
      </c>
      <c r="Z8">
        <f t="shared" si="0"/>
        <v>0.75</v>
      </c>
      <c r="AA8">
        <v>12</v>
      </c>
      <c r="AB8">
        <v>1.625</v>
      </c>
      <c r="AC8">
        <v>3.25</v>
      </c>
      <c r="AD8">
        <v>0.5</v>
      </c>
      <c r="AE8">
        <v>16</v>
      </c>
    </row>
    <row r="9" spans="1:31">
      <c r="A9" t="s">
        <v>10</v>
      </c>
      <c r="B9">
        <v>1</v>
      </c>
      <c r="C9">
        <v>1</v>
      </c>
      <c r="D9">
        <v>0</v>
      </c>
      <c r="E9">
        <v>1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1</v>
      </c>
      <c r="M9">
        <v>1</v>
      </c>
      <c r="N9">
        <v>1</v>
      </c>
      <c r="O9">
        <v>0</v>
      </c>
      <c r="P9">
        <v>1</v>
      </c>
      <c r="Q9">
        <v>0</v>
      </c>
      <c r="R9">
        <v>1</v>
      </c>
      <c r="S9">
        <v>1</v>
      </c>
      <c r="T9">
        <v>0</v>
      </c>
      <c r="U9">
        <v>0</v>
      </c>
      <c r="V9">
        <v>1</v>
      </c>
      <c r="W9">
        <v>0</v>
      </c>
      <c r="X9">
        <v>1</v>
      </c>
      <c r="Y9">
        <v>6.375</v>
      </c>
      <c r="Z9">
        <f t="shared" si="0"/>
        <v>0.8125</v>
      </c>
      <c r="AA9">
        <v>13</v>
      </c>
      <c r="AB9">
        <v>2.375</v>
      </c>
      <c r="AC9">
        <v>3.0625</v>
      </c>
      <c r="AD9">
        <v>0.77551020408163263</v>
      </c>
      <c r="AE9">
        <v>16</v>
      </c>
    </row>
    <row r="10" spans="1:31">
      <c r="A10" t="s">
        <v>11</v>
      </c>
      <c r="B10">
        <v>1</v>
      </c>
      <c r="C10">
        <v>1</v>
      </c>
      <c r="D10">
        <v>0</v>
      </c>
      <c r="E10">
        <v>1</v>
      </c>
      <c r="F10">
        <v>1</v>
      </c>
      <c r="G10">
        <v>1</v>
      </c>
      <c r="H10">
        <v>0</v>
      </c>
      <c r="I10"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1</v>
      </c>
      <c r="S10">
        <v>1</v>
      </c>
      <c r="T10">
        <v>1</v>
      </c>
      <c r="U10">
        <v>0</v>
      </c>
      <c r="V10">
        <v>1</v>
      </c>
      <c r="W10">
        <v>0</v>
      </c>
      <c r="X10">
        <v>1</v>
      </c>
      <c r="Y10">
        <v>5.0625</v>
      </c>
      <c r="Z10">
        <f t="shared" si="0"/>
        <v>0.75</v>
      </c>
      <c r="AA10">
        <v>12</v>
      </c>
      <c r="AB10">
        <v>2.625</v>
      </c>
      <c r="AC10">
        <v>2.375</v>
      </c>
      <c r="AD10">
        <v>1.1052631578947369</v>
      </c>
      <c r="AE10">
        <v>16</v>
      </c>
    </row>
    <row r="11" spans="1:31">
      <c r="A11" t="s">
        <v>9</v>
      </c>
      <c r="B11">
        <v>0</v>
      </c>
      <c r="C11">
        <v>1</v>
      </c>
      <c r="D11">
        <v>0</v>
      </c>
      <c r="E11">
        <v>1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1</v>
      </c>
      <c r="N11">
        <v>0</v>
      </c>
      <c r="O11">
        <v>0</v>
      </c>
      <c r="P11">
        <v>1</v>
      </c>
      <c r="Q11">
        <v>0</v>
      </c>
      <c r="R11">
        <v>1</v>
      </c>
      <c r="S11">
        <v>1</v>
      </c>
      <c r="T11">
        <v>0</v>
      </c>
      <c r="U11">
        <v>0</v>
      </c>
      <c r="V11">
        <v>0</v>
      </c>
      <c r="W11">
        <v>0</v>
      </c>
      <c r="X11">
        <v>1</v>
      </c>
      <c r="Y11">
        <v>4</v>
      </c>
      <c r="Z11">
        <f t="shared" si="0"/>
        <v>0.5625</v>
      </c>
      <c r="AA11">
        <v>9</v>
      </c>
      <c r="AB11">
        <v>2.625</v>
      </c>
      <c r="AC11">
        <v>1.375</v>
      </c>
      <c r="AD11">
        <v>1.9090909090909092</v>
      </c>
      <c r="AE11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DE455-1209-4E26-BF5D-69A8B7B896FC}">
  <dimension ref="A1:AH155"/>
  <sheetViews>
    <sheetView workbookViewId="0">
      <pane ySplit="1" topLeftCell="A17" activePane="bottomLeft" state="frozen"/>
      <selection pane="bottomLeft" activeCell="A45" sqref="A45:AC59"/>
    </sheetView>
  </sheetViews>
  <sheetFormatPr defaultRowHeight="15.75"/>
  <cols>
    <col min="1" max="1" width="18.375" customWidth="1"/>
    <col min="2" max="2" width="13.875" customWidth="1"/>
    <col min="29" max="29" width="10.875" customWidth="1"/>
    <col min="30" max="30" width="16.875" customWidth="1"/>
  </cols>
  <sheetData>
    <row r="1" spans="1:34">
      <c r="A1" t="s">
        <v>12</v>
      </c>
      <c r="B1" t="s">
        <v>0</v>
      </c>
      <c r="C1" t="s">
        <v>71</v>
      </c>
      <c r="D1" t="s">
        <v>72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s="8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H1" t="s">
        <v>70</v>
      </c>
    </row>
    <row r="2" spans="1:34">
      <c r="A2" t="s">
        <v>41</v>
      </c>
      <c r="B2" t="s">
        <v>5</v>
      </c>
      <c r="C2" s="1">
        <v>0</v>
      </c>
      <c r="D2">
        <v>10</v>
      </c>
      <c r="E2">
        <v>0</v>
      </c>
      <c r="F2">
        <v>1</v>
      </c>
      <c r="G2">
        <v>0</v>
      </c>
      <c r="H2">
        <v>1</v>
      </c>
      <c r="I2">
        <v>1</v>
      </c>
      <c r="J2">
        <v>1</v>
      </c>
      <c r="K2">
        <v>0</v>
      </c>
      <c r="L2">
        <v>0</v>
      </c>
      <c r="M2">
        <v>1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f xml:space="preserve"> COUNTIF(E2:Y2, "&lt;&gt;0")</f>
        <v>6</v>
      </c>
      <c r="AC2">
        <v>15</v>
      </c>
      <c r="AD2">
        <f>COUNTIF(I2:J2, "1") + COUNTIF(U2:W2, "1")</f>
        <v>2</v>
      </c>
      <c r="AE2">
        <f>COUNTIF(E2:H2, "1") + COUNTIF(K2:T2,"1") + COUNTIF(X2,"1")</f>
        <v>4</v>
      </c>
      <c r="AF2">
        <f>AD2/AE2</f>
        <v>0.5</v>
      </c>
    </row>
    <row r="3" spans="1:34">
      <c r="A3" t="s">
        <v>41</v>
      </c>
      <c r="B3" t="s">
        <v>5</v>
      </c>
      <c r="C3" s="1">
        <v>2.0833333333333332E-2</v>
      </c>
      <c r="D3">
        <v>40</v>
      </c>
      <c r="E3">
        <v>0</v>
      </c>
      <c r="F3">
        <v>1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1</v>
      </c>
      <c r="N3">
        <v>0</v>
      </c>
      <c r="O3">
        <v>1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f xml:space="preserve"> COUNTIF(E3:Y3, "&lt;&gt;0")</f>
        <v>6</v>
      </c>
      <c r="AC3">
        <v>15</v>
      </c>
      <c r="AD3">
        <f t="shared" ref="AD3:AD66" si="0">COUNTIF(I3:J3, "1") + COUNTIF(U3:W3, "1")</f>
        <v>2</v>
      </c>
      <c r="AE3">
        <f t="shared" ref="AE3:AE66" si="1">COUNTIF(E3:H3, "1") + COUNTIF(K3:T3,"1") + COUNTIF(X3,"1")</f>
        <v>4</v>
      </c>
      <c r="AF3">
        <f t="shared" ref="AF3:AF66" si="2">AD3/AE3</f>
        <v>0.5</v>
      </c>
    </row>
    <row r="4" spans="1:34">
      <c r="A4" t="s">
        <v>41</v>
      </c>
      <c r="B4" t="s">
        <v>5</v>
      </c>
      <c r="C4" s="1">
        <v>4.1666666666666664E-2</v>
      </c>
      <c r="D4">
        <v>70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M4">
        <v>1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f xml:space="preserve"> COUNTIF(E4:Y4, "&lt;&gt;0")</f>
        <v>6</v>
      </c>
      <c r="AC4">
        <v>15</v>
      </c>
      <c r="AD4">
        <f t="shared" si="0"/>
        <v>2</v>
      </c>
      <c r="AE4">
        <f t="shared" si="1"/>
        <v>4</v>
      </c>
      <c r="AF4">
        <f t="shared" si="2"/>
        <v>0.5</v>
      </c>
    </row>
    <row r="5" spans="1:34">
      <c r="A5" t="s">
        <v>41</v>
      </c>
      <c r="B5" t="s">
        <v>5</v>
      </c>
      <c r="C5" s="1">
        <v>6.25E-2</v>
      </c>
      <c r="D5">
        <v>100</v>
      </c>
      <c r="E5">
        <v>0</v>
      </c>
      <c r="F5">
        <v>1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1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f xml:space="preserve"> COUNTIF(E5:Y5, "&lt;&gt;0")</f>
        <v>7</v>
      </c>
      <c r="AC5">
        <v>15</v>
      </c>
      <c r="AD5">
        <f t="shared" si="0"/>
        <v>2</v>
      </c>
      <c r="AE5">
        <f t="shared" si="1"/>
        <v>5</v>
      </c>
      <c r="AF5">
        <f t="shared" si="2"/>
        <v>0.4</v>
      </c>
    </row>
    <row r="6" spans="1:34">
      <c r="A6" t="s">
        <v>41</v>
      </c>
      <c r="B6" t="s">
        <v>5</v>
      </c>
      <c r="C6" s="1">
        <v>8.3333333333333329E-2</v>
      </c>
      <c r="D6">
        <v>130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f xml:space="preserve"> COUNTIF(E6:Y6, "&lt;&gt;0")</f>
        <v>7</v>
      </c>
      <c r="AC6">
        <v>15</v>
      </c>
      <c r="AD6">
        <f t="shared" si="0"/>
        <v>2</v>
      </c>
      <c r="AE6">
        <f t="shared" si="1"/>
        <v>5</v>
      </c>
      <c r="AF6">
        <f t="shared" si="2"/>
        <v>0.4</v>
      </c>
    </row>
    <row r="7" spans="1:34">
      <c r="A7" t="s">
        <v>41</v>
      </c>
      <c r="B7" t="s">
        <v>5</v>
      </c>
      <c r="C7" s="1">
        <v>0.10416666666666667</v>
      </c>
      <c r="D7">
        <v>160</v>
      </c>
      <c r="E7">
        <v>0</v>
      </c>
      <c r="F7">
        <v>1</v>
      </c>
      <c r="G7">
        <v>0</v>
      </c>
      <c r="H7">
        <v>0</v>
      </c>
      <c r="I7">
        <v>1</v>
      </c>
      <c r="J7">
        <v>1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1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f xml:space="preserve"> COUNTIF(E7:Y7, "&lt;&gt;0")</f>
        <v>7</v>
      </c>
      <c r="AC7">
        <v>15</v>
      </c>
      <c r="AD7">
        <f t="shared" si="0"/>
        <v>2</v>
      </c>
      <c r="AE7">
        <f t="shared" si="1"/>
        <v>5</v>
      </c>
      <c r="AF7">
        <f t="shared" si="2"/>
        <v>0.4</v>
      </c>
    </row>
    <row r="8" spans="1:34">
      <c r="A8" t="s">
        <v>41</v>
      </c>
      <c r="B8" t="s">
        <v>5</v>
      </c>
      <c r="C8" s="1">
        <v>0.125</v>
      </c>
      <c r="D8">
        <v>190</v>
      </c>
      <c r="E8">
        <v>0</v>
      </c>
      <c r="F8">
        <v>1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 xml:space="preserve"> COUNTIF(E8:Y8, "&lt;&gt;0")</f>
        <v>4</v>
      </c>
      <c r="AC8">
        <v>15</v>
      </c>
      <c r="AD8">
        <f t="shared" si="0"/>
        <v>2</v>
      </c>
      <c r="AE8">
        <f t="shared" si="1"/>
        <v>2</v>
      </c>
      <c r="AF8">
        <f t="shared" si="2"/>
        <v>1</v>
      </c>
    </row>
    <row r="9" spans="1:34">
      <c r="A9" t="s">
        <v>41</v>
      </c>
      <c r="B9" t="s">
        <v>5</v>
      </c>
      <c r="C9" s="1">
        <v>0.14583333333333334</v>
      </c>
      <c r="D9">
        <v>220</v>
      </c>
      <c r="E9">
        <v>0</v>
      </c>
      <c r="F9">
        <v>1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 xml:space="preserve"> COUNTIF(E9:Y9, "&lt;&gt;0")</f>
        <v>5</v>
      </c>
      <c r="AC9">
        <v>15</v>
      </c>
      <c r="AD9">
        <f t="shared" si="0"/>
        <v>2</v>
      </c>
      <c r="AE9">
        <f t="shared" si="1"/>
        <v>3</v>
      </c>
      <c r="AF9">
        <f t="shared" si="2"/>
        <v>0.66666666666666663</v>
      </c>
    </row>
    <row r="10" spans="1:34">
      <c r="A10" t="s">
        <v>41</v>
      </c>
      <c r="B10" t="s">
        <v>5</v>
      </c>
      <c r="C10" s="1">
        <v>0.16666666666666666</v>
      </c>
      <c r="D10">
        <v>250</v>
      </c>
      <c r="E10">
        <v>0</v>
      </c>
      <c r="F10">
        <v>1</v>
      </c>
      <c r="G10">
        <v>0</v>
      </c>
      <c r="H10">
        <v>0</v>
      </c>
      <c r="I10">
        <v>1</v>
      </c>
      <c r="J10">
        <v>1</v>
      </c>
      <c r="K10">
        <v>1</v>
      </c>
      <c r="L10">
        <v>0</v>
      </c>
      <c r="M10">
        <v>1</v>
      </c>
      <c r="N10">
        <v>0</v>
      </c>
      <c r="O10">
        <v>1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 xml:space="preserve"> COUNTIF(E10:Y10, "&lt;&gt;0")</f>
        <v>7</v>
      </c>
      <c r="AC10">
        <v>15</v>
      </c>
      <c r="AD10">
        <f t="shared" si="0"/>
        <v>2</v>
      </c>
      <c r="AE10">
        <f t="shared" si="1"/>
        <v>5</v>
      </c>
      <c r="AF10">
        <f t="shared" si="2"/>
        <v>0.4</v>
      </c>
    </row>
    <row r="11" spans="1:34">
      <c r="A11" t="s">
        <v>41</v>
      </c>
      <c r="B11" t="s">
        <v>5</v>
      </c>
      <c r="C11" s="1">
        <v>0.1875</v>
      </c>
      <c r="D11">
        <v>280</v>
      </c>
      <c r="E11">
        <v>0</v>
      </c>
      <c r="F11">
        <v>1</v>
      </c>
      <c r="G11">
        <v>0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 xml:space="preserve"> COUNTIF(E11:Y11, "&lt;&gt;0")</f>
        <v>7</v>
      </c>
      <c r="AC11">
        <v>15</v>
      </c>
      <c r="AD11">
        <f t="shared" si="0"/>
        <v>2</v>
      </c>
      <c r="AE11">
        <f t="shared" si="1"/>
        <v>5</v>
      </c>
      <c r="AF11">
        <f t="shared" si="2"/>
        <v>0.4</v>
      </c>
    </row>
    <row r="12" spans="1:34">
      <c r="A12" t="s">
        <v>41</v>
      </c>
      <c r="B12" t="s">
        <v>5</v>
      </c>
      <c r="C12" s="1">
        <v>0.20833333333333334</v>
      </c>
      <c r="D12">
        <v>310</v>
      </c>
      <c r="E12">
        <v>0</v>
      </c>
      <c r="F12">
        <v>1</v>
      </c>
      <c r="G12">
        <v>0</v>
      </c>
      <c r="H12">
        <v>1</v>
      </c>
      <c r="I12">
        <v>1</v>
      </c>
      <c r="J12">
        <v>1</v>
      </c>
      <c r="K12">
        <v>0</v>
      </c>
      <c r="L12">
        <v>0</v>
      </c>
      <c r="M12">
        <v>1</v>
      </c>
      <c r="N12">
        <v>0</v>
      </c>
      <c r="O12">
        <v>1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 xml:space="preserve"> COUNTIF(E12:Y12, "&lt;&gt;0")</f>
        <v>7</v>
      </c>
      <c r="AC12">
        <v>15</v>
      </c>
      <c r="AD12">
        <f t="shared" si="0"/>
        <v>2</v>
      </c>
      <c r="AE12">
        <f t="shared" si="1"/>
        <v>5</v>
      </c>
      <c r="AF12">
        <f t="shared" si="2"/>
        <v>0.4</v>
      </c>
    </row>
    <row r="13" spans="1:34">
      <c r="A13" t="s">
        <v>41</v>
      </c>
      <c r="B13" t="s">
        <v>5</v>
      </c>
      <c r="C13" s="1">
        <v>0.22916666666666666</v>
      </c>
      <c r="D13">
        <v>340</v>
      </c>
      <c r="E13">
        <v>1</v>
      </c>
      <c r="F13">
        <v>1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 xml:space="preserve"> COUNTIF(E13:Y13, "&lt;&gt;0")</f>
        <v>6</v>
      </c>
      <c r="AC13">
        <v>15</v>
      </c>
      <c r="AD13">
        <f t="shared" si="0"/>
        <v>2</v>
      </c>
      <c r="AE13">
        <f t="shared" si="1"/>
        <v>4</v>
      </c>
      <c r="AF13">
        <f t="shared" si="2"/>
        <v>0.5</v>
      </c>
    </row>
    <row r="14" spans="1:34">
      <c r="A14" t="s">
        <v>59</v>
      </c>
      <c r="B14" t="s">
        <v>5</v>
      </c>
      <c r="C14" s="1">
        <v>0.25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 xml:space="preserve"> COUNTIF(E14:Y14, "&lt;&gt;0")</f>
        <v>7</v>
      </c>
      <c r="AC14">
        <v>15</v>
      </c>
      <c r="AD14">
        <f t="shared" si="0"/>
        <v>2</v>
      </c>
      <c r="AE14">
        <f t="shared" si="1"/>
        <v>5</v>
      </c>
      <c r="AF14">
        <f t="shared" si="2"/>
        <v>0.4</v>
      </c>
    </row>
    <row r="15" spans="1:34">
      <c r="A15" t="s">
        <v>59</v>
      </c>
      <c r="B15" t="s">
        <v>5</v>
      </c>
      <c r="C15" s="1">
        <v>0.27083333333333331</v>
      </c>
      <c r="D15">
        <v>30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 xml:space="preserve"> COUNTIF(E15:Y15, "&lt;&gt;0")</f>
        <v>8</v>
      </c>
      <c r="AC15">
        <v>15</v>
      </c>
      <c r="AD15">
        <f t="shared" si="0"/>
        <v>2</v>
      </c>
      <c r="AE15">
        <f t="shared" si="1"/>
        <v>6</v>
      </c>
      <c r="AF15">
        <f t="shared" si="2"/>
        <v>0.33333333333333331</v>
      </c>
    </row>
    <row r="16" spans="1:34">
      <c r="A16" t="s">
        <v>59</v>
      </c>
      <c r="B16" t="s">
        <v>5</v>
      </c>
      <c r="C16" s="1">
        <v>0.29166666666666669</v>
      </c>
      <c r="D16">
        <v>60</v>
      </c>
      <c r="E16">
        <v>0</v>
      </c>
      <c r="F16">
        <v>1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 xml:space="preserve"> COUNTIF(E16:Y16, "&lt;&gt;0")</f>
        <v>4</v>
      </c>
      <c r="AC16">
        <v>15</v>
      </c>
      <c r="AD16">
        <f t="shared" si="0"/>
        <v>2</v>
      </c>
      <c r="AE16">
        <f t="shared" si="1"/>
        <v>2</v>
      </c>
      <c r="AF16">
        <f t="shared" si="2"/>
        <v>1</v>
      </c>
    </row>
    <row r="17" spans="1:32">
      <c r="A17" t="s">
        <v>60</v>
      </c>
      <c r="B17" t="s">
        <v>5</v>
      </c>
      <c r="C17" s="1">
        <v>0.3125</v>
      </c>
      <c r="D17">
        <v>90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1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f xml:space="preserve"> COUNTIF(E17:Y17, "&lt;&gt;0")</f>
        <v>10</v>
      </c>
      <c r="AC17">
        <v>15</v>
      </c>
      <c r="AD17">
        <f t="shared" si="0"/>
        <v>2</v>
      </c>
      <c r="AE17">
        <f t="shared" si="1"/>
        <v>8</v>
      </c>
      <c r="AF17">
        <f t="shared" si="2"/>
        <v>0.25</v>
      </c>
    </row>
    <row r="18" spans="1:32">
      <c r="A18" t="s">
        <v>42</v>
      </c>
      <c r="B18" t="s">
        <v>6</v>
      </c>
      <c r="C18" s="1">
        <v>2.0833333333333332E-2</v>
      </c>
      <c r="D18">
        <v>10</v>
      </c>
      <c r="E18">
        <v>0</v>
      </c>
      <c r="F18">
        <v>1</v>
      </c>
      <c r="G18">
        <v>0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f xml:space="preserve"> COUNTIF(E18:Y18, "&lt;&gt;0")</f>
        <v>4</v>
      </c>
      <c r="AC18">
        <v>9</v>
      </c>
      <c r="AD18">
        <f t="shared" si="0"/>
        <v>1</v>
      </c>
      <c r="AE18">
        <f t="shared" si="1"/>
        <v>3</v>
      </c>
      <c r="AF18">
        <f t="shared" si="2"/>
        <v>0.33333333333333331</v>
      </c>
    </row>
    <row r="19" spans="1:32">
      <c r="A19" t="s">
        <v>42</v>
      </c>
      <c r="B19" t="s">
        <v>6</v>
      </c>
      <c r="C19" s="1">
        <v>4.1666666666666664E-2</v>
      </c>
      <c r="D19">
        <v>40</v>
      </c>
      <c r="E19">
        <v>1</v>
      </c>
      <c r="F19">
        <v>1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f xml:space="preserve"> COUNTIF(E19:Y19, "&lt;&gt;0")</f>
        <v>6</v>
      </c>
      <c r="AC19">
        <v>9</v>
      </c>
      <c r="AD19">
        <f t="shared" si="0"/>
        <v>2</v>
      </c>
      <c r="AE19">
        <f t="shared" si="1"/>
        <v>4</v>
      </c>
      <c r="AF19">
        <f t="shared" si="2"/>
        <v>0.5</v>
      </c>
    </row>
    <row r="20" spans="1:32">
      <c r="A20" t="s">
        <v>42</v>
      </c>
      <c r="B20" t="s">
        <v>6</v>
      </c>
      <c r="C20" s="1">
        <v>6.25E-2</v>
      </c>
      <c r="D20">
        <v>70</v>
      </c>
      <c r="E20">
        <v>0</v>
      </c>
      <c r="F20">
        <v>1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f xml:space="preserve"> COUNTIF(E20:Y20, "&lt;&gt;0")</f>
        <v>3</v>
      </c>
      <c r="AC20">
        <v>9</v>
      </c>
      <c r="AD20">
        <f t="shared" si="0"/>
        <v>1</v>
      </c>
      <c r="AE20">
        <f t="shared" si="1"/>
        <v>2</v>
      </c>
      <c r="AF20">
        <f t="shared" si="2"/>
        <v>0.5</v>
      </c>
    </row>
    <row r="21" spans="1:32">
      <c r="A21" t="s">
        <v>42</v>
      </c>
      <c r="B21" t="s">
        <v>6</v>
      </c>
      <c r="C21" s="1">
        <v>8.3333333333333329E-2</v>
      </c>
      <c r="D21">
        <v>100</v>
      </c>
      <c r="E21">
        <v>0</v>
      </c>
      <c r="F21">
        <v>1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1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f xml:space="preserve"> COUNTIF(E21:Y21, "&lt;&gt;0")</f>
        <v>6</v>
      </c>
      <c r="AC21">
        <v>9</v>
      </c>
      <c r="AD21">
        <f t="shared" si="0"/>
        <v>2</v>
      </c>
      <c r="AE21">
        <f t="shared" si="1"/>
        <v>4</v>
      </c>
      <c r="AF21">
        <f t="shared" si="2"/>
        <v>0.5</v>
      </c>
    </row>
    <row r="22" spans="1:32">
      <c r="A22" t="s">
        <v>42</v>
      </c>
      <c r="B22" t="s">
        <v>6</v>
      </c>
      <c r="C22" s="1">
        <v>0.10416666666666667</v>
      </c>
      <c r="D22">
        <v>130</v>
      </c>
      <c r="E22">
        <v>0</v>
      </c>
      <c r="F22">
        <v>1</v>
      </c>
      <c r="G22">
        <v>0</v>
      </c>
      <c r="H22">
        <v>1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f xml:space="preserve"> COUNTIF(E22:Y22, "&lt;&gt;0")</f>
        <v>6</v>
      </c>
      <c r="AC22">
        <v>9</v>
      </c>
      <c r="AD22">
        <f t="shared" si="0"/>
        <v>2</v>
      </c>
      <c r="AE22">
        <f t="shared" si="1"/>
        <v>4</v>
      </c>
      <c r="AF22">
        <f t="shared" si="2"/>
        <v>0.5</v>
      </c>
    </row>
    <row r="23" spans="1:32">
      <c r="A23" t="s">
        <v>42</v>
      </c>
      <c r="B23" t="s">
        <v>6</v>
      </c>
      <c r="C23" s="1">
        <v>0.125</v>
      </c>
      <c r="D23">
        <v>160</v>
      </c>
      <c r="E23">
        <v>0</v>
      </c>
      <c r="F23">
        <v>1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f xml:space="preserve"> COUNTIF(E23:Y23, "&lt;&gt;0")</f>
        <v>4</v>
      </c>
      <c r="AC23">
        <v>9</v>
      </c>
      <c r="AD23">
        <f t="shared" si="0"/>
        <v>2</v>
      </c>
      <c r="AE23">
        <f t="shared" si="1"/>
        <v>2</v>
      </c>
      <c r="AF23">
        <f t="shared" si="2"/>
        <v>1</v>
      </c>
    </row>
    <row r="24" spans="1:32">
      <c r="A24" t="s">
        <v>42</v>
      </c>
      <c r="B24" t="s">
        <v>6</v>
      </c>
      <c r="C24" s="1">
        <v>0.14583333333333334</v>
      </c>
      <c r="D24">
        <v>190</v>
      </c>
      <c r="E24">
        <v>0</v>
      </c>
      <c r="F24">
        <v>1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f xml:space="preserve"> COUNTIF(E24:Y24, "&lt;&gt;0")</f>
        <v>3</v>
      </c>
      <c r="AC24">
        <v>9</v>
      </c>
      <c r="AD24">
        <f t="shared" si="0"/>
        <v>2</v>
      </c>
      <c r="AE24">
        <f t="shared" si="1"/>
        <v>1</v>
      </c>
      <c r="AF24">
        <f t="shared" si="2"/>
        <v>2</v>
      </c>
    </row>
    <row r="25" spans="1:32">
      <c r="A25" t="s">
        <v>42</v>
      </c>
      <c r="B25" t="s">
        <v>6</v>
      </c>
      <c r="C25" s="1">
        <v>0.16666666666666666</v>
      </c>
      <c r="D25">
        <v>220</v>
      </c>
      <c r="E25">
        <v>0</v>
      </c>
      <c r="F25">
        <v>1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f xml:space="preserve"> COUNTIF(E25:Y25, "&lt;&gt;0")</f>
        <v>2</v>
      </c>
      <c r="AC25">
        <v>9</v>
      </c>
      <c r="AD25">
        <f t="shared" si="0"/>
        <v>1</v>
      </c>
      <c r="AE25">
        <f t="shared" si="1"/>
        <v>1</v>
      </c>
      <c r="AF25">
        <f t="shared" si="2"/>
        <v>1</v>
      </c>
    </row>
    <row r="26" spans="1:32">
      <c r="A26" t="s">
        <v>42</v>
      </c>
      <c r="B26" t="s">
        <v>6</v>
      </c>
      <c r="C26" s="1">
        <v>0.1875</v>
      </c>
      <c r="D26">
        <v>250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f xml:space="preserve"> COUNTIF(E26:Y26, "&lt;&gt;0")</f>
        <v>3</v>
      </c>
      <c r="AC26">
        <v>9</v>
      </c>
      <c r="AD26">
        <f t="shared" si="0"/>
        <v>1</v>
      </c>
      <c r="AE26">
        <f t="shared" si="1"/>
        <v>2</v>
      </c>
      <c r="AF26">
        <f t="shared" si="2"/>
        <v>0.5</v>
      </c>
    </row>
    <row r="27" spans="1:32">
      <c r="A27" t="s">
        <v>42</v>
      </c>
      <c r="B27" t="s">
        <v>6</v>
      </c>
      <c r="C27" s="1">
        <v>0.20833333333333334</v>
      </c>
      <c r="D27">
        <v>280</v>
      </c>
      <c r="E27">
        <v>0</v>
      </c>
      <c r="F27">
        <v>1</v>
      </c>
      <c r="G27">
        <v>0</v>
      </c>
      <c r="H27">
        <v>1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f xml:space="preserve"> COUNTIF(E27:Y27, "&lt;&gt;0")</f>
        <v>5</v>
      </c>
      <c r="AC27">
        <v>9</v>
      </c>
      <c r="AD27">
        <f t="shared" si="0"/>
        <v>2</v>
      </c>
      <c r="AE27">
        <f t="shared" si="1"/>
        <v>3</v>
      </c>
      <c r="AF27">
        <f t="shared" si="2"/>
        <v>0.66666666666666663</v>
      </c>
    </row>
    <row r="28" spans="1:32">
      <c r="A28" t="s">
        <v>42</v>
      </c>
      <c r="B28" t="s">
        <v>6</v>
      </c>
      <c r="C28" s="1">
        <v>0.22916666666666666</v>
      </c>
      <c r="D28">
        <v>310</v>
      </c>
      <c r="E28">
        <v>0</v>
      </c>
      <c r="F28">
        <v>1</v>
      </c>
      <c r="G28">
        <v>0</v>
      </c>
      <c r="H28">
        <v>1</v>
      </c>
      <c r="I28">
        <v>1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f xml:space="preserve"> COUNTIF(E28:Y28, "&lt;&gt;0")</f>
        <v>5</v>
      </c>
      <c r="AC28">
        <v>9</v>
      </c>
      <c r="AD28">
        <f t="shared" si="0"/>
        <v>2</v>
      </c>
      <c r="AE28">
        <f t="shared" si="1"/>
        <v>3</v>
      </c>
      <c r="AF28">
        <f t="shared" si="2"/>
        <v>0.66666666666666663</v>
      </c>
    </row>
    <row r="29" spans="1:32">
      <c r="A29" t="s">
        <v>42</v>
      </c>
      <c r="B29" t="s">
        <v>6</v>
      </c>
      <c r="C29" s="1">
        <v>0.25</v>
      </c>
      <c r="D29">
        <v>340</v>
      </c>
      <c r="E29">
        <v>0</v>
      </c>
      <c r="F29">
        <v>1</v>
      </c>
      <c r="G29">
        <v>0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f xml:space="preserve"> COUNTIF(E29:Y29, "&lt;&gt;0")</f>
        <v>4</v>
      </c>
      <c r="AC29">
        <v>9</v>
      </c>
      <c r="AD29">
        <f t="shared" si="0"/>
        <v>1</v>
      </c>
      <c r="AE29">
        <f t="shared" si="1"/>
        <v>3</v>
      </c>
      <c r="AF29">
        <f t="shared" si="2"/>
        <v>0.33333333333333331</v>
      </c>
    </row>
    <row r="30" spans="1:32">
      <c r="A30" t="s">
        <v>42</v>
      </c>
      <c r="B30" t="s">
        <v>6</v>
      </c>
      <c r="C30" s="1">
        <v>0.27083333333333331</v>
      </c>
      <c r="D30">
        <v>370</v>
      </c>
      <c r="E30">
        <v>0</v>
      </c>
      <c r="F30">
        <v>1</v>
      </c>
      <c r="G30">
        <v>0</v>
      </c>
      <c r="H30">
        <v>1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f xml:space="preserve"> COUNTIF(E30:Y30, "&lt;&gt;0")</f>
        <v>5</v>
      </c>
      <c r="AC30">
        <v>9</v>
      </c>
      <c r="AD30">
        <f t="shared" si="0"/>
        <v>2</v>
      </c>
      <c r="AE30">
        <f t="shared" si="1"/>
        <v>3</v>
      </c>
      <c r="AF30">
        <f t="shared" si="2"/>
        <v>0.66666666666666663</v>
      </c>
    </row>
    <row r="31" spans="1:32">
      <c r="A31" t="s">
        <v>61</v>
      </c>
      <c r="B31" t="s">
        <v>6</v>
      </c>
      <c r="C31" s="1">
        <v>0.29166666666666669</v>
      </c>
      <c r="D31">
        <v>30</v>
      </c>
      <c r="E31">
        <v>1</v>
      </c>
      <c r="F31">
        <v>1</v>
      </c>
      <c r="G31">
        <v>0</v>
      </c>
      <c r="H31">
        <v>0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f xml:space="preserve"> COUNTIF(E31:Y31, "&lt;&gt;0")</f>
        <v>4</v>
      </c>
      <c r="AC31">
        <v>9</v>
      </c>
      <c r="AD31">
        <f t="shared" si="0"/>
        <v>2</v>
      </c>
      <c r="AE31">
        <f t="shared" si="1"/>
        <v>2</v>
      </c>
      <c r="AF31">
        <f t="shared" si="2"/>
        <v>1</v>
      </c>
    </row>
    <row r="32" spans="1:32">
      <c r="A32" t="s">
        <v>61</v>
      </c>
      <c r="B32" t="s">
        <v>6</v>
      </c>
      <c r="C32" s="1">
        <v>0.3125</v>
      </c>
      <c r="D32">
        <v>60</v>
      </c>
      <c r="E32">
        <v>0</v>
      </c>
      <c r="F32">
        <v>1</v>
      </c>
      <c r="G32">
        <v>0</v>
      </c>
      <c r="H32">
        <v>0</v>
      </c>
      <c r="I32">
        <v>1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f xml:space="preserve"> COUNTIF(E32:Y32, "&lt;&gt;0")</f>
        <v>5</v>
      </c>
      <c r="AC32">
        <v>9</v>
      </c>
      <c r="AD32">
        <f t="shared" si="0"/>
        <v>2</v>
      </c>
      <c r="AE32">
        <f t="shared" si="1"/>
        <v>3</v>
      </c>
      <c r="AF32">
        <f t="shared" si="2"/>
        <v>0.66666666666666663</v>
      </c>
    </row>
    <row r="33" spans="1:32">
      <c r="A33" t="s">
        <v>62</v>
      </c>
      <c r="B33" t="s">
        <v>2</v>
      </c>
      <c r="C33" s="1">
        <v>2.0833333333333332E-2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f xml:space="preserve"> COUNTIF(E33:Y33, "&lt;&gt;0")</f>
        <v>2</v>
      </c>
      <c r="AC33">
        <v>12</v>
      </c>
      <c r="AD33">
        <f t="shared" si="0"/>
        <v>0</v>
      </c>
      <c r="AE33">
        <f t="shared" si="1"/>
        <v>2</v>
      </c>
      <c r="AF33">
        <f t="shared" si="2"/>
        <v>0</v>
      </c>
    </row>
    <row r="34" spans="1:32">
      <c r="A34" t="s">
        <v>62</v>
      </c>
      <c r="B34" t="s">
        <v>2</v>
      </c>
      <c r="C34" s="1">
        <v>4.1666666666666664E-2</v>
      </c>
      <c r="D34">
        <v>30</v>
      </c>
      <c r="E34">
        <v>0</v>
      </c>
      <c r="F34">
        <v>1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1</v>
      </c>
      <c r="N34">
        <v>0</v>
      </c>
      <c r="O34">
        <v>1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f xml:space="preserve"> COUNTIF(E34:Y34, "&lt;&gt;0")</f>
        <v>5</v>
      </c>
      <c r="AC34">
        <v>12</v>
      </c>
      <c r="AD34">
        <f t="shared" si="0"/>
        <v>1</v>
      </c>
      <c r="AE34">
        <f t="shared" si="1"/>
        <v>4</v>
      </c>
      <c r="AF34">
        <f t="shared" si="2"/>
        <v>0.25</v>
      </c>
    </row>
    <row r="35" spans="1:32">
      <c r="A35" t="s">
        <v>62</v>
      </c>
      <c r="B35" t="s">
        <v>2</v>
      </c>
      <c r="C35" s="1">
        <v>6.25E-2</v>
      </c>
      <c r="D35">
        <v>60</v>
      </c>
      <c r="E35">
        <v>0</v>
      </c>
      <c r="F35">
        <v>1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f xml:space="preserve"> COUNTIF(E35:Y35, "&lt;&gt;0")</f>
        <v>4</v>
      </c>
      <c r="AC35">
        <v>12</v>
      </c>
      <c r="AD35">
        <f t="shared" si="0"/>
        <v>1</v>
      </c>
      <c r="AE35">
        <f t="shared" si="1"/>
        <v>3</v>
      </c>
      <c r="AF35">
        <f t="shared" si="2"/>
        <v>0.33333333333333331</v>
      </c>
    </row>
    <row r="36" spans="1:32">
      <c r="A36" t="s">
        <v>62</v>
      </c>
      <c r="B36" t="s">
        <v>2</v>
      </c>
      <c r="C36" s="1">
        <v>8.3333333333333329E-2</v>
      </c>
      <c r="D36">
        <v>90</v>
      </c>
      <c r="E36">
        <v>0</v>
      </c>
      <c r="F36">
        <v>1</v>
      </c>
      <c r="G36">
        <v>0</v>
      </c>
      <c r="H36">
        <v>1</v>
      </c>
      <c r="I36">
        <v>1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f xml:space="preserve"> COUNTIF(E36:Y36, "&lt;&gt;0")</f>
        <v>6</v>
      </c>
      <c r="AC36">
        <v>12</v>
      </c>
      <c r="AD36">
        <f t="shared" si="0"/>
        <v>2</v>
      </c>
      <c r="AE36">
        <f t="shared" si="1"/>
        <v>4</v>
      </c>
      <c r="AF36">
        <f t="shared" si="2"/>
        <v>0.5</v>
      </c>
    </row>
    <row r="37" spans="1:32">
      <c r="A37" t="s">
        <v>62</v>
      </c>
      <c r="B37" t="s">
        <v>2</v>
      </c>
      <c r="C37" s="1">
        <v>0.10416666666666667</v>
      </c>
      <c r="D37">
        <v>120</v>
      </c>
      <c r="E37">
        <v>0</v>
      </c>
      <c r="F37">
        <v>1</v>
      </c>
      <c r="G37">
        <v>0</v>
      </c>
      <c r="H37">
        <v>0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f xml:space="preserve"> COUNTIF(E37:Y37, "&lt;&gt;0")</f>
        <v>5</v>
      </c>
      <c r="AC37">
        <v>12</v>
      </c>
      <c r="AD37">
        <f t="shared" si="0"/>
        <v>2</v>
      </c>
      <c r="AE37">
        <f t="shared" si="1"/>
        <v>3</v>
      </c>
      <c r="AF37">
        <f t="shared" si="2"/>
        <v>0.66666666666666663</v>
      </c>
    </row>
    <row r="38" spans="1:32">
      <c r="A38" t="s">
        <v>62</v>
      </c>
      <c r="B38" t="s">
        <v>2</v>
      </c>
      <c r="C38" s="1">
        <v>0.125</v>
      </c>
      <c r="D38">
        <v>150</v>
      </c>
      <c r="E38">
        <v>0</v>
      </c>
      <c r="F38">
        <v>1</v>
      </c>
      <c r="G38">
        <v>0</v>
      </c>
      <c r="H38">
        <v>0</v>
      </c>
      <c r="I38">
        <v>1</v>
      </c>
      <c r="J38">
        <v>1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f xml:space="preserve"> COUNTIF(E38:Y38, "&lt;&gt;0")</f>
        <v>5</v>
      </c>
      <c r="AC38">
        <v>12</v>
      </c>
      <c r="AD38">
        <f t="shared" si="0"/>
        <v>2</v>
      </c>
      <c r="AE38">
        <f t="shared" si="1"/>
        <v>3</v>
      </c>
      <c r="AF38">
        <f t="shared" si="2"/>
        <v>0.66666666666666663</v>
      </c>
    </row>
    <row r="39" spans="1:32">
      <c r="A39" t="s">
        <v>62</v>
      </c>
      <c r="B39" t="s">
        <v>2</v>
      </c>
      <c r="C39" s="1">
        <v>0.14583333333333334</v>
      </c>
      <c r="D39">
        <v>180</v>
      </c>
      <c r="E39">
        <v>1</v>
      </c>
      <c r="F39">
        <v>1</v>
      </c>
      <c r="G39">
        <v>0</v>
      </c>
      <c r="H39">
        <v>1</v>
      </c>
      <c r="I39">
        <v>1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f xml:space="preserve"> COUNTIF(E39:Y39, "&lt;&gt;0")</f>
        <v>6</v>
      </c>
      <c r="AC39">
        <v>12</v>
      </c>
      <c r="AD39">
        <f t="shared" si="0"/>
        <v>2</v>
      </c>
      <c r="AE39">
        <f t="shared" si="1"/>
        <v>4</v>
      </c>
      <c r="AF39">
        <f t="shared" si="2"/>
        <v>0.5</v>
      </c>
    </row>
    <row r="40" spans="1:32">
      <c r="A40" t="s">
        <v>62</v>
      </c>
      <c r="B40" t="s">
        <v>2</v>
      </c>
      <c r="C40" s="1">
        <v>0.16666666666666666</v>
      </c>
      <c r="D40">
        <v>210</v>
      </c>
      <c r="E40">
        <v>0</v>
      </c>
      <c r="F40">
        <v>1</v>
      </c>
      <c r="G40">
        <v>0</v>
      </c>
      <c r="H40">
        <v>0</v>
      </c>
      <c r="I40">
        <v>1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f xml:space="preserve"> COUNTIF(E40:Y40, "&lt;&gt;0")</f>
        <v>5</v>
      </c>
      <c r="AC40">
        <v>12</v>
      </c>
      <c r="AD40">
        <f t="shared" si="0"/>
        <v>2</v>
      </c>
      <c r="AE40">
        <f t="shared" si="1"/>
        <v>3</v>
      </c>
      <c r="AF40">
        <f t="shared" si="2"/>
        <v>0.66666666666666663</v>
      </c>
    </row>
    <row r="41" spans="1:32">
      <c r="A41" t="s">
        <v>62</v>
      </c>
      <c r="B41" t="s">
        <v>2</v>
      </c>
      <c r="C41" s="1">
        <v>0.1875</v>
      </c>
      <c r="D41">
        <v>240</v>
      </c>
      <c r="E41">
        <v>0</v>
      </c>
      <c r="F41">
        <v>1</v>
      </c>
      <c r="G41">
        <v>0</v>
      </c>
      <c r="H41">
        <v>1</v>
      </c>
      <c r="I41">
        <v>1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f xml:space="preserve"> COUNTIF(E41:Y41, "&lt;&gt;0")</f>
        <v>6</v>
      </c>
      <c r="AC41">
        <v>12</v>
      </c>
      <c r="AD41">
        <f t="shared" si="0"/>
        <v>2</v>
      </c>
      <c r="AE41">
        <f t="shared" si="1"/>
        <v>4</v>
      </c>
      <c r="AF41">
        <f t="shared" si="2"/>
        <v>0.5</v>
      </c>
    </row>
    <row r="42" spans="1:32">
      <c r="A42" t="s">
        <v>62</v>
      </c>
      <c r="B42" t="s">
        <v>2</v>
      </c>
      <c r="C42" s="1">
        <v>0.20833333333333334</v>
      </c>
      <c r="D42">
        <v>270</v>
      </c>
      <c r="E42">
        <v>0</v>
      </c>
      <c r="F42">
        <v>1</v>
      </c>
      <c r="G42">
        <v>0</v>
      </c>
      <c r="H42">
        <v>1</v>
      </c>
      <c r="I42">
        <v>1</v>
      </c>
      <c r="J42">
        <v>1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f xml:space="preserve"> COUNTIF(E42:Y42, "&lt;&gt;0")</f>
        <v>6</v>
      </c>
      <c r="AC42">
        <v>12</v>
      </c>
      <c r="AD42">
        <f t="shared" si="0"/>
        <v>2</v>
      </c>
      <c r="AE42">
        <f t="shared" si="1"/>
        <v>4</v>
      </c>
      <c r="AF42">
        <f t="shared" si="2"/>
        <v>0.5</v>
      </c>
    </row>
    <row r="43" spans="1:32">
      <c r="A43" t="s">
        <v>62</v>
      </c>
      <c r="B43" t="s">
        <v>2</v>
      </c>
      <c r="C43" s="1">
        <v>0.22916666666666666</v>
      </c>
      <c r="D43">
        <v>300</v>
      </c>
      <c r="E43">
        <v>0</v>
      </c>
      <c r="F43">
        <v>1</v>
      </c>
      <c r="G43">
        <v>0</v>
      </c>
      <c r="H43">
        <v>1</v>
      </c>
      <c r="I43">
        <v>1</v>
      </c>
      <c r="J43">
        <v>1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f xml:space="preserve"> COUNTIF(E43:Y43, "&lt;&gt;0")</f>
        <v>7</v>
      </c>
      <c r="AC43">
        <v>12</v>
      </c>
      <c r="AD43">
        <f t="shared" si="0"/>
        <v>2</v>
      </c>
      <c r="AE43">
        <f t="shared" si="1"/>
        <v>5</v>
      </c>
      <c r="AF43">
        <f t="shared" si="2"/>
        <v>0.4</v>
      </c>
    </row>
    <row r="44" spans="1:32">
      <c r="A44" t="s">
        <v>62</v>
      </c>
      <c r="B44" s="5" t="s">
        <v>2</v>
      </c>
      <c r="C44" s="1">
        <v>0.25</v>
      </c>
      <c r="D44">
        <v>330</v>
      </c>
      <c r="E44">
        <v>0</v>
      </c>
      <c r="F44">
        <v>1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1</v>
      </c>
      <c r="AB44">
        <f xml:space="preserve"> COUNTIF(E44:Y44, "&lt;&gt;0")</f>
        <v>4</v>
      </c>
      <c r="AC44">
        <v>12</v>
      </c>
      <c r="AD44">
        <f t="shared" si="0"/>
        <v>1</v>
      </c>
      <c r="AE44">
        <f t="shared" si="1"/>
        <v>3</v>
      </c>
      <c r="AF44">
        <f t="shared" si="2"/>
        <v>0.33333333333333331</v>
      </c>
    </row>
    <row r="45" spans="1:32">
      <c r="A45" t="s">
        <v>62</v>
      </c>
      <c r="B45" t="s">
        <v>2</v>
      </c>
      <c r="C45" s="1">
        <v>0.27083333333333331</v>
      </c>
      <c r="D45">
        <v>360</v>
      </c>
      <c r="E45">
        <v>0</v>
      </c>
      <c r="F45">
        <v>1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1</v>
      </c>
      <c r="AB45">
        <f t="shared" ref="AB45:AB108" si="3" xml:space="preserve"> COUNTIF(E45:Y45, "&lt;&gt;0")</f>
        <v>4</v>
      </c>
      <c r="AC45">
        <v>12</v>
      </c>
      <c r="AD45">
        <f t="shared" si="0"/>
        <v>1</v>
      </c>
      <c r="AE45">
        <f t="shared" si="1"/>
        <v>3</v>
      </c>
      <c r="AF45">
        <f t="shared" si="2"/>
        <v>0.33333333333333331</v>
      </c>
    </row>
    <row r="46" spans="1:32">
      <c r="A46" t="s">
        <v>63</v>
      </c>
      <c r="B46" t="s">
        <v>3</v>
      </c>
      <c r="C46" s="1">
        <v>0</v>
      </c>
      <c r="D46">
        <v>0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f t="shared" si="3"/>
        <v>7</v>
      </c>
      <c r="AC46">
        <v>8</v>
      </c>
      <c r="AD46">
        <f t="shared" si="0"/>
        <v>2</v>
      </c>
      <c r="AE46">
        <f t="shared" si="1"/>
        <v>5</v>
      </c>
      <c r="AF46">
        <f t="shared" si="2"/>
        <v>0.4</v>
      </c>
    </row>
    <row r="47" spans="1:32">
      <c r="A47" t="s">
        <v>63</v>
      </c>
      <c r="B47" t="s">
        <v>3</v>
      </c>
      <c r="C47" s="1">
        <v>2.0833333333333332E-2</v>
      </c>
      <c r="D47">
        <v>30</v>
      </c>
      <c r="E47">
        <v>0</v>
      </c>
      <c r="F47">
        <v>1</v>
      </c>
      <c r="G47">
        <v>0</v>
      </c>
      <c r="H47">
        <v>1</v>
      </c>
      <c r="I47">
        <v>1</v>
      </c>
      <c r="J47">
        <v>1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f t="shared" si="3"/>
        <v>6</v>
      </c>
      <c r="AC47">
        <v>8</v>
      </c>
      <c r="AD47">
        <f t="shared" si="0"/>
        <v>2</v>
      </c>
      <c r="AE47">
        <f t="shared" si="1"/>
        <v>4</v>
      </c>
      <c r="AF47">
        <f t="shared" si="2"/>
        <v>0.5</v>
      </c>
    </row>
    <row r="48" spans="1:32">
      <c r="A48" t="s">
        <v>63</v>
      </c>
      <c r="B48" t="s">
        <v>3</v>
      </c>
      <c r="C48" s="1">
        <v>4.1666666666666664E-2</v>
      </c>
      <c r="D48">
        <v>60</v>
      </c>
      <c r="E48">
        <v>0</v>
      </c>
      <c r="F48">
        <v>1</v>
      </c>
      <c r="G48">
        <v>0</v>
      </c>
      <c r="H48">
        <v>1</v>
      </c>
      <c r="I48">
        <v>1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f t="shared" si="3"/>
        <v>5</v>
      </c>
      <c r="AC48">
        <v>8</v>
      </c>
      <c r="AD48">
        <f t="shared" si="0"/>
        <v>2</v>
      </c>
      <c r="AE48">
        <f t="shared" si="1"/>
        <v>3</v>
      </c>
      <c r="AF48">
        <f t="shared" si="2"/>
        <v>0.66666666666666663</v>
      </c>
    </row>
    <row r="49" spans="1:32">
      <c r="A49" t="s">
        <v>63</v>
      </c>
      <c r="B49" t="s">
        <v>3</v>
      </c>
      <c r="C49" s="1">
        <v>6.25E-2</v>
      </c>
      <c r="D49">
        <v>90</v>
      </c>
      <c r="E49">
        <v>0</v>
      </c>
      <c r="F49">
        <v>1</v>
      </c>
      <c r="G49">
        <v>0</v>
      </c>
      <c r="H49">
        <v>1</v>
      </c>
      <c r="I49">
        <v>1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f t="shared" si="3"/>
        <v>5</v>
      </c>
      <c r="AC49">
        <v>8</v>
      </c>
      <c r="AD49">
        <f t="shared" si="0"/>
        <v>2</v>
      </c>
      <c r="AE49">
        <f t="shared" si="1"/>
        <v>3</v>
      </c>
      <c r="AF49">
        <f t="shared" si="2"/>
        <v>0.66666666666666663</v>
      </c>
    </row>
    <row r="50" spans="1:32">
      <c r="A50" t="s">
        <v>63</v>
      </c>
      <c r="B50" t="s">
        <v>3</v>
      </c>
      <c r="C50" s="1">
        <v>8.3333333333333329E-2</v>
      </c>
      <c r="D50">
        <v>120</v>
      </c>
      <c r="E50">
        <v>1</v>
      </c>
      <c r="F50">
        <v>1</v>
      </c>
      <c r="G50">
        <v>0</v>
      </c>
      <c r="H50">
        <v>0</v>
      </c>
      <c r="I50">
        <v>1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f t="shared" si="3"/>
        <v>5</v>
      </c>
      <c r="AC50">
        <v>8</v>
      </c>
      <c r="AD50">
        <f t="shared" si="0"/>
        <v>2</v>
      </c>
      <c r="AE50">
        <f t="shared" si="1"/>
        <v>3</v>
      </c>
      <c r="AF50">
        <f t="shared" si="2"/>
        <v>0.66666666666666663</v>
      </c>
    </row>
    <row r="51" spans="1:32">
      <c r="A51" t="s">
        <v>63</v>
      </c>
      <c r="B51" t="s">
        <v>3</v>
      </c>
      <c r="C51" s="1">
        <v>0.10416666666666667</v>
      </c>
      <c r="D51">
        <v>150</v>
      </c>
      <c r="E51">
        <v>1</v>
      </c>
      <c r="F51">
        <v>1</v>
      </c>
      <c r="G51">
        <v>0</v>
      </c>
      <c r="H51">
        <v>1</v>
      </c>
      <c r="I51">
        <v>1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f t="shared" si="3"/>
        <v>6</v>
      </c>
      <c r="AC51">
        <v>8</v>
      </c>
      <c r="AD51">
        <f t="shared" si="0"/>
        <v>2</v>
      </c>
      <c r="AE51">
        <f t="shared" si="1"/>
        <v>4</v>
      </c>
      <c r="AF51">
        <f t="shared" si="2"/>
        <v>0.5</v>
      </c>
    </row>
    <row r="52" spans="1:32">
      <c r="A52" t="s">
        <v>63</v>
      </c>
      <c r="B52" t="s">
        <v>3</v>
      </c>
      <c r="C52" s="1">
        <v>0.125</v>
      </c>
      <c r="D52">
        <v>180</v>
      </c>
      <c r="E52">
        <v>1</v>
      </c>
      <c r="F52">
        <v>1</v>
      </c>
      <c r="G52">
        <v>0</v>
      </c>
      <c r="H52">
        <v>1</v>
      </c>
      <c r="I52">
        <v>1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f t="shared" si="3"/>
        <v>5</v>
      </c>
      <c r="AC52">
        <v>8</v>
      </c>
      <c r="AD52">
        <f t="shared" si="0"/>
        <v>2</v>
      </c>
      <c r="AE52">
        <f t="shared" si="1"/>
        <v>3</v>
      </c>
      <c r="AF52">
        <f t="shared" si="2"/>
        <v>0.66666666666666663</v>
      </c>
    </row>
    <row r="53" spans="1:32">
      <c r="A53" t="s">
        <v>63</v>
      </c>
      <c r="B53" t="s">
        <v>3</v>
      </c>
      <c r="C53" s="1">
        <v>0.14583333333333334</v>
      </c>
      <c r="D53">
        <v>210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f t="shared" si="3"/>
        <v>6</v>
      </c>
      <c r="AC53">
        <v>8</v>
      </c>
      <c r="AD53">
        <f t="shared" si="0"/>
        <v>2</v>
      </c>
      <c r="AE53">
        <f t="shared" si="1"/>
        <v>4</v>
      </c>
      <c r="AF53">
        <f t="shared" si="2"/>
        <v>0.5</v>
      </c>
    </row>
    <row r="54" spans="1:32">
      <c r="A54" t="s">
        <v>63</v>
      </c>
      <c r="B54" t="s">
        <v>3</v>
      </c>
      <c r="C54" s="1">
        <v>0.16666666666666666</v>
      </c>
      <c r="D54">
        <v>240</v>
      </c>
      <c r="E54">
        <v>1</v>
      </c>
      <c r="F54">
        <v>1</v>
      </c>
      <c r="G54">
        <v>0</v>
      </c>
      <c r="H54">
        <v>1</v>
      </c>
      <c r="I54">
        <v>1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f t="shared" si="3"/>
        <v>5</v>
      </c>
      <c r="AC54">
        <v>8</v>
      </c>
      <c r="AD54">
        <f t="shared" si="0"/>
        <v>2</v>
      </c>
      <c r="AE54">
        <f t="shared" si="1"/>
        <v>3</v>
      </c>
      <c r="AF54">
        <f t="shared" si="2"/>
        <v>0.66666666666666663</v>
      </c>
    </row>
    <row r="55" spans="1:32">
      <c r="A55" t="s">
        <v>63</v>
      </c>
      <c r="B55" t="s">
        <v>3</v>
      </c>
      <c r="C55" s="1">
        <v>0.1875</v>
      </c>
      <c r="D55">
        <v>270</v>
      </c>
      <c r="E55">
        <v>0</v>
      </c>
      <c r="F55">
        <v>1</v>
      </c>
      <c r="G55">
        <v>0</v>
      </c>
      <c r="H55">
        <v>1</v>
      </c>
      <c r="I55">
        <v>1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f t="shared" si="3"/>
        <v>5</v>
      </c>
      <c r="AC55">
        <v>8</v>
      </c>
      <c r="AD55">
        <f t="shared" si="0"/>
        <v>2</v>
      </c>
      <c r="AE55">
        <f t="shared" si="1"/>
        <v>3</v>
      </c>
      <c r="AF55">
        <f t="shared" si="2"/>
        <v>0.66666666666666663</v>
      </c>
    </row>
    <row r="56" spans="1:32">
      <c r="A56" t="s">
        <v>63</v>
      </c>
      <c r="B56" t="s">
        <v>3</v>
      </c>
      <c r="C56" s="1">
        <v>0.20833333333333334</v>
      </c>
      <c r="D56">
        <v>300</v>
      </c>
      <c r="E56">
        <v>1</v>
      </c>
      <c r="F56">
        <v>1</v>
      </c>
      <c r="G56">
        <v>0</v>
      </c>
      <c r="H56">
        <v>0</v>
      </c>
      <c r="I56">
        <v>1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f t="shared" si="3"/>
        <v>6</v>
      </c>
      <c r="AC56">
        <v>8</v>
      </c>
      <c r="AD56">
        <f t="shared" si="0"/>
        <v>2</v>
      </c>
      <c r="AE56">
        <f t="shared" si="1"/>
        <v>4</v>
      </c>
      <c r="AF56">
        <f t="shared" si="2"/>
        <v>0.5</v>
      </c>
    </row>
    <row r="57" spans="1:32">
      <c r="A57" t="s">
        <v>63</v>
      </c>
      <c r="B57" t="s">
        <v>3</v>
      </c>
      <c r="C57" s="1">
        <v>0.22916666666666666</v>
      </c>
      <c r="D57">
        <v>330</v>
      </c>
      <c r="E57">
        <v>0</v>
      </c>
      <c r="F57">
        <v>1</v>
      </c>
      <c r="G57">
        <v>0</v>
      </c>
      <c r="H57">
        <v>1</v>
      </c>
      <c r="I57">
        <v>1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f t="shared" si="3"/>
        <v>6</v>
      </c>
      <c r="AC57">
        <v>8</v>
      </c>
      <c r="AD57">
        <f t="shared" si="0"/>
        <v>2</v>
      </c>
      <c r="AE57">
        <f t="shared" si="1"/>
        <v>4</v>
      </c>
      <c r="AF57">
        <f t="shared" si="2"/>
        <v>0.5</v>
      </c>
    </row>
    <row r="58" spans="1:32">
      <c r="A58" t="s">
        <v>63</v>
      </c>
      <c r="B58" t="s">
        <v>3</v>
      </c>
      <c r="C58" s="1">
        <v>0.25</v>
      </c>
      <c r="D58">
        <v>360</v>
      </c>
      <c r="E58">
        <v>1</v>
      </c>
      <c r="F58">
        <v>1</v>
      </c>
      <c r="G58">
        <v>0</v>
      </c>
      <c r="H58">
        <v>0</v>
      </c>
      <c r="I58">
        <v>1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f t="shared" si="3"/>
        <v>4</v>
      </c>
      <c r="AC58">
        <v>8</v>
      </c>
      <c r="AD58">
        <f t="shared" si="0"/>
        <v>2</v>
      </c>
      <c r="AE58">
        <f t="shared" si="1"/>
        <v>2</v>
      </c>
      <c r="AF58">
        <f t="shared" si="2"/>
        <v>1</v>
      </c>
    </row>
    <row r="59" spans="1:32">
      <c r="A59" t="s">
        <v>64</v>
      </c>
      <c r="B59" t="s">
        <v>3</v>
      </c>
      <c r="C59" s="1">
        <v>0.27083333333333331</v>
      </c>
      <c r="D59">
        <v>0</v>
      </c>
      <c r="E59">
        <v>0</v>
      </c>
      <c r="F59">
        <v>1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f t="shared" si="3"/>
        <v>3</v>
      </c>
      <c r="AC59">
        <v>8</v>
      </c>
      <c r="AD59">
        <f t="shared" si="0"/>
        <v>1</v>
      </c>
      <c r="AE59">
        <f t="shared" si="1"/>
        <v>2</v>
      </c>
      <c r="AF59">
        <f t="shared" si="2"/>
        <v>0.5</v>
      </c>
    </row>
    <row r="60" spans="1:32">
      <c r="A60" t="s">
        <v>44</v>
      </c>
      <c r="B60" t="s">
        <v>4</v>
      </c>
      <c r="C60" s="1">
        <v>0</v>
      </c>
      <c r="D60">
        <v>130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1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f t="shared" si="3"/>
        <v>8</v>
      </c>
      <c r="AC60">
        <v>12</v>
      </c>
      <c r="AD60">
        <f t="shared" si="0"/>
        <v>2</v>
      </c>
      <c r="AE60">
        <f t="shared" si="1"/>
        <v>6</v>
      </c>
      <c r="AF60">
        <f t="shared" si="2"/>
        <v>0.33333333333333331</v>
      </c>
    </row>
    <row r="61" spans="1:32">
      <c r="A61" t="s">
        <v>45</v>
      </c>
      <c r="B61" t="s">
        <v>4</v>
      </c>
      <c r="C61" s="1">
        <v>2.0833333333333332E-2</v>
      </c>
      <c r="D61">
        <v>30</v>
      </c>
      <c r="E61">
        <v>1</v>
      </c>
      <c r="F61">
        <v>1</v>
      </c>
      <c r="G61">
        <v>0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1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f t="shared" si="3"/>
        <v>8</v>
      </c>
      <c r="AC61">
        <v>12</v>
      </c>
      <c r="AD61">
        <f t="shared" si="0"/>
        <v>2</v>
      </c>
      <c r="AE61">
        <f t="shared" si="1"/>
        <v>6</v>
      </c>
      <c r="AF61">
        <f t="shared" si="2"/>
        <v>0.33333333333333331</v>
      </c>
    </row>
    <row r="62" spans="1:32">
      <c r="A62" t="s">
        <v>45</v>
      </c>
      <c r="B62" t="s">
        <v>4</v>
      </c>
      <c r="C62" s="1">
        <v>4.1666666666666664E-2</v>
      </c>
      <c r="D62">
        <v>60</v>
      </c>
      <c r="E62">
        <v>1</v>
      </c>
      <c r="F62">
        <v>1</v>
      </c>
      <c r="G62">
        <v>0</v>
      </c>
      <c r="H62">
        <v>1</v>
      </c>
      <c r="I62">
        <v>1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f t="shared" si="3"/>
        <v>7</v>
      </c>
      <c r="AC62">
        <v>12</v>
      </c>
      <c r="AD62">
        <f t="shared" si="0"/>
        <v>2</v>
      </c>
      <c r="AE62">
        <f t="shared" si="1"/>
        <v>5</v>
      </c>
      <c r="AF62">
        <f t="shared" si="2"/>
        <v>0.4</v>
      </c>
    </row>
    <row r="63" spans="1:32">
      <c r="A63" t="s">
        <v>45</v>
      </c>
      <c r="B63" t="s">
        <v>4</v>
      </c>
      <c r="C63" s="1">
        <v>6.25E-2</v>
      </c>
      <c r="D63">
        <v>90</v>
      </c>
      <c r="E63">
        <v>1</v>
      </c>
      <c r="F63">
        <v>1</v>
      </c>
      <c r="G63">
        <v>0</v>
      </c>
      <c r="H63">
        <v>1</v>
      </c>
      <c r="I63">
        <v>1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f t="shared" si="3"/>
        <v>6</v>
      </c>
      <c r="AC63">
        <v>12</v>
      </c>
      <c r="AD63">
        <f t="shared" si="0"/>
        <v>2</v>
      </c>
      <c r="AE63">
        <f t="shared" si="1"/>
        <v>4</v>
      </c>
      <c r="AF63">
        <f t="shared" si="2"/>
        <v>0.5</v>
      </c>
    </row>
    <row r="64" spans="1:32">
      <c r="A64" t="s">
        <v>45</v>
      </c>
      <c r="B64" t="s">
        <v>4</v>
      </c>
      <c r="C64" s="1">
        <v>8.3333333333333329E-2</v>
      </c>
      <c r="D64">
        <v>120</v>
      </c>
      <c r="E64">
        <v>1</v>
      </c>
      <c r="F64">
        <v>1</v>
      </c>
      <c r="G64">
        <v>0</v>
      </c>
      <c r="H64">
        <v>0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f t="shared" si="3"/>
        <v>4</v>
      </c>
      <c r="AC64">
        <v>12</v>
      </c>
      <c r="AD64">
        <f t="shared" si="0"/>
        <v>2</v>
      </c>
      <c r="AE64">
        <f t="shared" si="1"/>
        <v>2</v>
      </c>
      <c r="AF64">
        <f t="shared" si="2"/>
        <v>1</v>
      </c>
    </row>
    <row r="65" spans="1:32">
      <c r="A65" t="s">
        <v>45</v>
      </c>
      <c r="B65" t="s">
        <v>4</v>
      </c>
      <c r="C65" s="1">
        <v>0.10416666666666667</v>
      </c>
      <c r="D65">
        <v>150</v>
      </c>
      <c r="E65">
        <v>1</v>
      </c>
      <c r="F65">
        <v>1</v>
      </c>
      <c r="G65">
        <v>0</v>
      </c>
      <c r="H65">
        <v>0</v>
      </c>
      <c r="I65">
        <v>1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f t="shared" si="3"/>
        <v>4</v>
      </c>
      <c r="AC65">
        <v>12</v>
      </c>
      <c r="AD65">
        <f t="shared" si="0"/>
        <v>2</v>
      </c>
      <c r="AE65">
        <f t="shared" si="1"/>
        <v>2</v>
      </c>
      <c r="AF65">
        <f t="shared" si="2"/>
        <v>1</v>
      </c>
    </row>
    <row r="66" spans="1:32">
      <c r="A66" t="s">
        <v>45</v>
      </c>
      <c r="B66" t="s">
        <v>4</v>
      </c>
      <c r="C66" s="1">
        <v>0.125</v>
      </c>
      <c r="D66">
        <v>180</v>
      </c>
      <c r="E66">
        <v>1</v>
      </c>
      <c r="F66">
        <v>1</v>
      </c>
      <c r="G66">
        <v>0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f t="shared" si="3"/>
        <v>6</v>
      </c>
      <c r="AC66">
        <v>12</v>
      </c>
      <c r="AD66">
        <f t="shared" si="0"/>
        <v>2</v>
      </c>
      <c r="AE66">
        <f t="shared" si="1"/>
        <v>4</v>
      </c>
      <c r="AF66">
        <f t="shared" si="2"/>
        <v>0.5</v>
      </c>
    </row>
    <row r="67" spans="1:32">
      <c r="A67" t="s">
        <v>45</v>
      </c>
      <c r="B67" t="s">
        <v>4</v>
      </c>
      <c r="C67" s="1">
        <v>0.14583333333333334</v>
      </c>
      <c r="D67">
        <v>210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f t="shared" si="3"/>
        <v>7</v>
      </c>
      <c r="AC67">
        <v>12</v>
      </c>
      <c r="AD67">
        <f t="shared" ref="AD67:AD130" si="4">COUNTIF(I67:J67, "1") + COUNTIF(U67:W67, "1")</f>
        <v>2</v>
      </c>
      <c r="AE67">
        <f t="shared" ref="AE67:AE130" si="5">COUNTIF(E67:H67, "1") + COUNTIF(K67:T67,"1") + COUNTIF(X67,"1")</f>
        <v>5</v>
      </c>
      <c r="AF67">
        <f t="shared" ref="AF67:AF130" si="6">AD67/AE67</f>
        <v>0.4</v>
      </c>
    </row>
    <row r="68" spans="1:32">
      <c r="A68" t="s">
        <v>45</v>
      </c>
      <c r="B68" t="s">
        <v>4</v>
      </c>
      <c r="C68" s="1">
        <v>0.16666666666666666</v>
      </c>
      <c r="D68">
        <v>240</v>
      </c>
      <c r="E68">
        <v>0</v>
      </c>
      <c r="F68">
        <v>1</v>
      </c>
      <c r="G68">
        <v>0</v>
      </c>
      <c r="H68">
        <v>0</v>
      </c>
      <c r="I68">
        <v>1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</v>
      </c>
      <c r="AB68">
        <f t="shared" si="3"/>
        <v>3</v>
      </c>
      <c r="AC68">
        <v>12</v>
      </c>
      <c r="AD68">
        <f t="shared" si="4"/>
        <v>2</v>
      </c>
      <c r="AE68">
        <f t="shared" si="5"/>
        <v>1</v>
      </c>
      <c r="AF68">
        <f t="shared" si="6"/>
        <v>2</v>
      </c>
    </row>
    <row r="69" spans="1:32">
      <c r="A69" t="s">
        <v>45</v>
      </c>
      <c r="B69" t="s">
        <v>4</v>
      </c>
      <c r="C69" s="1">
        <v>0.1875</v>
      </c>
      <c r="D69">
        <v>270</v>
      </c>
      <c r="E69">
        <v>1</v>
      </c>
      <c r="F69">
        <v>1</v>
      </c>
      <c r="G69">
        <v>0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f t="shared" si="3"/>
        <v>6</v>
      </c>
      <c r="AC69">
        <v>12</v>
      </c>
      <c r="AD69">
        <f t="shared" si="4"/>
        <v>1</v>
      </c>
      <c r="AE69">
        <f t="shared" si="5"/>
        <v>5</v>
      </c>
      <c r="AF69">
        <f t="shared" si="6"/>
        <v>0.2</v>
      </c>
    </row>
    <row r="70" spans="1:32">
      <c r="A70" t="s">
        <v>45</v>
      </c>
      <c r="B70" t="s">
        <v>4</v>
      </c>
      <c r="C70" s="1">
        <v>0.20833333333333334</v>
      </c>
      <c r="D70">
        <v>300</v>
      </c>
      <c r="E70">
        <v>0</v>
      </c>
      <c r="F70">
        <v>1</v>
      </c>
      <c r="G70">
        <v>0</v>
      </c>
      <c r="H70">
        <v>0</v>
      </c>
      <c r="I70">
        <v>1</v>
      </c>
      <c r="J70">
        <v>1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  <c r="AB70">
        <f t="shared" si="3"/>
        <v>5</v>
      </c>
      <c r="AC70">
        <v>12</v>
      </c>
      <c r="AD70">
        <f t="shared" si="4"/>
        <v>2</v>
      </c>
      <c r="AE70">
        <f t="shared" si="5"/>
        <v>3</v>
      </c>
      <c r="AF70">
        <f t="shared" si="6"/>
        <v>0.66666666666666663</v>
      </c>
    </row>
    <row r="71" spans="1:32">
      <c r="A71" t="s">
        <v>45</v>
      </c>
      <c r="B71" t="s">
        <v>4</v>
      </c>
      <c r="C71" s="1">
        <v>0.22916666666666666</v>
      </c>
      <c r="D71">
        <v>330</v>
      </c>
      <c r="E71">
        <v>0</v>
      </c>
      <c r="F71">
        <v>1</v>
      </c>
      <c r="G71">
        <v>0</v>
      </c>
      <c r="H71">
        <v>1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f t="shared" si="3"/>
        <v>3</v>
      </c>
      <c r="AC71">
        <v>12</v>
      </c>
      <c r="AD71">
        <f t="shared" si="4"/>
        <v>1</v>
      </c>
      <c r="AE71">
        <f t="shared" si="5"/>
        <v>2</v>
      </c>
      <c r="AF71">
        <f t="shared" si="6"/>
        <v>0.5</v>
      </c>
    </row>
    <row r="72" spans="1:32">
      <c r="A72" t="s">
        <v>45</v>
      </c>
      <c r="B72" t="s">
        <v>4</v>
      </c>
      <c r="C72" s="1">
        <v>0.25</v>
      </c>
      <c r="D72">
        <v>360</v>
      </c>
      <c r="E72">
        <v>1</v>
      </c>
      <c r="F72">
        <v>1</v>
      </c>
      <c r="G72">
        <v>0</v>
      </c>
      <c r="H72">
        <v>1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f t="shared" si="3"/>
        <v>4</v>
      </c>
      <c r="AC72">
        <v>12</v>
      </c>
      <c r="AD72">
        <f t="shared" si="4"/>
        <v>1</v>
      </c>
      <c r="AE72">
        <f t="shared" si="5"/>
        <v>3</v>
      </c>
      <c r="AF72">
        <f t="shared" si="6"/>
        <v>0.33333333333333331</v>
      </c>
    </row>
    <row r="73" spans="1:32">
      <c r="A73" t="s">
        <v>46</v>
      </c>
      <c r="B73" t="s">
        <v>4</v>
      </c>
      <c r="C73" s="1">
        <v>0.27083333333333331</v>
      </c>
      <c r="D73">
        <v>0</v>
      </c>
      <c r="E73">
        <v>1</v>
      </c>
      <c r="F73">
        <v>1</v>
      </c>
      <c r="G73">
        <v>0</v>
      </c>
      <c r="H73">
        <v>1</v>
      </c>
      <c r="I73">
        <v>1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f t="shared" si="3"/>
        <v>7</v>
      </c>
      <c r="AC73">
        <v>12</v>
      </c>
      <c r="AD73">
        <f t="shared" si="4"/>
        <v>2</v>
      </c>
      <c r="AE73">
        <f t="shared" si="5"/>
        <v>5</v>
      </c>
      <c r="AF73">
        <f t="shared" si="6"/>
        <v>0.4</v>
      </c>
    </row>
    <row r="74" spans="1:32">
      <c r="A74" t="s">
        <v>46</v>
      </c>
      <c r="B74" t="s">
        <v>4</v>
      </c>
      <c r="C74" s="1">
        <v>0.29166666666666669</v>
      </c>
      <c r="D74">
        <v>30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f t="shared" si="3"/>
        <v>6</v>
      </c>
      <c r="AC74">
        <v>12</v>
      </c>
      <c r="AD74">
        <f t="shared" si="4"/>
        <v>2</v>
      </c>
      <c r="AE74">
        <f t="shared" si="5"/>
        <v>4</v>
      </c>
      <c r="AF74">
        <f t="shared" si="6"/>
        <v>0.5</v>
      </c>
    </row>
    <row r="75" spans="1:32">
      <c r="A75" t="s">
        <v>46</v>
      </c>
      <c r="B75" t="s">
        <v>4</v>
      </c>
      <c r="C75" s="1">
        <v>0.3125</v>
      </c>
      <c r="D75">
        <v>60</v>
      </c>
      <c r="E75">
        <v>1</v>
      </c>
      <c r="F75">
        <v>1</v>
      </c>
      <c r="G75">
        <v>0</v>
      </c>
      <c r="H75">
        <v>0</v>
      </c>
      <c r="I75">
        <v>1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0</v>
      </c>
      <c r="W75">
        <v>0</v>
      </c>
      <c r="X75">
        <v>1</v>
      </c>
      <c r="Y75">
        <v>0</v>
      </c>
      <c r="Z75">
        <v>0</v>
      </c>
      <c r="AA75">
        <v>0</v>
      </c>
      <c r="AB75">
        <f t="shared" si="3"/>
        <v>6</v>
      </c>
      <c r="AC75">
        <v>12</v>
      </c>
      <c r="AD75">
        <f t="shared" si="4"/>
        <v>2</v>
      </c>
      <c r="AE75">
        <f t="shared" si="5"/>
        <v>4</v>
      </c>
      <c r="AF75">
        <f t="shared" si="6"/>
        <v>0.5</v>
      </c>
    </row>
    <row r="76" spans="1:32">
      <c r="A76" t="s">
        <v>47</v>
      </c>
      <c r="B76" t="s">
        <v>7</v>
      </c>
      <c r="C76" s="1">
        <v>0</v>
      </c>
      <c r="D76">
        <v>0</v>
      </c>
      <c r="E76">
        <v>1</v>
      </c>
      <c r="F76">
        <v>1</v>
      </c>
      <c r="G76">
        <v>0</v>
      </c>
      <c r="H76">
        <v>1</v>
      </c>
      <c r="I76">
        <v>1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1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1</v>
      </c>
      <c r="AB76">
        <f t="shared" si="3"/>
        <v>8</v>
      </c>
      <c r="AC76">
        <v>13</v>
      </c>
      <c r="AD76">
        <f t="shared" si="4"/>
        <v>2</v>
      </c>
      <c r="AE76">
        <f t="shared" si="5"/>
        <v>6</v>
      </c>
      <c r="AF76">
        <f t="shared" si="6"/>
        <v>0.33333333333333331</v>
      </c>
    </row>
    <row r="77" spans="1:32">
      <c r="A77" t="s">
        <v>47</v>
      </c>
      <c r="B77" t="s">
        <v>7</v>
      </c>
      <c r="C77" s="1">
        <v>2.0833333333333332E-2</v>
      </c>
      <c r="D77">
        <v>30</v>
      </c>
      <c r="E77">
        <v>0</v>
      </c>
      <c r="F77">
        <v>1</v>
      </c>
      <c r="G77">
        <v>0</v>
      </c>
      <c r="H77">
        <v>0</v>
      </c>
      <c r="I77">
        <v>1</v>
      </c>
      <c r="J77">
        <v>1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</v>
      </c>
      <c r="AB77">
        <f t="shared" si="3"/>
        <v>4</v>
      </c>
      <c r="AC77">
        <v>13</v>
      </c>
      <c r="AD77">
        <f t="shared" si="4"/>
        <v>2</v>
      </c>
      <c r="AE77">
        <f t="shared" si="5"/>
        <v>2</v>
      </c>
      <c r="AF77">
        <f t="shared" si="6"/>
        <v>1</v>
      </c>
    </row>
    <row r="78" spans="1:32">
      <c r="A78" t="s">
        <v>47</v>
      </c>
      <c r="B78" t="s">
        <v>7</v>
      </c>
      <c r="C78" s="1">
        <v>4.1666666666666664E-2</v>
      </c>
      <c r="D78">
        <v>60</v>
      </c>
      <c r="E78">
        <v>0</v>
      </c>
      <c r="F78">
        <v>1</v>
      </c>
      <c r="G78">
        <v>0</v>
      </c>
      <c r="H78">
        <v>1</v>
      </c>
      <c r="I78">
        <v>1</v>
      </c>
      <c r="J78">
        <v>1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1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  <c r="AB78">
        <f t="shared" si="3"/>
        <v>7</v>
      </c>
      <c r="AC78">
        <v>13</v>
      </c>
      <c r="AD78">
        <f t="shared" si="4"/>
        <v>2</v>
      </c>
      <c r="AE78">
        <f t="shared" si="5"/>
        <v>5</v>
      </c>
      <c r="AF78">
        <f t="shared" si="6"/>
        <v>0.4</v>
      </c>
    </row>
    <row r="79" spans="1:32">
      <c r="A79" t="s">
        <v>47</v>
      </c>
      <c r="B79" t="s">
        <v>7</v>
      </c>
      <c r="C79" s="1">
        <v>6.25E-2</v>
      </c>
      <c r="D79">
        <v>90</v>
      </c>
      <c r="E79">
        <v>0</v>
      </c>
      <c r="F79">
        <v>1</v>
      </c>
      <c r="G79">
        <v>0</v>
      </c>
      <c r="H79">
        <v>1</v>
      </c>
      <c r="I79">
        <v>1</v>
      </c>
      <c r="J79">
        <v>1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1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  <c r="AB79">
        <f t="shared" si="3"/>
        <v>7</v>
      </c>
      <c r="AC79">
        <v>13</v>
      </c>
      <c r="AD79">
        <f t="shared" si="4"/>
        <v>2</v>
      </c>
      <c r="AE79">
        <f t="shared" si="5"/>
        <v>5</v>
      </c>
      <c r="AF79">
        <f t="shared" si="6"/>
        <v>0.4</v>
      </c>
    </row>
    <row r="80" spans="1:32">
      <c r="A80" t="s">
        <v>47</v>
      </c>
      <c r="B80" t="s">
        <v>7</v>
      </c>
      <c r="C80" s="1">
        <v>8.3333333333333329E-2</v>
      </c>
      <c r="D80">
        <v>120</v>
      </c>
      <c r="E80">
        <v>1</v>
      </c>
      <c r="F80">
        <v>1</v>
      </c>
      <c r="G80">
        <v>0</v>
      </c>
      <c r="H80">
        <v>1</v>
      </c>
      <c r="I80">
        <v>1</v>
      </c>
      <c r="J80">
        <v>1</v>
      </c>
      <c r="K80">
        <v>0</v>
      </c>
      <c r="L80">
        <v>0</v>
      </c>
      <c r="M80">
        <v>1</v>
      </c>
      <c r="N80">
        <v>0</v>
      </c>
      <c r="O80">
        <v>0</v>
      </c>
      <c r="P80">
        <v>1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1</v>
      </c>
      <c r="AB80">
        <f t="shared" si="3"/>
        <v>8</v>
      </c>
      <c r="AC80">
        <v>13</v>
      </c>
      <c r="AD80">
        <f t="shared" si="4"/>
        <v>2</v>
      </c>
      <c r="AE80">
        <f t="shared" si="5"/>
        <v>6</v>
      </c>
      <c r="AF80">
        <f t="shared" si="6"/>
        <v>0.33333333333333331</v>
      </c>
    </row>
    <row r="81" spans="1:32">
      <c r="A81" t="s">
        <v>47</v>
      </c>
      <c r="B81" t="s">
        <v>7</v>
      </c>
      <c r="C81" s="1">
        <v>0.10416666666666667</v>
      </c>
      <c r="D81">
        <v>150</v>
      </c>
      <c r="E81">
        <v>1</v>
      </c>
      <c r="F81">
        <v>0</v>
      </c>
      <c r="G81">
        <v>0</v>
      </c>
      <c r="H81">
        <v>1</v>
      </c>
      <c r="I81">
        <v>1</v>
      </c>
      <c r="J81">
        <v>1</v>
      </c>
      <c r="K81">
        <v>0</v>
      </c>
      <c r="L81">
        <v>0</v>
      </c>
      <c r="M81">
        <v>1</v>
      </c>
      <c r="N81">
        <v>0</v>
      </c>
      <c r="O81">
        <v>0</v>
      </c>
      <c r="P81">
        <v>1</v>
      </c>
      <c r="Q81">
        <v>1</v>
      </c>
      <c r="R81">
        <v>1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f t="shared" si="3"/>
        <v>9</v>
      </c>
      <c r="AC81">
        <v>13</v>
      </c>
      <c r="AD81">
        <f t="shared" si="4"/>
        <v>2</v>
      </c>
      <c r="AE81">
        <f t="shared" si="5"/>
        <v>7</v>
      </c>
      <c r="AF81">
        <f t="shared" si="6"/>
        <v>0.2857142857142857</v>
      </c>
    </row>
    <row r="82" spans="1:32">
      <c r="A82" t="s">
        <v>47</v>
      </c>
      <c r="B82" t="s">
        <v>7</v>
      </c>
      <c r="C82" s="1">
        <v>0.125</v>
      </c>
      <c r="D82">
        <v>180</v>
      </c>
      <c r="E82">
        <v>1</v>
      </c>
      <c r="F82">
        <v>1</v>
      </c>
      <c r="G82">
        <v>0</v>
      </c>
      <c r="H82">
        <v>1</v>
      </c>
      <c r="I82">
        <v>1</v>
      </c>
      <c r="J82">
        <v>1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1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f t="shared" si="3"/>
        <v>8</v>
      </c>
      <c r="AC82">
        <v>13</v>
      </c>
      <c r="AD82">
        <f t="shared" si="4"/>
        <v>2</v>
      </c>
      <c r="AE82">
        <f t="shared" si="5"/>
        <v>6</v>
      </c>
      <c r="AF82">
        <f t="shared" si="6"/>
        <v>0.33333333333333331</v>
      </c>
    </row>
    <row r="83" spans="1:32">
      <c r="A83" t="s">
        <v>47</v>
      </c>
      <c r="B83" t="s">
        <v>7</v>
      </c>
      <c r="C83" s="1">
        <v>0.14583333333333334</v>
      </c>
      <c r="D83">
        <v>210</v>
      </c>
      <c r="E83">
        <v>0</v>
      </c>
      <c r="F83">
        <v>1</v>
      </c>
      <c r="G83">
        <v>1</v>
      </c>
      <c r="H83">
        <v>1</v>
      </c>
      <c r="I83">
        <v>1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1</v>
      </c>
      <c r="AB83">
        <f t="shared" si="3"/>
        <v>7</v>
      </c>
      <c r="AC83">
        <v>13</v>
      </c>
      <c r="AD83">
        <f t="shared" si="4"/>
        <v>2</v>
      </c>
      <c r="AE83">
        <f t="shared" si="5"/>
        <v>5</v>
      </c>
      <c r="AF83">
        <f t="shared" si="6"/>
        <v>0.4</v>
      </c>
    </row>
    <row r="84" spans="1:32">
      <c r="A84" t="s">
        <v>47</v>
      </c>
      <c r="B84" t="s">
        <v>7</v>
      </c>
      <c r="C84" s="1">
        <v>0.16666666666666666</v>
      </c>
      <c r="D84">
        <v>240</v>
      </c>
      <c r="E84">
        <v>1</v>
      </c>
      <c r="F84">
        <v>1</v>
      </c>
      <c r="G84">
        <v>0</v>
      </c>
      <c r="H84">
        <v>1</v>
      </c>
      <c r="I84">
        <v>1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f t="shared" si="3"/>
        <v>6</v>
      </c>
      <c r="AC84">
        <v>13</v>
      </c>
      <c r="AD84">
        <f t="shared" si="4"/>
        <v>2</v>
      </c>
      <c r="AE84">
        <f t="shared" si="5"/>
        <v>4</v>
      </c>
      <c r="AF84">
        <f t="shared" si="6"/>
        <v>0.5</v>
      </c>
    </row>
    <row r="85" spans="1:32">
      <c r="A85" t="s">
        <v>47</v>
      </c>
      <c r="B85" t="s">
        <v>7</v>
      </c>
      <c r="C85" s="1">
        <v>0.1875</v>
      </c>
      <c r="D85">
        <v>270</v>
      </c>
      <c r="E85">
        <v>0</v>
      </c>
      <c r="F85">
        <v>1</v>
      </c>
      <c r="G85">
        <v>0</v>
      </c>
      <c r="H85">
        <v>0</v>
      </c>
      <c r="I85">
        <v>1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f t="shared" si="3"/>
        <v>5</v>
      </c>
      <c r="AC85">
        <v>13</v>
      </c>
      <c r="AD85">
        <f t="shared" si="4"/>
        <v>2</v>
      </c>
      <c r="AE85">
        <f t="shared" si="5"/>
        <v>3</v>
      </c>
      <c r="AF85">
        <f t="shared" si="6"/>
        <v>0.66666666666666663</v>
      </c>
    </row>
    <row r="86" spans="1:32">
      <c r="A86" t="s">
        <v>47</v>
      </c>
      <c r="B86" t="s">
        <v>7</v>
      </c>
      <c r="C86" s="1">
        <v>0.20833333333333334</v>
      </c>
      <c r="D86">
        <v>300</v>
      </c>
      <c r="E86">
        <v>1</v>
      </c>
      <c r="F86">
        <v>1</v>
      </c>
      <c r="G86">
        <v>0</v>
      </c>
      <c r="H86">
        <v>1</v>
      </c>
      <c r="I86">
        <v>1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f t="shared" si="3"/>
        <v>5</v>
      </c>
      <c r="AC86">
        <v>13</v>
      </c>
      <c r="AD86">
        <f t="shared" si="4"/>
        <v>2</v>
      </c>
      <c r="AE86">
        <f t="shared" si="5"/>
        <v>3</v>
      </c>
      <c r="AF86">
        <f t="shared" si="6"/>
        <v>0.66666666666666663</v>
      </c>
    </row>
    <row r="87" spans="1:32">
      <c r="A87" t="s">
        <v>47</v>
      </c>
      <c r="B87" t="s">
        <v>7</v>
      </c>
      <c r="C87" s="1">
        <v>0.22916666666666666</v>
      </c>
      <c r="D87">
        <v>330</v>
      </c>
      <c r="E87">
        <v>1</v>
      </c>
      <c r="F87">
        <v>1</v>
      </c>
      <c r="G87">
        <v>0</v>
      </c>
      <c r="H87">
        <v>0</v>
      </c>
      <c r="I87">
        <v>1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f t="shared" si="3"/>
        <v>4</v>
      </c>
      <c r="AC87">
        <v>13</v>
      </c>
      <c r="AD87">
        <f t="shared" si="4"/>
        <v>2</v>
      </c>
      <c r="AE87">
        <f t="shared" si="5"/>
        <v>2</v>
      </c>
      <c r="AF87">
        <f t="shared" si="6"/>
        <v>1</v>
      </c>
    </row>
    <row r="88" spans="1:32">
      <c r="A88" t="s">
        <v>47</v>
      </c>
      <c r="B88" t="s">
        <v>7</v>
      </c>
      <c r="C88" s="1">
        <v>0.25</v>
      </c>
      <c r="D88">
        <v>360</v>
      </c>
      <c r="E88">
        <v>0</v>
      </c>
      <c r="F88">
        <v>1</v>
      </c>
      <c r="G88">
        <v>0</v>
      </c>
      <c r="H88">
        <v>0</v>
      </c>
      <c r="I88">
        <v>1</v>
      </c>
      <c r="J88">
        <v>1</v>
      </c>
      <c r="K88">
        <v>1</v>
      </c>
      <c r="L88">
        <v>0</v>
      </c>
      <c r="M88">
        <v>1</v>
      </c>
      <c r="N88">
        <v>0</v>
      </c>
      <c r="O88">
        <v>0</v>
      </c>
      <c r="P88">
        <v>1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1</v>
      </c>
      <c r="AB88">
        <f t="shared" si="3"/>
        <v>7</v>
      </c>
      <c r="AC88">
        <v>13</v>
      </c>
      <c r="AD88">
        <f t="shared" si="4"/>
        <v>2</v>
      </c>
      <c r="AE88">
        <f t="shared" si="5"/>
        <v>5</v>
      </c>
      <c r="AF88">
        <f t="shared" si="6"/>
        <v>0.4</v>
      </c>
    </row>
    <row r="89" spans="1:32">
      <c r="A89" t="s">
        <v>48</v>
      </c>
      <c r="B89" t="s">
        <v>7</v>
      </c>
      <c r="C89" s="1">
        <v>0.27083333333333331</v>
      </c>
      <c r="D89">
        <v>30</v>
      </c>
      <c r="E89">
        <v>0</v>
      </c>
      <c r="F89">
        <v>1</v>
      </c>
      <c r="G89">
        <v>0</v>
      </c>
      <c r="H89">
        <v>0</v>
      </c>
      <c r="I89">
        <v>1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0</v>
      </c>
      <c r="AB89">
        <f t="shared" si="3"/>
        <v>3</v>
      </c>
      <c r="AC89">
        <v>13</v>
      </c>
      <c r="AD89">
        <f t="shared" si="4"/>
        <v>2</v>
      </c>
      <c r="AE89">
        <f t="shared" si="5"/>
        <v>1</v>
      </c>
      <c r="AF89">
        <f t="shared" si="6"/>
        <v>2</v>
      </c>
    </row>
    <row r="90" spans="1:32">
      <c r="A90" t="s">
        <v>48</v>
      </c>
      <c r="B90" t="s">
        <v>7</v>
      </c>
      <c r="C90" s="1">
        <v>0.29166666666666669</v>
      </c>
      <c r="D90">
        <v>60</v>
      </c>
      <c r="E90">
        <v>0</v>
      </c>
      <c r="F90">
        <v>0</v>
      </c>
      <c r="G90">
        <v>0</v>
      </c>
      <c r="H90">
        <v>0</v>
      </c>
      <c r="I90">
        <v>1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</v>
      </c>
      <c r="AA90">
        <v>0</v>
      </c>
      <c r="AB90">
        <f t="shared" si="3"/>
        <v>2</v>
      </c>
      <c r="AC90">
        <v>13</v>
      </c>
      <c r="AD90">
        <f t="shared" si="4"/>
        <v>2</v>
      </c>
      <c r="AE90">
        <f t="shared" si="5"/>
        <v>0</v>
      </c>
      <c r="AF90" t="e">
        <f t="shared" si="6"/>
        <v>#DIV/0!</v>
      </c>
    </row>
    <row r="91" spans="1:32">
      <c r="A91" t="s">
        <v>48</v>
      </c>
      <c r="B91" t="s">
        <v>7</v>
      </c>
      <c r="C91" s="1">
        <v>0.3125</v>
      </c>
      <c r="D91">
        <v>90</v>
      </c>
      <c r="E91">
        <v>0</v>
      </c>
      <c r="F91">
        <v>1</v>
      </c>
      <c r="G91">
        <v>0</v>
      </c>
      <c r="H91">
        <v>0</v>
      </c>
      <c r="I91">
        <v>1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1</v>
      </c>
      <c r="AB91">
        <f t="shared" si="3"/>
        <v>3</v>
      </c>
      <c r="AC91">
        <v>13</v>
      </c>
      <c r="AD91">
        <f t="shared" si="4"/>
        <v>2</v>
      </c>
      <c r="AE91">
        <f t="shared" si="5"/>
        <v>1</v>
      </c>
      <c r="AF91">
        <f t="shared" si="6"/>
        <v>2</v>
      </c>
    </row>
    <row r="92" spans="1:32">
      <c r="A92" t="s">
        <v>49</v>
      </c>
      <c r="B92" t="s">
        <v>8</v>
      </c>
      <c r="C92" s="1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1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1</v>
      </c>
      <c r="AB92">
        <f t="shared" si="3"/>
        <v>3</v>
      </c>
      <c r="AC92">
        <v>12</v>
      </c>
      <c r="AD92">
        <f t="shared" si="4"/>
        <v>1</v>
      </c>
      <c r="AE92">
        <f t="shared" si="5"/>
        <v>2</v>
      </c>
      <c r="AF92">
        <f t="shared" si="6"/>
        <v>0.5</v>
      </c>
    </row>
    <row r="93" spans="1:32">
      <c r="A93" t="s">
        <v>49</v>
      </c>
      <c r="B93" t="s">
        <v>8</v>
      </c>
      <c r="C93" s="1">
        <v>2.0833333333333332E-2</v>
      </c>
      <c r="D93">
        <v>30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1</v>
      </c>
      <c r="AB93">
        <f t="shared" si="3"/>
        <v>3</v>
      </c>
      <c r="AC93">
        <v>12</v>
      </c>
      <c r="AD93">
        <f t="shared" si="4"/>
        <v>0</v>
      </c>
      <c r="AE93">
        <f t="shared" si="5"/>
        <v>3</v>
      </c>
      <c r="AF93">
        <f t="shared" si="6"/>
        <v>0</v>
      </c>
    </row>
    <row r="94" spans="1:32">
      <c r="A94" t="s">
        <v>49</v>
      </c>
      <c r="B94" t="s">
        <v>8</v>
      </c>
      <c r="C94" s="1">
        <v>4.1666666666666664E-2</v>
      </c>
      <c r="D94">
        <v>60</v>
      </c>
      <c r="E94">
        <v>0</v>
      </c>
      <c r="F94">
        <v>1</v>
      </c>
      <c r="G94">
        <v>0</v>
      </c>
      <c r="H94">
        <v>1</v>
      </c>
      <c r="I94">
        <v>1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1</v>
      </c>
      <c r="AB94">
        <f t="shared" si="3"/>
        <v>4</v>
      </c>
      <c r="AC94">
        <v>12</v>
      </c>
      <c r="AD94">
        <f t="shared" si="4"/>
        <v>2</v>
      </c>
      <c r="AE94">
        <f t="shared" si="5"/>
        <v>2</v>
      </c>
      <c r="AF94">
        <f t="shared" si="6"/>
        <v>1</v>
      </c>
    </row>
    <row r="95" spans="1:32">
      <c r="A95" t="s">
        <v>49</v>
      </c>
      <c r="B95" t="s">
        <v>8</v>
      </c>
      <c r="C95" s="1">
        <v>6.25E-2</v>
      </c>
      <c r="D95">
        <v>90</v>
      </c>
      <c r="E95">
        <v>1</v>
      </c>
      <c r="F95">
        <v>1</v>
      </c>
      <c r="G95">
        <v>0</v>
      </c>
      <c r="H95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f t="shared" si="3"/>
        <v>4</v>
      </c>
      <c r="AC95">
        <v>12</v>
      </c>
      <c r="AD95">
        <f t="shared" si="4"/>
        <v>1</v>
      </c>
      <c r="AE95">
        <f t="shared" si="5"/>
        <v>3</v>
      </c>
      <c r="AF95">
        <f t="shared" si="6"/>
        <v>0.33333333333333331</v>
      </c>
    </row>
    <row r="96" spans="1:32">
      <c r="A96" t="s">
        <v>49</v>
      </c>
      <c r="B96" t="s">
        <v>8</v>
      </c>
      <c r="C96" s="1">
        <v>8.3333333333333329E-2</v>
      </c>
      <c r="D96">
        <v>120</v>
      </c>
      <c r="E96">
        <v>1</v>
      </c>
      <c r="F96">
        <v>0</v>
      </c>
      <c r="G96">
        <v>0</v>
      </c>
      <c r="H96">
        <v>0</v>
      </c>
      <c r="I96">
        <v>1</v>
      </c>
      <c r="J96">
        <v>1</v>
      </c>
      <c r="K96">
        <v>0</v>
      </c>
      <c r="L96">
        <v>0</v>
      </c>
      <c r="M96">
        <v>1</v>
      </c>
      <c r="N96">
        <v>0</v>
      </c>
      <c r="O96">
        <v>1</v>
      </c>
      <c r="P96">
        <v>1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f t="shared" si="3"/>
        <v>7</v>
      </c>
      <c r="AC96">
        <v>12</v>
      </c>
      <c r="AD96">
        <f t="shared" si="4"/>
        <v>2</v>
      </c>
      <c r="AE96">
        <f t="shared" si="5"/>
        <v>5</v>
      </c>
      <c r="AF96">
        <f t="shared" si="6"/>
        <v>0.4</v>
      </c>
    </row>
    <row r="97" spans="1:32">
      <c r="A97" t="s">
        <v>49</v>
      </c>
      <c r="B97" t="s">
        <v>8</v>
      </c>
      <c r="C97" s="1">
        <v>0.10416666666666667</v>
      </c>
      <c r="D97">
        <v>150</v>
      </c>
      <c r="E97">
        <v>0</v>
      </c>
      <c r="F97">
        <v>1</v>
      </c>
      <c r="G97">
        <v>0</v>
      </c>
      <c r="H97">
        <v>0</v>
      </c>
      <c r="I97">
        <v>1</v>
      </c>
      <c r="J97">
        <v>1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f t="shared" si="3"/>
        <v>5</v>
      </c>
      <c r="AC97">
        <v>12</v>
      </c>
      <c r="AD97">
        <f t="shared" si="4"/>
        <v>2</v>
      </c>
      <c r="AE97">
        <f t="shared" si="5"/>
        <v>3</v>
      </c>
      <c r="AF97">
        <f t="shared" si="6"/>
        <v>0.66666666666666663</v>
      </c>
    </row>
    <row r="98" spans="1:32">
      <c r="A98" t="s">
        <v>49</v>
      </c>
      <c r="B98" t="s">
        <v>8</v>
      </c>
      <c r="C98" s="1">
        <v>0.125</v>
      </c>
      <c r="D98">
        <v>180</v>
      </c>
      <c r="E98">
        <v>1</v>
      </c>
      <c r="F98">
        <v>1</v>
      </c>
      <c r="G98">
        <v>0</v>
      </c>
      <c r="H98">
        <v>1</v>
      </c>
      <c r="I98">
        <v>1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1</v>
      </c>
      <c r="AB98">
        <f t="shared" si="3"/>
        <v>6</v>
      </c>
      <c r="AC98">
        <v>12</v>
      </c>
      <c r="AD98">
        <f t="shared" si="4"/>
        <v>2</v>
      </c>
      <c r="AE98">
        <f t="shared" si="5"/>
        <v>4</v>
      </c>
      <c r="AF98">
        <f t="shared" si="6"/>
        <v>0.5</v>
      </c>
    </row>
    <row r="99" spans="1:32">
      <c r="A99" t="s">
        <v>49</v>
      </c>
      <c r="B99" t="s">
        <v>8</v>
      </c>
      <c r="C99" s="1">
        <v>0.14583333333333334</v>
      </c>
      <c r="D99">
        <v>210</v>
      </c>
      <c r="E99">
        <v>0</v>
      </c>
      <c r="F99">
        <v>1</v>
      </c>
      <c r="G99">
        <v>0</v>
      </c>
      <c r="H99">
        <v>1</v>
      </c>
      <c r="I99">
        <v>1</v>
      </c>
      <c r="J99">
        <v>1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1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1</v>
      </c>
      <c r="AB99">
        <f t="shared" si="3"/>
        <v>7</v>
      </c>
      <c r="AC99">
        <v>12</v>
      </c>
      <c r="AD99">
        <f t="shared" si="4"/>
        <v>2</v>
      </c>
      <c r="AE99">
        <f t="shared" si="5"/>
        <v>5</v>
      </c>
      <c r="AF99">
        <f t="shared" si="6"/>
        <v>0.4</v>
      </c>
    </row>
    <row r="100" spans="1:32">
      <c r="A100" t="s">
        <v>49</v>
      </c>
      <c r="B100" t="s">
        <v>8</v>
      </c>
      <c r="C100" s="1">
        <v>0.16666666666666666</v>
      </c>
      <c r="D100">
        <v>240</v>
      </c>
      <c r="E100">
        <v>0</v>
      </c>
      <c r="F100">
        <v>1</v>
      </c>
      <c r="G100">
        <v>0</v>
      </c>
      <c r="H100">
        <v>1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f t="shared" si="3"/>
        <v>5</v>
      </c>
      <c r="AC100">
        <v>12</v>
      </c>
      <c r="AD100">
        <f t="shared" si="4"/>
        <v>2</v>
      </c>
      <c r="AE100">
        <f t="shared" si="5"/>
        <v>3</v>
      </c>
      <c r="AF100">
        <f t="shared" si="6"/>
        <v>0.66666666666666663</v>
      </c>
    </row>
    <row r="101" spans="1:32">
      <c r="A101" t="s">
        <v>49</v>
      </c>
      <c r="B101" t="s">
        <v>8</v>
      </c>
      <c r="C101" s="1">
        <v>0.1875</v>
      </c>
      <c r="D101">
        <v>270</v>
      </c>
      <c r="E101">
        <v>0</v>
      </c>
      <c r="F101">
        <v>1</v>
      </c>
      <c r="G101">
        <v>0</v>
      </c>
      <c r="H101">
        <v>0</v>
      </c>
      <c r="I101">
        <v>1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f t="shared" si="3"/>
        <v>4</v>
      </c>
      <c r="AC101">
        <v>12</v>
      </c>
      <c r="AD101">
        <f t="shared" si="4"/>
        <v>2</v>
      </c>
      <c r="AE101">
        <f t="shared" si="5"/>
        <v>2</v>
      </c>
      <c r="AF101">
        <f t="shared" si="6"/>
        <v>1</v>
      </c>
    </row>
    <row r="102" spans="1:32">
      <c r="A102" t="s">
        <v>49</v>
      </c>
      <c r="B102" t="s">
        <v>8</v>
      </c>
      <c r="C102" s="1">
        <v>0.20833333333333334</v>
      </c>
      <c r="D102">
        <v>300</v>
      </c>
      <c r="E102">
        <v>0</v>
      </c>
      <c r="F102">
        <v>1</v>
      </c>
      <c r="G102">
        <v>0</v>
      </c>
      <c r="H102">
        <v>0</v>
      </c>
      <c r="I102">
        <v>1</v>
      </c>
      <c r="J102">
        <v>1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1</v>
      </c>
      <c r="AB102">
        <f t="shared" si="3"/>
        <v>5</v>
      </c>
      <c r="AC102">
        <v>12</v>
      </c>
      <c r="AD102">
        <f t="shared" si="4"/>
        <v>2</v>
      </c>
      <c r="AE102">
        <f t="shared" si="5"/>
        <v>3</v>
      </c>
      <c r="AF102">
        <f t="shared" si="6"/>
        <v>0.66666666666666663</v>
      </c>
    </row>
    <row r="103" spans="1:32">
      <c r="A103" t="s">
        <v>49</v>
      </c>
      <c r="B103" t="s">
        <v>8</v>
      </c>
      <c r="C103" s="1">
        <v>0.22916666666666666</v>
      </c>
      <c r="D103">
        <v>330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1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1</v>
      </c>
      <c r="AB103">
        <f t="shared" si="3"/>
        <v>6</v>
      </c>
      <c r="AC103">
        <v>12</v>
      </c>
      <c r="AD103">
        <f t="shared" si="4"/>
        <v>2</v>
      </c>
      <c r="AE103">
        <f t="shared" si="5"/>
        <v>4</v>
      </c>
      <c r="AF103">
        <f t="shared" si="6"/>
        <v>0.5</v>
      </c>
    </row>
    <row r="104" spans="1:32">
      <c r="A104" t="s">
        <v>49</v>
      </c>
      <c r="B104" t="s">
        <v>8</v>
      </c>
      <c r="C104" s="1">
        <v>0.25</v>
      </c>
      <c r="D104">
        <v>360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f t="shared" si="3"/>
        <v>3</v>
      </c>
      <c r="AC104">
        <v>12</v>
      </c>
      <c r="AD104">
        <f t="shared" si="4"/>
        <v>0</v>
      </c>
      <c r="AE104">
        <f t="shared" si="5"/>
        <v>3</v>
      </c>
      <c r="AF104">
        <f t="shared" si="6"/>
        <v>0</v>
      </c>
    </row>
    <row r="105" spans="1:32">
      <c r="A105" t="s">
        <v>50</v>
      </c>
      <c r="B105" t="s">
        <v>8</v>
      </c>
      <c r="C105" s="1">
        <v>0.27083333333333331</v>
      </c>
      <c r="D105">
        <v>30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f t="shared" si="3"/>
        <v>4</v>
      </c>
      <c r="AC105">
        <v>12</v>
      </c>
      <c r="AD105">
        <f t="shared" si="4"/>
        <v>2</v>
      </c>
      <c r="AE105">
        <f t="shared" si="5"/>
        <v>2</v>
      </c>
      <c r="AF105">
        <f t="shared" si="6"/>
        <v>1</v>
      </c>
    </row>
    <row r="106" spans="1:32">
      <c r="A106" t="s">
        <v>50</v>
      </c>
      <c r="B106" t="s">
        <v>8</v>
      </c>
      <c r="C106" s="1">
        <v>0.29166666666666669</v>
      </c>
      <c r="D106">
        <v>60</v>
      </c>
      <c r="E106">
        <v>1</v>
      </c>
      <c r="F106">
        <v>1</v>
      </c>
      <c r="G106">
        <v>0</v>
      </c>
      <c r="H106">
        <v>1</v>
      </c>
      <c r="I106">
        <v>1</v>
      </c>
      <c r="J106">
        <v>1</v>
      </c>
      <c r="K106">
        <v>0</v>
      </c>
      <c r="L106">
        <v>0</v>
      </c>
      <c r="M106">
        <v>1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f t="shared" si="3"/>
        <v>7</v>
      </c>
      <c r="AC106">
        <v>12</v>
      </c>
      <c r="AD106">
        <f t="shared" si="4"/>
        <v>2</v>
      </c>
      <c r="AE106">
        <f t="shared" si="5"/>
        <v>5</v>
      </c>
      <c r="AF106">
        <f t="shared" si="6"/>
        <v>0.4</v>
      </c>
    </row>
    <row r="107" spans="1:32">
      <c r="A107" t="s">
        <v>50</v>
      </c>
      <c r="B107" t="s">
        <v>8</v>
      </c>
      <c r="C107" s="1">
        <v>0.3125</v>
      </c>
      <c r="D107">
        <v>90</v>
      </c>
      <c r="E107">
        <v>0</v>
      </c>
      <c r="F107">
        <v>1</v>
      </c>
      <c r="G107">
        <v>0</v>
      </c>
      <c r="H107">
        <v>1</v>
      </c>
      <c r="I107">
        <v>1</v>
      </c>
      <c r="J107">
        <v>1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f t="shared" si="3"/>
        <v>5</v>
      </c>
      <c r="AC107">
        <v>12</v>
      </c>
      <c r="AD107">
        <f t="shared" si="4"/>
        <v>2</v>
      </c>
      <c r="AE107">
        <f t="shared" si="5"/>
        <v>3</v>
      </c>
      <c r="AF107">
        <f t="shared" si="6"/>
        <v>0.66666666666666663</v>
      </c>
    </row>
    <row r="108" spans="1:32">
      <c r="A108" t="s">
        <v>51</v>
      </c>
      <c r="B108" t="s">
        <v>10</v>
      </c>
      <c r="C108" s="1">
        <v>0</v>
      </c>
      <c r="D108">
        <v>0</v>
      </c>
      <c r="E108">
        <v>0</v>
      </c>
      <c r="F108">
        <v>1</v>
      </c>
      <c r="G108">
        <v>0</v>
      </c>
      <c r="H108">
        <v>1</v>
      </c>
      <c r="I108">
        <v>1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0</v>
      </c>
      <c r="Y108">
        <v>1</v>
      </c>
      <c r="Z108">
        <v>0</v>
      </c>
      <c r="AA108">
        <v>0</v>
      </c>
      <c r="AB108">
        <f t="shared" si="3"/>
        <v>7</v>
      </c>
      <c r="AC108">
        <v>13</v>
      </c>
      <c r="AD108">
        <f t="shared" si="4"/>
        <v>2</v>
      </c>
      <c r="AE108">
        <f t="shared" si="5"/>
        <v>4</v>
      </c>
      <c r="AF108">
        <f t="shared" si="6"/>
        <v>0.5</v>
      </c>
    </row>
    <row r="109" spans="1:32">
      <c r="A109" t="s">
        <v>51</v>
      </c>
      <c r="B109" t="s">
        <v>10</v>
      </c>
      <c r="C109" s="1">
        <v>2.0833333333333332E-2</v>
      </c>
      <c r="D109">
        <v>30</v>
      </c>
      <c r="E109">
        <v>0</v>
      </c>
      <c r="F109">
        <v>1</v>
      </c>
      <c r="G109">
        <v>0</v>
      </c>
      <c r="H109">
        <v>1</v>
      </c>
      <c r="I109">
        <v>1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1</v>
      </c>
      <c r="R109">
        <v>0</v>
      </c>
      <c r="S109">
        <v>1</v>
      </c>
      <c r="T109">
        <v>0</v>
      </c>
      <c r="U109">
        <v>0</v>
      </c>
      <c r="V109">
        <v>1</v>
      </c>
      <c r="W109">
        <v>0</v>
      </c>
      <c r="X109">
        <v>0</v>
      </c>
      <c r="Y109">
        <v>1</v>
      </c>
      <c r="Z109">
        <v>0</v>
      </c>
      <c r="AA109">
        <v>0</v>
      </c>
      <c r="AB109">
        <f t="shared" ref="AB109:AB155" si="7" xml:space="preserve"> COUNTIF(E109:Y109, "&lt;&gt;0")</f>
        <v>8</v>
      </c>
      <c r="AC109">
        <v>13</v>
      </c>
      <c r="AD109">
        <f t="shared" si="4"/>
        <v>2</v>
      </c>
      <c r="AE109">
        <f t="shared" si="5"/>
        <v>5</v>
      </c>
      <c r="AF109">
        <f t="shared" si="6"/>
        <v>0.4</v>
      </c>
    </row>
    <row r="110" spans="1:32">
      <c r="A110" t="s">
        <v>51</v>
      </c>
      <c r="B110" t="s">
        <v>10</v>
      </c>
      <c r="C110" s="1">
        <v>4.1666666666666664E-2</v>
      </c>
      <c r="D110">
        <v>60</v>
      </c>
      <c r="E110">
        <v>0</v>
      </c>
      <c r="F110">
        <v>1</v>
      </c>
      <c r="G110">
        <v>0</v>
      </c>
      <c r="H110">
        <v>1</v>
      </c>
      <c r="I110">
        <v>1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0</v>
      </c>
      <c r="U110">
        <v>0</v>
      </c>
      <c r="V110">
        <v>1</v>
      </c>
      <c r="W110">
        <v>0</v>
      </c>
      <c r="X110">
        <v>0</v>
      </c>
      <c r="Y110">
        <v>1</v>
      </c>
      <c r="Z110">
        <v>0</v>
      </c>
      <c r="AA110">
        <v>0</v>
      </c>
      <c r="AB110">
        <f t="shared" si="7"/>
        <v>7</v>
      </c>
      <c r="AC110">
        <v>13</v>
      </c>
      <c r="AD110">
        <f t="shared" si="4"/>
        <v>3</v>
      </c>
      <c r="AE110">
        <f t="shared" si="5"/>
        <v>3</v>
      </c>
      <c r="AF110">
        <f t="shared" si="6"/>
        <v>1</v>
      </c>
    </row>
    <row r="111" spans="1:32">
      <c r="A111" t="s">
        <v>51</v>
      </c>
      <c r="B111" t="s">
        <v>10</v>
      </c>
      <c r="C111" s="1">
        <v>6.25E-2</v>
      </c>
      <c r="D111">
        <v>90</v>
      </c>
      <c r="E111">
        <v>1</v>
      </c>
      <c r="F111">
        <v>1</v>
      </c>
      <c r="G111">
        <v>0</v>
      </c>
      <c r="H111">
        <v>0</v>
      </c>
      <c r="I111">
        <v>1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0</v>
      </c>
      <c r="V111">
        <v>1</v>
      </c>
      <c r="W111">
        <v>0</v>
      </c>
      <c r="X111">
        <v>0</v>
      </c>
      <c r="Y111">
        <v>1</v>
      </c>
      <c r="Z111">
        <v>0</v>
      </c>
      <c r="AA111">
        <v>0</v>
      </c>
      <c r="AB111">
        <f t="shared" si="7"/>
        <v>7</v>
      </c>
      <c r="AC111">
        <v>13</v>
      </c>
      <c r="AD111">
        <f t="shared" si="4"/>
        <v>3</v>
      </c>
      <c r="AE111">
        <f t="shared" si="5"/>
        <v>3</v>
      </c>
      <c r="AF111">
        <f t="shared" si="6"/>
        <v>1</v>
      </c>
    </row>
    <row r="112" spans="1:32">
      <c r="A112" t="s">
        <v>51</v>
      </c>
      <c r="B112" t="s">
        <v>10</v>
      </c>
      <c r="C112" s="1">
        <v>8.3333333333333329E-2</v>
      </c>
      <c r="D112">
        <v>120</v>
      </c>
      <c r="E112">
        <v>0</v>
      </c>
      <c r="F112">
        <v>1</v>
      </c>
      <c r="G112">
        <v>0</v>
      </c>
      <c r="H112">
        <v>1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1</v>
      </c>
      <c r="W112">
        <v>0</v>
      </c>
      <c r="X112">
        <v>0</v>
      </c>
      <c r="Y112">
        <v>1</v>
      </c>
      <c r="Z112">
        <v>0</v>
      </c>
      <c r="AA112">
        <v>0</v>
      </c>
      <c r="AB112">
        <f t="shared" si="7"/>
        <v>7</v>
      </c>
      <c r="AC112">
        <v>13</v>
      </c>
      <c r="AD112">
        <f t="shared" si="4"/>
        <v>3</v>
      </c>
      <c r="AE112">
        <f t="shared" si="5"/>
        <v>3</v>
      </c>
      <c r="AF112">
        <f t="shared" si="6"/>
        <v>1</v>
      </c>
    </row>
    <row r="113" spans="1:32">
      <c r="A113" t="s">
        <v>51</v>
      </c>
      <c r="B113" t="s">
        <v>10</v>
      </c>
      <c r="C113" s="1">
        <v>0.10416666666666667</v>
      </c>
      <c r="D113">
        <v>150</v>
      </c>
      <c r="E113">
        <v>1</v>
      </c>
      <c r="F113">
        <v>1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1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1</v>
      </c>
      <c r="Z113">
        <v>0</v>
      </c>
      <c r="AA113">
        <v>0</v>
      </c>
      <c r="AB113">
        <f t="shared" si="7"/>
        <v>7</v>
      </c>
      <c r="AC113">
        <v>13</v>
      </c>
      <c r="AD113">
        <f t="shared" si="4"/>
        <v>2</v>
      </c>
      <c r="AE113">
        <f t="shared" si="5"/>
        <v>4</v>
      </c>
      <c r="AF113">
        <f t="shared" si="6"/>
        <v>0.5</v>
      </c>
    </row>
    <row r="114" spans="1:32">
      <c r="A114" t="s">
        <v>51</v>
      </c>
      <c r="B114" t="s">
        <v>10</v>
      </c>
      <c r="C114" s="1">
        <v>0.125</v>
      </c>
      <c r="D114">
        <v>180</v>
      </c>
      <c r="E114">
        <v>1</v>
      </c>
      <c r="F114">
        <v>1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0</v>
      </c>
      <c r="X114">
        <v>0</v>
      </c>
      <c r="Y114">
        <v>1</v>
      </c>
      <c r="Z114">
        <v>0</v>
      </c>
      <c r="AA114">
        <v>1</v>
      </c>
      <c r="AB114">
        <f t="shared" si="7"/>
        <v>5</v>
      </c>
      <c r="AC114">
        <v>13</v>
      </c>
      <c r="AD114">
        <f t="shared" si="4"/>
        <v>2</v>
      </c>
      <c r="AE114">
        <f t="shared" si="5"/>
        <v>2</v>
      </c>
      <c r="AF114">
        <f t="shared" si="6"/>
        <v>1</v>
      </c>
    </row>
    <row r="115" spans="1:32">
      <c r="A115" t="s">
        <v>51</v>
      </c>
      <c r="B115" t="s">
        <v>10</v>
      </c>
      <c r="C115" s="1">
        <v>0.14583333333333334</v>
      </c>
      <c r="D115">
        <v>210</v>
      </c>
      <c r="E115">
        <v>1</v>
      </c>
      <c r="F115">
        <v>1</v>
      </c>
      <c r="G115">
        <v>0</v>
      </c>
      <c r="H115">
        <v>1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1</v>
      </c>
      <c r="W115">
        <v>0</v>
      </c>
      <c r="X115">
        <v>0</v>
      </c>
      <c r="Y115">
        <v>1</v>
      </c>
      <c r="Z115">
        <v>0</v>
      </c>
      <c r="AA115">
        <v>0</v>
      </c>
      <c r="AB115">
        <f t="shared" si="7"/>
        <v>7</v>
      </c>
      <c r="AC115">
        <v>13</v>
      </c>
      <c r="AD115">
        <f t="shared" si="4"/>
        <v>3</v>
      </c>
      <c r="AE115">
        <f t="shared" si="5"/>
        <v>3</v>
      </c>
      <c r="AF115">
        <f t="shared" si="6"/>
        <v>1</v>
      </c>
    </row>
    <row r="116" spans="1:32">
      <c r="A116" t="s">
        <v>51</v>
      </c>
      <c r="B116" t="s">
        <v>10</v>
      </c>
      <c r="C116" s="1">
        <v>0.16666666666666666</v>
      </c>
      <c r="D116">
        <v>240</v>
      </c>
      <c r="E116">
        <v>0</v>
      </c>
      <c r="F116">
        <v>1</v>
      </c>
      <c r="G116">
        <v>0</v>
      </c>
      <c r="H116">
        <v>1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1</v>
      </c>
      <c r="W116">
        <v>0</v>
      </c>
      <c r="X116">
        <v>0</v>
      </c>
      <c r="Y116">
        <v>0</v>
      </c>
      <c r="Z116">
        <v>0</v>
      </c>
      <c r="AA116">
        <v>1</v>
      </c>
      <c r="AB116">
        <f t="shared" si="7"/>
        <v>5</v>
      </c>
      <c r="AC116">
        <v>13</v>
      </c>
      <c r="AD116">
        <f t="shared" si="4"/>
        <v>3</v>
      </c>
      <c r="AE116">
        <f t="shared" si="5"/>
        <v>2</v>
      </c>
      <c r="AF116">
        <f t="shared" si="6"/>
        <v>1.5</v>
      </c>
    </row>
    <row r="117" spans="1:32">
      <c r="A117" t="s">
        <v>51</v>
      </c>
      <c r="B117" t="s">
        <v>10</v>
      </c>
      <c r="C117" s="1">
        <v>0.1875</v>
      </c>
      <c r="D117">
        <v>270</v>
      </c>
      <c r="E117">
        <v>0</v>
      </c>
      <c r="F117">
        <v>1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1</v>
      </c>
      <c r="W117">
        <v>0</v>
      </c>
      <c r="X117">
        <v>0</v>
      </c>
      <c r="Y117">
        <v>1</v>
      </c>
      <c r="Z117">
        <v>0</v>
      </c>
      <c r="AA117">
        <v>1</v>
      </c>
      <c r="AB117">
        <f t="shared" si="7"/>
        <v>6</v>
      </c>
      <c r="AC117">
        <v>13</v>
      </c>
      <c r="AD117">
        <f t="shared" si="4"/>
        <v>3</v>
      </c>
      <c r="AE117">
        <f t="shared" si="5"/>
        <v>2</v>
      </c>
      <c r="AF117">
        <f t="shared" si="6"/>
        <v>1.5</v>
      </c>
    </row>
    <row r="118" spans="1:32">
      <c r="A118" t="s">
        <v>51</v>
      </c>
      <c r="B118" t="s">
        <v>10</v>
      </c>
      <c r="C118" s="1">
        <v>0.20833333333333334</v>
      </c>
      <c r="D118">
        <v>300</v>
      </c>
      <c r="E118">
        <v>0</v>
      </c>
      <c r="F118">
        <v>1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1</v>
      </c>
      <c r="Z118">
        <v>0</v>
      </c>
      <c r="AA118">
        <v>0</v>
      </c>
      <c r="AB118">
        <f t="shared" si="7"/>
        <v>5</v>
      </c>
      <c r="AC118">
        <v>13</v>
      </c>
      <c r="AD118">
        <f t="shared" si="4"/>
        <v>2</v>
      </c>
      <c r="AE118">
        <f t="shared" si="5"/>
        <v>2</v>
      </c>
      <c r="AF118">
        <f t="shared" si="6"/>
        <v>1</v>
      </c>
    </row>
    <row r="119" spans="1:32">
      <c r="A119" t="s">
        <v>51</v>
      </c>
      <c r="B119" t="s">
        <v>10</v>
      </c>
      <c r="C119" s="1">
        <v>0.22916666666666666</v>
      </c>
      <c r="D119">
        <v>330</v>
      </c>
      <c r="E119">
        <v>0</v>
      </c>
      <c r="F119">
        <v>1</v>
      </c>
      <c r="G119">
        <v>0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>
        <v>0</v>
      </c>
      <c r="AA119">
        <v>0</v>
      </c>
      <c r="AB119">
        <f t="shared" si="7"/>
        <v>4</v>
      </c>
      <c r="AC119">
        <v>13</v>
      </c>
      <c r="AD119">
        <f t="shared" si="4"/>
        <v>1</v>
      </c>
      <c r="AE119">
        <f t="shared" si="5"/>
        <v>2</v>
      </c>
      <c r="AF119">
        <f t="shared" si="6"/>
        <v>0.5</v>
      </c>
    </row>
    <row r="120" spans="1:32">
      <c r="A120" t="s">
        <v>51</v>
      </c>
      <c r="B120" t="s">
        <v>10</v>
      </c>
      <c r="C120" s="1">
        <v>0.25</v>
      </c>
      <c r="D120">
        <v>360</v>
      </c>
      <c r="E120">
        <v>1</v>
      </c>
      <c r="F120">
        <v>1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0</v>
      </c>
      <c r="U120">
        <v>1</v>
      </c>
      <c r="V120">
        <v>1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f t="shared" si="7"/>
        <v>7</v>
      </c>
      <c r="AC120">
        <v>13</v>
      </c>
      <c r="AD120">
        <f t="shared" si="4"/>
        <v>3</v>
      </c>
      <c r="AE120">
        <f t="shared" si="5"/>
        <v>3</v>
      </c>
      <c r="AF120">
        <f t="shared" si="6"/>
        <v>1</v>
      </c>
    </row>
    <row r="121" spans="1:32">
      <c r="A121" t="s">
        <v>52</v>
      </c>
      <c r="B121" t="s">
        <v>10</v>
      </c>
      <c r="C121" s="1">
        <v>0.27083333333333331</v>
      </c>
      <c r="D121">
        <v>30</v>
      </c>
      <c r="E121">
        <v>0</v>
      </c>
      <c r="F121">
        <v>1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>
        <v>0</v>
      </c>
      <c r="U121">
        <v>0</v>
      </c>
      <c r="V121">
        <v>1</v>
      </c>
      <c r="W121">
        <v>0</v>
      </c>
      <c r="X121">
        <v>0</v>
      </c>
      <c r="Y121">
        <v>1</v>
      </c>
      <c r="Z121">
        <v>0</v>
      </c>
      <c r="AA121">
        <v>1</v>
      </c>
      <c r="AB121">
        <f t="shared" si="7"/>
        <v>5</v>
      </c>
      <c r="AC121">
        <v>13</v>
      </c>
      <c r="AD121">
        <f t="shared" si="4"/>
        <v>2</v>
      </c>
      <c r="AE121">
        <f t="shared" si="5"/>
        <v>2</v>
      </c>
      <c r="AF121">
        <f t="shared" si="6"/>
        <v>1</v>
      </c>
    </row>
    <row r="122" spans="1:32">
      <c r="A122" t="s">
        <v>52</v>
      </c>
      <c r="B122" t="s">
        <v>10</v>
      </c>
      <c r="C122" s="1">
        <v>0.29166666666666669</v>
      </c>
      <c r="D122">
        <v>60</v>
      </c>
      <c r="E122">
        <v>0</v>
      </c>
      <c r="F122">
        <v>1</v>
      </c>
      <c r="G122">
        <v>0</v>
      </c>
      <c r="H122">
        <v>1</v>
      </c>
      <c r="I122">
        <v>1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1</v>
      </c>
      <c r="Z122">
        <v>0</v>
      </c>
      <c r="AA122">
        <v>1</v>
      </c>
      <c r="AB122">
        <f t="shared" si="7"/>
        <v>7</v>
      </c>
      <c r="AC122">
        <v>13</v>
      </c>
      <c r="AD122">
        <f t="shared" si="4"/>
        <v>2</v>
      </c>
      <c r="AE122">
        <f t="shared" si="5"/>
        <v>4</v>
      </c>
      <c r="AF122">
        <f t="shared" si="6"/>
        <v>0.5</v>
      </c>
    </row>
    <row r="123" spans="1:32">
      <c r="A123" t="s">
        <v>52</v>
      </c>
      <c r="B123" t="s">
        <v>10</v>
      </c>
      <c r="C123" s="1">
        <v>0.3125</v>
      </c>
      <c r="D123">
        <v>90</v>
      </c>
      <c r="E123">
        <v>1</v>
      </c>
      <c r="F123">
        <v>1</v>
      </c>
      <c r="G123">
        <v>0</v>
      </c>
      <c r="H123">
        <v>1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1</v>
      </c>
      <c r="T123">
        <v>0</v>
      </c>
      <c r="U123">
        <v>1</v>
      </c>
      <c r="V123">
        <v>0</v>
      </c>
      <c r="W123">
        <v>0</v>
      </c>
      <c r="X123">
        <v>0</v>
      </c>
      <c r="Y123">
        <v>1</v>
      </c>
      <c r="Z123">
        <v>0</v>
      </c>
      <c r="AA123">
        <v>1</v>
      </c>
      <c r="AB123">
        <f t="shared" si="7"/>
        <v>8</v>
      </c>
      <c r="AC123">
        <v>13</v>
      </c>
      <c r="AD123">
        <f t="shared" si="4"/>
        <v>2</v>
      </c>
      <c r="AE123">
        <f t="shared" si="5"/>
        <v>5</v>
      </c>
      <c r="AF123">
        <f t="shared" si="6"/>
        <v>0.4</v>
      </c>
    </row>
    <row r="124" spans="1:32">
      <c r="A124" t="s">
        <v>53</v>
      </c>
      <c r="B124" t="s">
        <v>11</v>
      </c>
      <c r="C124" s="1">
        <v>0</v>
      </c>
      <c r="D124">
        <v>0</v>
      </c>
      <c r="E124">
        <v>1</v>
      </c>
      <c r="F124">
        <v>1</v>
      </c>
      <c r="G124">
        <v>0</v>
      </c>
      <c r="H124">
        <v>1</v>
      </c>
      <c r="I124">
        <v>1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f t="shared" si="7"/>
        <v>6</v>
      </c>
      <c r="AC124">
        <v>12</v>
      </c>
      <c r="AD124">
        <f t="shared" si="4"/>
        <v>3</v>
      </c>
      <c r="AE124">
        <f t="shared" si="5"/>
        <v>3</v>
      </c>
      <c r="AF124">
        <f t="shared" si="6"/>
        <v>1</v>
      </c>
    </row>
    <row r="125" spans="1:32">
      <c r="A125" t="s">
        <v>53</v>
      </c>
      <c r="B125" t="s">
        <v>11</v>
      </c>
      <c r="C125" s="1">
        <v>2.0833333333333332E-2</v>
      </c>
      <c r="D125">
        <v>30</v>
      </c>
      <c r="E125">
        <v>0</v>
      </c>
      <c r="F125">
        <v>1</v>
      </c>
      <c r="G125">
        <v>0</v>
      </c>
      <c r="H125">
        <v>1</v>
      </c>
      <c r="I125">
        <v>1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f t="shared" si="7"/>
        <v>5</v>
      </c>
      <c r="AC125">
        <v>12</v>
      </c>
      <c r="AD125">
        <f t="shared" si="4"/>
        <v>3</v>
      </c>
      <c r="AE125">
        <f t="shared" si="5"/>
        <v>2</v>
      </c>
      <c r="AF125">
        <f t="shared" si="6"/>
        <v>1.5</v>
      </c>
    </row>
    <row r="126" spans="1:32">
      <c r="A126" t="s">
        <v>53</v>
      </c>
      <c r="B126" t="s">
        <v>11</v>
      </c>
      <c r="C126" s="1">
        <v>4.1666666666666664E-2</v>
      </c>
      <c r="D126">
        <v>60</v>
      </c>
      <c r="E126">
        <v>0</v>
      </c>
      <c r="F126">
        <v>1</v>
      </c>
      <c r="G126">
        <v>0</v>
      </c>
      <c r="H126">
        <v>0</v>
      </c>
      <c r="I126">
        <v>1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f t="shared" si="7"/>
        <v>5</v>
      </c>
      <c r="AC126">
        <v>12</v>
      </c>
      <c r="AD126">
        <f t="shared" si="4"/>
        <v>3</v>
      </c>
      <c r="AE126">
        <f t="shared" si="5"/>
        <v>2</v>
      </c>
      <c r="AF126">
        <f t="shared" si="6"/>
        <v>1.5</v>
      </c>
    </row>
    <row r="127" spans="1:32">
      <c r="A127" t="s">
        <v>53</v>
      </c>
      <c r="B127" t="s">
        <v>11</v>
      </c>
      <c r="C127" s="1">
        <v>6.25E-2</v>
      </c>
      <c r="D127">
        <v>90</v>
      </c>
      <c r="E127">
        <v>0</v>
      </c>
      <c r="F127">
        <v>1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1</v>
      </c>
      <c r="W127">
        <v>1</v>
      </c>
      <c r="X127">
        <v>0</v>
      </c>
      <c r="Y127">
        <v>0</v>
      </c>
      <c r="Z127">
        <v>0</v>
      </c>
      <c r="AA127">
        <v>1</v>
      </c>
      <c r="AB127">
        <f t="shared" si="7"/>
        <v>5</v>
      </c>
      <c r="AC127">
        <v>12</v>
      </c>
      <c r="AD127">
        <f t="shared" si="4"/>
        <v>3</v>
      </c>
      <c r="AE127">
        <f t="shared" si="5"/>
        <v>2</v>
      </c>
      <c r="AF127">
        <f t="shared" si="6"/>
        <v>1.5</v>
      </c>
    </row>
    <row r="128" spans="1:32">
      <c r="A128" t="s">
        <v>53</v>
      </c>
      <c r="B128" t="s">
        <v>11</v>
      </c>
      <c r="C128" s="1">
        <v>8.3333333333333329E-2</v>
      </c>
      <c r="D128">
        <v>120</v>
      </c>
      <c r="E128">
        <v>0</v>
      </c>
      <c r="F128">
        <v>1</v>
      </c>
      <c r="G128">
        <v>0</v>
      </c>
      <c r="H128">
        <v>1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1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f t="shared" si="7"/>
        <v>6</v>
      </c>
      <c r="AC128">
        <v>12</v>
      </c>
      <c r="AD128">
        <f t="shared" si="4"/>
        <v>3</v>
      </c>
      <c r="AE128">
        <f t="shared" si="5"/>
        <v>3</v>
      </c>
      <c r="AF128">
        <f t="shared" si="6"/>
        <v>1</v>
      </c>
    </row>
    <row r="129" spans="1:32">
      <c r="A129" t="s">
        <v>53</v>
      </c>
      <c r="B129" t="s">
        <v>11</v>
      </c>
      <c r="C129" s="1">
        <v>0.10416666666666667</v>
      </c>
      <c r="D129">
        <v>150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1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f t="shared" si="7"/>
        <v>3</v>
      </c>
      <c r="AC129">
        <v>12</v>
      </c>
      <c r="AD129">
        <f t="shared" si="4"/>
        <v>3</v>
      </c>
      <c r="AE129">
        <f t="shared" si="5"/>
        <v>0</v>
      </c>
      <c r="AF129" t="e">
        <f t="shared" si="6"/>
        <v>#DIV/0!</v>
      </c>
    </row>
    <row r="130" spans="1:32">
      <c r="A130" t="s">
        <v>53</v>
      </c>
      <c r="B130" t="s">
        <v>11</v>
      </c>
      <c r="C130" s="1">
        <v>0.125</v>
      </c>
      <c r="D130">
        <v>180</v>
      </c>
      <c r="E130">
        <v>0</v>
      </c>
      <c r="F130">
        <v>1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f t="shared" si="7"/>
        <v>3</v>
      </c>
      <c r="AC130">
        <v>12</v>
      </c>
      <c r="AD130">
        <f t="shared" si="4"/>
        <v>2</v>
      </c>
      <c r="AE130">
        <f t="shared" si="5"/>
        <v>1</v>
      </c>
      <c r="AF130">
        <f t="shared" si="6"/>
        <v>2</v>
      </c>
    </row>
    <row r="131" spans="1:32">
      <c r="A131" t="s">
        <v>53</v>
      </c>
      <c r="B131" t="s">
        <v>11</v>
      </c>
      <c r="C131" s="1">
        <v>0.14583333333333334</v>
      </c>
      <c r="D131">
        <v>210</v>
      </c>
      <c r="E131">
        <v>0</v>
      </c>
      <c r="F131">
        <v>1</v>
      </c>
      <c r="G131">
        <v>0</v>
      </c>
      <c r="H131">
        <v>1</v>
      </c>
      <c r="I131">
        <v>1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f t="shared" si="7"/>
        <v>4</v>
      </c>
      <c r="AC131">
        <v>12</v>
      </c>
      <c r="AD131">
        <f t="shared" ref="AD131:AD154" si="8">COUNTIF(I131:J131, "1") + COUNTIF(U131:W131, "1")</f>
        <v>2</v>
      </c>
      <c r="AE131">
        <f t="shared" ref="AE131:AE155" si="9">COUNTIF(E131:H131, "1") + COUNTIF(K131:T131,"1") + COUNTIF(X131,"1")</f>
        <v>2</v>
      </c>
      <c r="AF131">
        <f t="shared" ref="AF131:AF155" si="10">AD131/AE131</f>
        <v>1</v>
      </c>
    </row>
    <row r="132" spans="1:32">
      <c r="A132" t="s">
        <v>53</v>
      </c>
      <c r="B132" t="s">
        <v>11</v>
      </c>
      <c r="C132" s="1">
        <v>0.16666666666666666</v>
      </c>
      <c r="D132">
        <v>240</v>
      </c>
      <c r="E132">
        <v>1</v>
      </c>
      <c r="F132">
        <v>1</v>
      </c>
      <c r="G132">
        <v>0</v>
      </c>
      <c r="H132">
        <v>1</v>
      </c>
      <c r="I132">
        <v>1</v>
      </c>
      <c r="J132">
        <v>1</v>
      </c>
      <c r="K132">
        <v>0</v>
      </c>
      <c r="L132">
        <v>0</v>
      </c>
      <c r="M132">
        <v>0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1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f t="shared" si="7"/>
        <v>8</v>
      </c>
      <c r="AC132">
        <v>12</v>
      </c>
      <c r="AD132">
        <f t="shared" si="8"/>
        <v>4</v>
      </c>
      <c r="AE132">
        <f t="shared" si="9"/>
        <v>4</v>
      </c>
      <c r="AF132">
        <f t="shared" si="10"/>
        <v>1</v>
      </c>
    </row>
    <row r="133" spans="1:32">
      <c r="A133" t="s">
        <v>53</v>
      </c>
      <c r="B133" t="s">
        <v>11</v>
      </c>
      <c r="C133" s="1">
        <v>0.1875</v>
      </c>
      <c r="D133">
        <v>270</v>
      </c>
      <c r="E133">
        <v>1</v>
      </c>
      <c r="F133">
        <v>1</v>
      </c>
      <c r="G133">
        <v>0</v>
      </c>
      <c r="H133">
        <v>1</v>
      </c>
      <c r="I133">
        <v>1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f t="shared" si="7"/>
        <v>6</v>
      </c>
      <c r="AC133">
        <v>12</v>
      </c>
      <c r="AD133">
        <f t="shared" si="8"/>
        <v>3</v>
      </c>
      <c r="AE133">
        <f t="shared" si="9"/>
        <v>3</v>
      </c>
      <c r="AF133">
        <f t="shared" si="10"/>
        <v>1</v>
      </c>
    </row>
    <row r="134" spans="1:32">
      <c r="A134" t="s">
        <v>53</v>
      </c>
      <c r="B134" t="s">
        <v>11</v>
      </c>
      <c r="C134" s="1">
        <v>0.20833333333333334</v>
      </c>
      <c r="D134">
        <v>300</v>
      </c>
      <c r="E134">
        <v>1</v>
      </c>
      <c r="F134">
        <v>1</v>
      </c>
      <c r="G134">
        <v>0</v>
      </c>
      <c r="H134">
        <v>0</v>
      </c>
      <c r="I134">
        <v>1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f t="shared" si="7"/>
        <v>4</v>
      </c>
      <c r="AC134">
        <v>12</v>
      </c>
      <c r="AD134">
        <f t="shared" si="8"/>
        <v>2</v>
      </c>
      <c r="AE134">
        <f t="shared" si="9"/>
        <v>2</v>
      </c>
      <c r="AF134">
        <f t="shared" si="10"/>
        <v>1</v>
      </c>
    </row>
    <row r="135" spans="1:32">
      <c r="A135" t="s">
        <v>53</v>
      </c>
      <c r="B135" t="s">
        <v>11</v>
      </c>
      <c r="C135" s="1">
        <v>0.22916666666666666</v>
      </c>
      <c r="D135">
        <v>330</v>
      </c>
      <c r="E135">
        <v>0</v>
      </c>
      <c r="F135">
        <v>1</v>
      </c>
      <c r="G135">
        <v>0</v>
      </c>
      <c r="H135">
        <v>1</v>
      </c>
      <c r="I135">
        <v>1</v>
      </c>
      <c r="J135">
        <v>1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f t="shared" si="7"/>
        <v>6</v>
      </c>
      <c r="AC135">
        <v>12</v>
      </c>
      <c r="AD135">
        <f t="shared" si="8"/>
        <v>2</v>
      </c>
      <c r="AE135">
        <f t="shared" si="9"/>
        <v>4</v>
      </c>
      <c r="AF135">
        <f t="shared" si="10"/>
        <v>0.5</v>
      </c>
    </row>
    <row r="136" spans="1:32">
      <c r="A136" t="s">
        <v>53</v>
      </c>
      <c r="B136" t="s">
        <v>11</v>
      </c>
      <c r="C136" s="1">
        <v>0.25</v>
      </c>
      <c r="D136">
        <v>360</v>
      </c>
      <c r="E136">
        <v>0</v>
      </c>
      <c r="F136">
        <v>1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</v>
      </c>
      <c r="V136">
        <v>0</v>
      </c>
      <c r="W136">
        <v>0</v>
      </c>
      <c r="X136">
        <v>0</v>
      </c>
      <c r="Y136">
        <v>1</v>
      </c>
      <c r="Z136">
        <v>0</v>
      </c>
      <c r="AA136">
        <v>0</v>
      </c>
      <c r="AB136">
        <f t="shared" si="7"/>
        <v>4</v>
      </c>
      <c r="AC136">
        <v>12</v>
      </c>
      <c r="AD136">
        <f t="shared" si="8"/>
        <v>2</v>
      </c>
      <c r="AE136">
        <f t="shared" si="9"/>
        <v>1</v>
      </c>
      <c r="AF136">
        <f t="shared" si="10"/>
        <v>2</v>
      </c>
    </row>
    <row r="137" spans="1:32">
      <c r="A137" t="s">
        <v>54</v>
      </c>
      <c r="B137" t="s">
        <v>11</v>
      </c>
      <c r="C137" s="1">
        <v>0.27083333333333331</v>
      </c>
      <c r="D137">
        <v>30</v>
      </c>
      <c r="E137">
        <v>1</v>
      </c>
      <c r="F137">
        <v>1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</v>
      </c>
      <c r="T137">
        <v>0</v>
      </c>
      <c r="U137">
        <v>1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f t="shared" si="7"/>
        <v>5</v>
      </c>
      <c r="AC137">
        <v>12</v>
      </c>
      <c r="AD137">
        <f t="shared" si="8"/>
        <v>2</v>
      </c>
      <c r="AE137">
        <f t="shared" si="9"/>
        <v>3</v>
      </c>
      <c r="AF137">
        <f t="shared" si="10"/>
        <v>0.66666666666666663</v>
      </c>
    </row>
    <row r="138" spans="1:32">
      <c r="A138" t="s">
        <v>55</v>
      </c>
      <c r="B138" t="s">
        <v>11</v>
      </c>
      <c r="C138" s="1">
        <v>0.29166666666666669</v>
      </c>
      <c r="D138">
        <v>60</v>
      </c>
      <c r="E138">
        <v>0</v>
      </c>
      <c r="F138">
        <v>1</v>
      </c>
      <c r="G138">
        <v>0</v>
      </c>
      <c r="H138">
        <v>0</v>
      </c>
      <c r="I138">
        <v>1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</v>
      </c>
      <c r="T138">
        <v>0</v>
      </c>
      <c r="U138">
        <v>1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f t="shared" si="7"/>
        <v>5</v>
      </c>
      <c r="AC138">
        <v>12</v>
      </c>
      <c r="AD138">
        <f t="shared" si="8"/>
        <v>3</v>
      </c>
      <c r="AE138">
        <f t="shared" si="9"/>
        <v>2</v>
      </c>
      <c r="AF138">
        <f t="shared" si="10"/>
        <v>1.5</v>
      </c>
    </row>
    <row r="139" spans="1:32">
      <c r="A139" t="s">
        <v>56</v>
      </c>
      <c r="B139" t="s">
        <v>11</v>
      </c>
      <c r="C139" s="1">
        <v>0.3125</v>
      </c>
      <c r="D139">
        <v>90</v>
      </c>
      <c r="E139">
        <v>0</v>
      </c>
      <c r="F139">
        <v>1</v>
      </c>
      <c r="G139">
        <v>0</v>
      </c>
      <c r="H139">
        <v>1</v>
      </c>
      <c r="I139">
        <v>1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0</v>
      </c>
      <c r="U139">
        <v>0</v>
      </c>
      <c r="V139">
        <v>1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f t="shared" si="7"/>
        <v>6</v>
      </c>
      <c r="AC139">
        <v>12</v>
      </c>
      <c r="AD139">
        <f t="shared" si="8"/>
        <v>2</v>
      </c>
      <c r="AE139">
        <f t="shared" si="9"/>
        <v>4</v>
      </c>
      <c r="AF139">
        <f t="shared" si="10"/>
        <v>0.5</v>
      </c>
    </row>
    <row r="140" spans="1:32">
      <c r="A140" t="s">
        <v>57</v>
      </c>
      <c r="B140" t="s">
        <v>9</v>
      </c>
      <c r="C140" s="1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0</v>
      </c>
      <c r="U140">
        <v>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1</v>
      </c>
      <c r="AB140">
        <f t="shared" si="7"/>
        <v>3</v>
      </c>
      <c r="AC140">
        <v>9</v>
      </c>
      <c r="AD140">
        <f t="shared" si="8"/>
        <v>2</v>
      </c>
      <c r="AE140">
        <f t="shared" si="9"/>
        <v>1</v>
      </c>
      <c r="AF140">
        <f t="shared" si="10"/>
        <v>2</v>
      </c>
    </row>
    <row r="141" spans="1:32">
      <c r="A141" t="s">
        <v>57</v>
      </c>
      <c r="B141" t="s">
        <v>9</v>
      </c>
      <c r="C141" s="1">
        <v>2.0833333333333332E-2</v>
      </c>
      <c r="D141">
        <v>30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</v>
      </c>
      <c r="AB141">
        <f t="shared" si="7"/>
        <v>2</v>
      </c>
      <c r="AC141">
        <v>9</v>
      </c>
      <c r="AD141">
        <f t="shared" si="8"/>
        <v>2</v>
      </c>
      <c r="AE141">
        <f t="shared" si="9"/>
        <v>0</v>
      </c>
      <c r="AF141" t="e">
        <f t="shared" si="10"/>
        <v>#DIV/0!</v>
      </c>
    </row>
    <row r="142" spans="1:32">
      <c r="A142" t="s">
        <v>57</v>
      </c>
      <c r="B142" t="s">
        <v>9</v>
      </c>
      <c r="C142" s="1">
        <v>4.1666666666666664E-2</v>
      </c>
      <c r="D142">
        <v>60</v>
      </c>
      <c r="E142">
        <v>0</v>
      </c>
      <c r="F142">
        <v>1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1</v>
      </c>
      <c r="V142">
        <v>1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f t="shared" si="7"/>
        <v>5</v>
      </c>
      <c r="AC142">
        <v>9</v>
      </c>
      <c r="AD142">
        <f t="shared" si="8"/>
        <v>3</v>
      </c>
      <c r="AE142">
        <f t="shared" si="9"/>
        <v>2</v>
      </c>
      <c r="AF142">
        <f t="shared" si="10"/>
        <v>1.5</v>
      </c>
    </row>
    <row r="143" spans="1:32">
      <c r="A143" t="s">
        <v>57</v>
      </c>
      <c r="B143" t="s">
        <v>9</v>
      </c>
      <c r="C143" s="1">
        <v>6.25E-2</v>
      </c>
      <c r="D143">
        <v>90</v>
      </c>
      <c r="E143">
        <v>0</v>
      </c>
      <c r="F143">
        <v>1</v>
      </c>
      <c r="G143">
        <v>0</v>
      </c>
      <c r="H143">
        <v>0</v>
      </c>
      <c r="I143">
        <v>1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f t="shared" si="7"/>
        <v>3</v>
      </c>
      <c r="AC143">
        <v>9</v>
      </c>
      <c r="AD143">
        <f t="shared" si="8"/>
        <v>2</v>
      </c>
      <c r="AE143">
        <f t="shared" si="9"/>
        <v>1</v>
      </c>
      <c r="AF143">
        <f t="shared" si="10"/>
        <v>2</v>
      </c>
    </row>
    <row r="144" spans="1:32">
      <c r="A144" t="s">
        <v>57</v>
      </c>
      <c r="B144" t="s">
        <v>9</v>
      </c>
      <c r="C144" s="1">
        <v>8.3333333333333329E-2</v>
      </c>
      <c r="D144">
        <v>120</v>
      </c>
      <c r="E144">
        <v>0</v>
      </c>
      <c r="F144">
        <v>1</v>
      </c>
      <c r="G144">
        <v>0</v>
      </c>
      <c r="H144">
        <v>0</v>
      </c>
      <c r="I144">
        <v>1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0</v>
      </c>
      <c r="U144">
        <v>1</v>
      </c>
      <c r="V144">
        <v>1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f t="shared" si="7"/>
        <v>6</v>
      </c>
      <c r="AC144">
        <v>9</v>
      </c>
      <c r="AD144">
        <f t="shared" si="8"/>
        <v>4</v>
      </c>
      <c r="AE144">
        <f t="shared" si="9"/>
        <v>2</v>
      </c>
      <c r="AF144">
        <f t="shared" si="10"/>
        <v>2</v>
      </c>
    </row>
    <row r="145" spans="1:32">
      <c r="A145" t="s">
        <v>57</v>
      </c>
      <c r="B145" t="s">
        <v>9</v>
      </c>
      <c r="C145" s="1">
        <v>0.10416666666666667</v>
      </c>
      <c r="D145">
        <v>150</v>
      </c>
      <c r="E145">
        <v>0</v>
      </c>
      <c r="F145">
        <v>1</v>
      </c>
      <c r="G145">
        <v>0</v>
      </c>
      <c r="H145">
        <v>1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f t="shared" si="7"/>
        <v>4</v>
      </c>
      <c r="AC145">
        <v>9</v>
      </c>
      <c r="AD145">
        <f t="shared" si="8"/>
        <v>2</v>
      </c>
      <c r="AE145">
        <f t="shared" si="9"/>
        <v>2</v>
      </c>
      <c r="AF145">
        <f t="shared" si="10"/>
        <v>1</v>
      </c>
    </row>
    <row r="146" spans="1:32">
      <c r="A146" t="s">
        <v>57</v>
      </c>
      <c r="B146" t="s">
        <v>9</v>
      </c>
      <c r="C146" s="1">
        <v>0.125</v>
      </c>
      <c r="D146">
        <v>180</v>
      </c>
      <c r="E146">
        <v>0</v>
      </c>
      <c r="F146">
        <v>1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</v>
      </c>
      <c r="V146">
        <v>1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f t="shared" si="7"/>
        <v>4</v>
      </c>
      <c r="AC146">
        <v>9</v>
      </c>
      <c r="AD146">
        <f t="shared" si="8"/>
        <v>3</v>
      </c>
      <c r="AE146">
        <f t="shared" si="9"/>
        <v>1</v>
      </c>
      <c r="AF146">
        <f t="shared" si="10"/>
        <v>3</v>
      </c>
    </row>
    <row r="147" spans="1:32">
      <c r="A147" t="s">
        <v>57</v>
      </c>
      <c r="B147" t="s">
        <v>9</v>
      </c>
      <c r="C147" s="1">
        <v>0.14583333333333334</v>
      </c>
      <c r="D147">
        <v>210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1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f t="shared" si="7"/>
        <v>3</v>
      </c>
      <c r="AC147">
        <v>9</v>
      </c>
      <c r="AD147">
        <f t="shared" si="8"/>
        <v>2</v>
      </c>
      <c r="AE147">
        <f t="shared" si="9"/>
        <v>1</v>
      </c>
      <c r="AF147">
        <f t="shared" si="10"/>
        <v>2</v>
      </c>
    </row>
    <row r="148" spans="1:32">
      <c r="A148" t="s">
        <v>57</v>
      </c>
      <c r="B148" t="s">
        <v>9</v>
      </c>
      <c r="C148" s="1">
        <v>0.16666666666666666</v>
      </c>
      <c r="D148">
        <v>240</v>
      </c>
      <c r="E148">
        <v>0</v>
      </c>
      <c r="F148">
        <v>1</v>
      </c>
      <c r="G148">
        <v>0</v>
      </c>
      <c r="H148">
        <v>0</v>
      </c>
      <c r="I148">
        <v>1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</v>
      </c>
      <c r="AB148">
        <f t="shared" si="7"/>
        <v>4</v>
      </c>
      <c r="AC148">
        <v>9</v>
      </c>
      <c r="AD148">
        <f t="shared" si="8"/>
        <v>2</v>
      </c>
      <c r="AE148">
        <f t="shared" si="9"/>
        <v>2</v>
      </c>
      <c r="AF148">
        <f t="shared" si="10"/>
        <v>1</v>
      </c>
    </row>
    <row r="149" spans="1:32">
      <c r="A149" t="s">
        <v>57</v>
      </c>
      <c r="B149" t="s">
        <v>9</v>
      </c>
      <c r="C149" s="1">
        <v>0.1875</v>
      </c>
      <c r="D149">
        <v>270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1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1</v>
      </c>
      <c r="AB149">
        <f t="shared" si="7"/>
        <v>5</v>
      </c>
      <c r="AC149">
        <v>9</v>
      </c>
      <c r="AD149">
        <f t="shared" si="8"/>
        <v>3</v>
      </c>
      <c r="AE149">
        <f t="shared" si="9"/>
        <v>2</v>
      </c>
      <c r="AF149">
        <f t="shared" si="10"/>
        <v>1.5</v>
      </c>
    </row>
    <row r="150" spans="1:32">
      <c r="A150" t="s">
        <v>57</v>
      </c>
      <c r="B150" t="s">
        <v>9</v>
      </c>
      <c r="C150" s="1">
        <v>0.20833333333333334</v>
      </c>
      <c r="D150">
        <v>300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10</v>
      </c>
      <c r="T150">
        <v>0</v>
      </c>
      <c r="U150">
        <v>1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1</v>
      </c>
      <c r="AB150">
        <f t="shared" si="7"/>
        <v>4</v>
      </c>
      <c r="AC150">
        <v>9</v>
      </c>
      <c r="AD150">
        <f t="shared" si="8"/>
        <v>3</v>
      </c>
      <c r="AE150">
        <f t="shared" si="9"/>
        <v>0</v>
      </c>
      <c r="AF150" t="e">
        <f t="shared" si="10"/>
        <v>#DIV/0!</v>
      </c>
    </row>
    <row r="151" spans="1:32">
      <c r="A151" t="s">
        <v>57</v>
      </c>
      <c r="B151" t="s">
        <v>9</v>
      </c>
      <c r="C151" s="1">
        <v>0.22916666666666666</v>
      </c>
      <c r="D151">
        <v>330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1</v>
      </c>
      <c r="AB151">
        <f t="shared" si="7"/>
        <v>2</v>
      </c>
      <c r="AC151">
        <v>9</v>
      </c>
      <c r="AD151">
        <f t="shared" si="8"/>
        <v>2</v>
      </c>
      <c r="AE151">
        <f t="shared" si="9"/>
        <v>0</v>
      </c>
      <c r="AF151" t="e">
        <f t="shared" si="10"/>
        <v>#DIV/0!</v>
      </c>
    </row>
    <row r="152" spans="1:32">
      <c r="A152" t="s">
        <v>57</v>
      </c>
      <c r="B152" t="s">
        <v>9</v>
      </c>
      <c r="C152" s="1">
        <v>0.25</v>
      </c>
      <c r="D152">
        <v>360</v>
      </c>
      <c r="E152">
        <v>0</v>
      </c>
      <c r="F152">
        <v>1</v>
      </c>
      <c r="G152">
        <v>0</v>
      </c>
      <c r="H152">
        <v>0</v>
      </c>
      <c r="I152">
        <v>1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1</v>
      </c>
      <c r="AB152">
        <f t="shared" si="7"/>
        <v>4</v>
      </c>
      <c r="AC152">
        <v>9</v>
      </c>
      <c r="AD152">
        <f t="shared" si="8"/>
        <v>3</v>
      </c>
      <c r="AE152">
        <f t="shared" si="9"/>
        <v>1</v>
      </c>
      <c r="AF152">
        <f t="shared" si="10"/>
        <v>3</v>
      </c>
    </row>
    <row r="153" spans="1:32">
      <c r="A153" t="s">
        <v>58</v>
      </c>
      <c r="B153" t="s">
        <v>9</v>
      </c>
      <c r="C153" s="1">
        <v>0.27083333333333331</v>
      </c>
      <c r="D153">
        <v>30</v>
      </c>
      <c r="E153">
        <v>0</v>
      </c>
      <c r="F153">
        <v>1</v>
      </c>
      <c r="G153">
        <v>0</v>
      </c>
      <c r="H153">
        <v>0</v>
      </c>
      <c r="I153">
        <v>1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0</v>
      </c>
      <c r="U153">
        <v>1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1</v>
      </c>
      <c r="AB153">
        <f t="shared" si="7"/>
        <v>5</v>
      </c>
      <c r="AC153">
        <v>9</v>
      </c>
      <c r="AD153">
        <f t="shared" si="8"/>
        <v>3</v>
      </c>
      <c r="AE153">
        <f t="shared" si="9"/>
        <v>2</v>
      </c>
      <c r="AF153">
        <f t="shared" si="10"/>
        <v>1.5</v>
      </c>
    </row>
    <row r="154" spans="1:32">
      <c r="A154" t="s">
        <v>58</v>
      </c>
      <c r="B154" t="s">
        <v>9</v>
      </c>
      <c r="C154" s="1">
        <v>0.29166666666666669</v>
      </c>
      <c r="D154">
        <v>60</v>
      </c>
      <c r="E154">
        <v>0</v>
      </c>
      <c r="F154">
        <v>1</v>
      </c>
      <c r="G154">
        <v>0</v>
      </c>
      <c r="H154">
        <v>0</v>
      </c>
      <c r="I154">
        <v>1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1</v>
      </c>
      <c r="AB154">
        <f t="shared" si="7"/>
        <v>4</v>
      </c>
      <c r="AC154">
        <v>9</v>
      </c>
      <c r="AD154">
        <f t="shared" si="8"/>
        <v>3</v>
      </c>
      <c r="AE154">
        <f t="shared" si="9"/>
        <v>1</v>
      </c>
      <c r="AF154">
        <f t="shared" si="10"/>
        <v>3</v>
      </c>
    </row>
    <row r="155" spans="1:32">
      <c r="A155" t="s">
        <v>58</v>
      </c>
      <c r="B155" t="s">
        <v>9</v>
      </c>
      <c r="C155" s="1">
        <v>0.3125</v>
      </c>
      <c r="D155">
        <v>90</v>
      </c>
      <c r="E155">
        <v>0</v>
      </c>
      <c r="F155">
        <v>1</v>
      </c>
      <c r="G155">
        <v>0</v>
      </c>
      <c r="H155">
        <v>1</v>
      </c>
      <c r="I155">
        <v>1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0</v>
      </c>
      <c r="U155">
        <v>1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1</v>
      </c>
      <c r="AB155">
        <f t="shared" si="7"/>
        <v>6</v>
      </c>
      <c r="AC155">
        <v>9</v>
      </c>
      <c r="AD155">
        <f>COUNTIF(I155:J155, "1") + COUNTIF(U155:W155, "1")</f>
        <v>3</v>
      </c>
      <c r="AE155">
        <f t="shared" si="9"/>
        <v>3</v>
      </c>
      <c r="AF155">
        <f t="shared" si="10"/>
        <v>1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C613D-E18F-465C-B46B-1DDF4C8ECBCC}">
  <dimension ref="A1:C23"/>
  <sheetViews>
    <sheetView workbookViewId="0">
      <selection activeCell="B24" sqref="B24"/>
    </sheetView>
  </sheetViews>
  <sheetFormatPr defaultRowHeight="15.75"/>
  <cols>
    <col min="2" max="2" width="11" customWidth="1"/>
  </cols>
  <sheetData>
    <row r="1" spans="1:3">
      <c r="A1" t="s">
        <v>73</v>
      </c>
      <c r="B1" t="s">
        <v>74</v>
      </c>
      <c r="C1" t="s">
        <v>0</v>
      </c>
    </row>
    <row r="2" spans="1:3">
      <c r="A2" t="s">
        <v>13</v>
      </c>
      <c r="B2">
        <v>13</v>
      </c>
      <c r="C2" t="s">
        <v>4</v>
      </c>
    </row>
    <row r="3" spans="1:3">
      <c r="A3" t="s">
        <v>14</v>
      </c>
      <c r="B3">
        <v>16</v>
      </c>
    </row>
    <row r="4" spans="1:3">
      <c r="A4" t="s">
        <v>15</v>
      </c>
      <c r="B4">
        <v>0</v>
      </c>
    </row>
    <row r="5" spans="1:3">
      <c r="A5" t="s">
        <v>16</v>
      </c>
      <c r="B5">
        <v>11</v>
      </c>
    </row>
    <row r="6" spans="1:3">
      <c r="A6" t="s">
        <v>17</v>
      </c>
      <c r="B6">
        <v>16</v>
      </c>
    </row>
    <row r="7" spans="1:3">
      <c r="A7" t="s">
        <v>18</v>
      </c>
      <c r="B7">
        <v>13</v>
      </c>
    </row>
    <row r="8" spans="1:3">
      <c r="A8" t="s">
        <v>19</v>
      </c>
      <c r="B8">
        <v>0</v>
      </c>
    </row>
    <row r="9" spans="1:3">
      <c r="A9" t="s">
        <v>20</v>
      </c>
      <c r="B9">
        <v>0</v>
      </c>
    </row>
    <row r="10" spans="1:3">
      <c r="A10" t="s">
        <v>21</v>
      </c>
      <c r="B10">
        <v>2</v>
      </c>
    </row>
    <row r="11" spans="1:3">
      <c r="A11" t="s">
        <v>22</v>
      </c>
      <c r="B11">
        <v>1</v>
      </c>
    </row>
    <row r="12" spans="1:3">
      <c r="A12" t="s">
        <v>23</v>
      </c>
      <c r="B12">
        <v>0</v>
      </c>
    </row>
    <row r="13" spans="1:3">
      <c r="A13" t="s">
        <v>24</v>
      </c>
      <c r="B13">
        <v>0</v>
      </c>
    </row>
    <row r="14" spans="1:3">
      <c r="A14" t="s">
        <v>25</v>
      </c>
      <c r="B14">
        <v>1</v>
      </c>
    </row>
    <row r="15" spans="1:3">
      <c r="A15" t="s">
        <v>26</v>
      </c>
      <c r="B15">
        <v>6</v>
      </c>
    </row>
    <row r="16" spans="1:3">
      <c r="A16" t="s">
        <v>27</v>
      </c>
      <c r="B16">
        <v>1</v>
      </c>
    </row>
    <row r="17" spans="1:2">
      <c r="A17" t="s">
        <v>28</v>
      </c>
      <c r="B17">
        <v>9</v>
      </c>
    </row>
    <row r="18" spans="1:2">
      <c r="A18" t="s">
        <v>29</v>
      </c>
      <c r="B18">
        <v>0</v>
      </c>
    </row>
    <row r="19" spans="1:2">
      <c r="A19" s="8" t="s">
        <v>30</v>
      </c>
      <c r="B19">
        <v>0</v>
      </c>
    </row>
    <row r="20" spans="1:2">
      <c r="A20" t="s">
        <v>31</v>
      </c>
      <c r="B20">
        <v>0</v>
      </c>
    </row>
    <row r="21" spans="1:2">
      <c r="A21" t="s">
        <v>32</v>
      </c>
      <c r="B21">
        <v>1</v>
      </c>
    </row>
    <row r="22" spans="1:2">
      <c r="A22" t="s">
        <v>33</v>
      </c>
      <c r="B22">
        <v>0</v>
      </c>
    </row>
    <row r="23" spans="1:2">
      <c r="A23" t="s">
        <v>75</v>
      </c>
      <c r="B23">
        <f>SUM(B2:B22)</f>
        <v>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C927C-C8F5-4A8B-A31D-099D4DE2979D}">
  <dimension ref="A1:AD155"/>
  <sheetViews>
    <sheetView workbookViewId="0">
      <pane ySplit="1" topLeftCell="AF145" activePane="bottomLeft" state="frozen"/>
      <selection pane="bottomLeft" activeCell="AF145" sqref="AF145"/>
    </sheetView>
  </sheetViews>
  <sheetFormatPr defaultRowHeight="15.75"/>
  <cols>
    <col min="1" max="1" width="18.375" customWidth="1"/>
    <col min="2" max="2" width="13.875" customWidth="1"/>
  </cols>
  <sheetData>
    <row r="1" spans="1:30">
      <c r="A1" t="s">
        <v>12</v>
      </c>
      <c r="B1" t="s">
        <v>0</v>
      </c>
      <c r="C1" t="s">
        <v>71</v>
      </c>
      <c r="D1" t="s">
        <v>72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76</v>
      </c>
      <c r="U1" t="s">
        <v>28</v>
      </c>
      <c r="V1" t="s">
        <v>29</v>
      </c>
      <c r="W1" s="8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77</v>
      </c>
    </row>
    <row r="2" spans="1:30">
      <c r="A2" t="s">
        <v>41</v>
      </c>
      <c r="B2" t="s">
        <v>5</v>
      </c>
      <c r="C2" s="1">
        <v>0</v>
      </c>
      <c r="D2">
        <v>10</v>
      </c>
      <c r="E2">
        <v>0</v>
      </c>
      <c r="F2">
        <v>1</v>
      </c>
      <c r="G2">
        <v>0</v>
      </c>
      <c r="H2">
        <v>1</v>
      </c>
      <c r="I2">
        <v>1</v>
      </c>
      <c r="J2">
        <v>1</v>
      </c>
      <c r="K2">
        <v>0</v>
      </c>
      <c r="L2">
        <v>0</v>
      </c>
      <c r="M2">
        <v>1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f xml:space="preserve"> COUNTIF(E2:Z2, "&lt;&gt;0")</f>
        <v>7</v>
      </c>
    </row>
    <row r="3" spans="1:30">
      <c r="A3" t="s">
        <v>41</v>
      </c>
      <c r="B3" t="s">
        <v>5</v>
      </c>
      <c r="C3" s="1">
        <v>2.0833333333333332E-2</v>
      </c>
      <c r="D3">
        <v>40</v>
      </c>
      <c r="E3">
        <v>0</v>
      </c>
      <c r="F3">
        <v>1</v>
      </c>
      <c r="G3">
        <v>0</v>
      </c>
      <c r="H3">
        <v>0</v>
      </c>
      <c r="I3">
        <v>1</v>
      </c>
      <c r="J3">
        <v>1</v>
      </c>
      <c r="K3">
        <v>0</v>
      </c>
      <c r="L3">
        <v>0</v>
      </c>
      <c r="M3">
        <v>1</v>
      </c>
      <c r="N3">
        <v>0</v>
      </c>
      <c r="O3">
        <v>1</v>
      </c>
      <c r="P3">
        <v>0</v>
      </c>
      <c r="Q3">
        <v>0</v>
      </c>
      <c r="R3">
        <v>0</v>
      </c>
      <c r="S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f xml:space="preserve"> COUNTIF(E3:Z3, "&lt;&gt;0")</f>
        <v>7</v>
      </c>
    </row>
    <row r="4" spans="1:30">
      <c r="A4" t="s">
        <v>41</v>
      </c>
      <c r="B4" t="s">
        <v>5</v>
      </c>
      <c r="C4" s="1">
        <v>4.1666666666666664E-2</v>
      </c>
      <c r="D4">
        <v>70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0</v>
      </c>
      <c r="L4">
        <v>0</v>
      </c>
      <c r="M4">
        <v>1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f xml:space="preserve"> COUNTIF(E4:Z4, "&lt;&gt;0")</f>
        <v>7</v>
      </c>
    </row>
    <row r="5" spans="1:30">
      <c r="A5" t="s">
        <v>41</v>
      </c>
      <c r="B5" t="s">
        <v>5</v>
      </c>
      <c r="C5" s="1">
        <v>6.25E-2</v>
      </c>
      <c r="D5">
        <v>100</v>
      </c>
      <c r="E5">
        <v>0</v>
      </c>
      <c r="F5">
        <v>1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1</v>
      </c>
      <c r="S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f xml:space="preserve"> COUNTIF(E5:Z5, "&lt;&gt;0")</f>
        <v>8</v>
      </c>
    </row>
    <row r="6" spans="1:30">
      <c r="A6" t="s">
        <v>41</v>
      </c>
      <c r="B6" t="s">
        <v>5</v>
      </c>
      <c r="C6" s="1">
        <v>8.3333333333333329E-2</v>
      </c>
      <c r="D6">
        <v>130</v>
      </c>
      <c r="E6">
        <v>1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1</v>
      </c>
      <c r="S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f xml:space="preserve"> COUNTIF(E6:Z6, "&lt;&gt;0")</f>
        <v>8</v>
      </c>
    </row>
    <row r="7" spans="1:30">
      <c r="A7" t="s">
        <v>41</v>
      </c>
      <c r="B7" t="s">
        <v>5</v>
      </c>
      <c r="C7" s="1">
        <v>0.10416666666666667</v>
      </c>
      <c r="D7">
        <v>160</v>
      </c>
      <c r="E7">
        <v>0</v>
      </c>
      <c r="F7">
        <v>1</v>
      </c>
      <c r="G7">
        <v>0</v>
      </c>
      <c r="H7">
        <v>0</v>
      </c>
      <c r="I7">
        <v>1</v>
      </c>
      <c r="J7">
        <v>1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1</v>
      </c>
      <c r="S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f xml:space="preserve"> COUNTIF(E7:Z7, "&lt;&gt;0")</f>
        <v>8</v>
      </c>
    </row>
    <row r="8" spans="1:30">
      <c r="A8" t="s">
        <v>41</v>
      </c>
      <c r="B8" t="s">
        <v>5</v>
      </c>
      <c r="C8" s="1">
        <v>0.125</v>
      </c>
      <c r="D8">
        <v>190</v>
      </c>
      <c r="E8">
        <v>0</v>
      </c>
      <c r="F8">
        <v>1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f xml:space="preserve"> COUNTIF(E8:Z8, "&lt;&gt;0")</f>
        <v>5</v>
      </c>
    </row>
    <row r="9" spans="1:30">
      <c r="A9" t="s">
        <v>41</v>
      </c>
      <c r="B9" t="s">
        <v>5</v>
      </c>
      <c r="C9" s="1">
        <v>0.14583333333333334</v>
      </c>
      <c r="D9">
        <v>220</v>
      </c>
      <c r="E9">
        <v>0</v>
      </c>
      <c r="F9">
        <v>1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f xml:space="preserve"> COUNTIF(E9:Z9, "&lt;&gt;0")</f>
        <v>6</v>
      </c>
    </row>
    <row r="10" spans="1:30">
      <c r="A10" t="s">
        <v>41</v>
      </c>
      <c r="B10" t="s">
        <v>5</v>
      </c>
      <c r="C10" s="1">
        <v>0.16666666666666666</v>
      </c>
      <c r="D10">
        <v>250</v>
      </c>
      <c r="E10">
        <v>0</v>
      </c>
      <c r="F10">
        <v>1</v>
      </c>
      <c r="G10">
        <v>0</v>
      </c>
      <c r="H10">
        <v>0</v>
      </c>
      <c r="I10">
        <v>1</v>
      </c>
      <c r="J10">
        <v>1</v>
      </c>
      <c r="K10">
        <v>1</v>
      </c>
      <c r="L10">
        <v>0</v>
      </c>
      <c r="M10">
        <v>1</v>
      </c>
      <c r="N10">
        <v>0</v>
      </c>
      <c r="O10">
        <v>1</v>
      </c>
      <c r="P10">
        <v>0</v>
      </c>
      <c r="Q10">
        <v>0</v>
      </c>
      <c r="R10">
        <v>1</v>
      </c>
      <c r="S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f xml:space="preserve"> COUNTIF(E10:Z10, "&lt;&gt;0")</f>
        <v>8</v>
      </c>
    </row>
    <row r="11" spans="1:30">
      <c r="A11" t="s">
        <v>41</v>
      </c>
      <c r="B11" t="s">
        <v>5</v>
      </c>
      <c r="C11" s="1">
        <v>0.1875</v>
      </c>
      <c r="D11">
        <v>280</v>
      </c>
      <c r="E11">
        <v>0</v>
      </c>
      <c r="F11">
        <v>1</v>
      </c>
      <c r="G11">
        <v>0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1</v>
      </c>
      <c r="S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f xml:space="preserve"> COUNTIF(E11:Z11, "&lt;&gt;0")</f>
        <v>8</v>
      </c>
    </row>
    <row r="12" spans="1:30">
      <c r="A12" t="s">
        <v>41</v>
      </c>
      <c r="B12" t="s">
        <v>5</v>
      </c>
      <c r="C12" s="1">
        <v>0.20833333333333334</v>
      </c>
      <c r="D12">
        <v>310</v>
      </c>
      <c r="E12">
        <v>0</v>
      </c>
      <c r="F12">
        <v>1</v>
      </c>
      <c r="G12">
        <v>0</v>
      </c>
      <c r="H12">
        <v>1</v>
      </c>
      <c r="I12">
        <v>1</v>
      </c>
      <c r="J12">
        <v>1</v>
      </c>
      <c r="K12">
        <v>0</v>
      </c>
      <c r="L12">
        <v>0</v>
      </c>
      <c r="M12">
        <v>1</v>
      </c>
      <c r="N12">
        <v>0</v>
      </c>
      <c r="O12">
        <v>1</v>
      </c>
      <c r="P12">
        <v>0</v>
      </c>
      <c r="Q12">
        <v>0</v>
      </c>
      <c r="R12">
        <v>1</v>
      </c>
      <c r="S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f xml:space="preserve"> COUNTIF(E12:Z12, "&lt;&gt;0")</f>
        <v>8</v>
      </c>
    </row>
    <row r="13" spans="1:30">
      <c r="A13" t="s">
        <v>41</v>
      </c>
      <c r="B13" t="s">
        <v>5</v>
      </c>
      <c r="C13" s="1">
        <v>0.22916666666666666</v>
      </c>
      <c r="D13">
        <v>340</v>
      </c>
      <c r="E13">
        <v>1</v>
      </c>
      <c r="F13">
        <v>1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1</v>
      </c>
      <c r="S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f xml:space="preserve"> COUNTIF(E13:Z13, "&lt;&gt;0")</f>
        <v>7</v>
      </c>
    </row>
    <row r="14" spans="1:30">
      <c r="A14" t="s">
        <v>59</v>
      </c>
      <c r="B14" t="s">
        <v>5</v>
      </c>
      <c r="C14" s="1">
        <v>0.25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f xml:space="preserve"> COUNTIF(E14:Z14, "&lt;&gt;0")</f>
        <v>8</v>
      </c>
    </row>
    <row r="15" spans="1:30">
      <c r="A15" t="s">
        <v>59</v>
      </c>
      <c r="B15" t="s">
        <v>5</v>
      </c>
      <c r="C15" s="1">
        <v>0.27083333333333331</v>
      </c>
      <c r="D15">
        <v>30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  <c r="N15">
        <v>1</v>
      </c>
      <c r="O15">
        <v>1</v>
      </c>
      <c r="P15">
        <v>0</v>
      </c>
      <c r="Q15">
        <v>0</v>
      </c>
      <c r="R15">
        <v>0</v>
      </c>
      <c r="S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f xml:space="preserve"> COUNTIF(E15:Z15, "&lt;&gt;0")</f>
        <v>9</v>
      </c>
    </row>
    <row r="16" spans="1:30">
      <c r="A16" t="s">
        <v>59</v>
      </c>
      <c r="B16" t="s">
        <v>5</v>
      </c>
      <c r="C16" s="1">
        <v>0.29166666666666669</v>
      </c>
      <c r="D16">
        <v>60</v>
      </c>
      <c r="E16">
        <v>0</v>
      </c>
      <c r="F16">
        <v>1</v>
      </c>
      <c r="G16">
        <v>0</v>
      </c>
      <c r="H16">
        <v>0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f xml:space="preserve"> COUNTIF(E16:Z16, "&lt;&gt;0")</f>
        <v>5</v>
      </c>
    </row>
    <row r="17" spans="1:29">
      <c r="A17" t="s">
        <v>60</v>
      </c>
      <c r="B17" t="s">
        <v>5</v>
      </c>
      <c r="C17" s="1">
        <v>0.3125</v>
      </c>
      <c r="D17">
        <v>90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0</v>
      </c>
      <c r="N17">
        <v>1</v>
      </c>
      <c r="O17">
        <v>1</v>
      </c>
      <c r="P17">
        <v>1</v>
      </c>
      <c r="Q17">
        <v>0</v>
      </c>
      <c r="R17">
        <v>1</v>
      </c>
      <c r="S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f xml:space="preserve"> COUNTIF(E17:Z17, "&lt;&gt;0")</f>
        <v>11</v>
      </c>
    </row>
    <row r="18" spans="1:29">
      <c r="A18" t="s">
        <v>42</v>
      </c>
      <c r="B18" t="s">
        <v>6</v>
      </c>
      <c r="C18" s="1">
        <v>2.0833333333333332E-2</v>
      </c>
      <c r="D18">
        <v>10</v>
      </c>
      <c r="E18">
        <v>0</v>
      </c>
      <c r="F18">
        <v>1</v>
      </c>
      <c r="G18">
        <v>0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f xml:space="preserve"> COUNTIF(E18:Z18, "&lt;&gt;0")</f>
        <v>5</v>
      </c>
    </row>
    <row r="19" spans="1:29">
      <c r="A19" t="s">
        <v>42</v>
      </c>
      <c r="B19" t="s">
        <v>6</v>
      </c>
      <c r="C19" s="1">
        <v>4.1666666666666664E-2</v>
      </c>
      <c r="D19">
        <v>40</v>
      </c>
      <c r="E19">
        <v>1</v>
      </c>
      <c r="F19">
        <v>1</v>
      </c>
      <c r="G19">
        <v>0</v>
      </c>
      <c r="H19">
        <v>0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f xml:space="preserve"> COUNTIF(E19:Z19, "&lt;&gt;0")</f>
        <v>7</v>
      </c>
    </row>
    <row r="20" spans="1:29">
      <c r="A20" t="s">
        <v>42</v>
      </c>
      <c r="B20" t="s">
        <v>6</v>
      </c>
      <c r="C20" s="1">
        <v>6.25E-2</v>
      </c>
      <c r="D20">
        <v>70</v>
      </c>
      <c r="E20">
        <v>0</v>
      </c>
      <c r="F20">
        <v>1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f xml:space="preserve"> COUNTIF(E20:Z20, "&lt;&gt;0")</f>
        <v>4</v>
      </c>
    </row>
    <row r="21" spans="1:29">
      <c r="A21" t="s">
        <v>42</v>
      </c>
      <c r="B21" t="s">
        <v>6</v>
      </c>
      <c r="C21" s="1">
        <v>8.3333333333333329E-2</v>
      </c>
      <c r="D21">
        <v>100</v>
      </c>
      <c r="E21">
        <v>0</v>
      </c>
      <c r="F21">
        <v>1</v>
      </c>
      <c r="G21">
        <v>0</v>
      </c>
      <c r="H21">
        <v>0</v>
      </c>
      <c r="I21">
        <v>1</v>
      </c>
      <c r="J21">
        <v>1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1</v>
      </c>
      <c r="S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f xml:space="preserve"> COUNTIF(E21:Z21, "&lt;&gt;0")</f>
        <v>7</v>
      </c>
    </row>
    <row r="22" spans="1:29">
      <c r="A22" t="s">
        <v>42</v>
      </c>
      <c r="B22" t="s">
        <v>6</v>
      </c>
      <c r="C22" s="1">
        <v>0.10416666666666667</v>
      </c>
      <c r="D22">
        <v>130</v>
      </c>
      <c r="E22">
        <v>0</v>
      </c>
      <c r="F22">
        <v>1</v>
      </c>
      <c r="G22">
        <v>0</v>
      </c>
      <c r="H22">
        <v>1</v>
      </c>
      <c r="I22">
        <v>1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  <c r="R22">
        <v>0</v>
      </c>
      <c r="S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f xml:space="preserve"> COUNTIF(E22:Z22, "&lt;&gt;0")</f>
        <v>7</v>
      </c>
    </row>
    <row r="23" spans="1:29">
      <c r="A23" t="s">
        <v>42</v>
      </c>
      <c r="B23" t="s">
        <v>6</v>
      </c>
      <c r="C23" s="1">
        <v>0.125</v>
      </c>
      <c r="D23">
        <v>160</v>
      </c>
      <c r="E23">
        <v>0</v>
      </c>
      <c r="F23">
        <v>1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f xml:space="preserve"> COUNTIF(E23:Z23, "&lt;&gt;0")</f>
        <v>5</v>
      </c>
    </row>
    <row r="24" spans="1:29">
      <c r="A24" t="s">
        <v>42</v>
      </c>
      <c r="B24" t="s">
        <v>6</v>
      </c>
      <c r="C24" s="1">
        <v>0.14583333333333334</v>
      </c>
      <c r="D24">
        <v>190</v>
      </c>
      <c r="E24">
        <v>0</v>
      </c>
      <c r="F24">
        <v>1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f xml:space="preserve"> COUNTIF(E24:Z24, "&lt;&gt;0")</f>
        <v>4</v>
      </c>
    </row>
    <row r="25" spans="1:29">
      <c r="A25" t="s">
        <v>42</v>
      </c>
      <c r="B25" t="s">
        <v>6</v>
      </c>
      <c r="C25" s="1">
        <v>0.16666666666666666</v>
      </c>
      <c r="D25">
        <v>220</v>
      </c>
      <c r="E25">
        <v>0</v>
      </c>
      <c r="F25">
        <v>1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f xml:space="preserve"> COUNTIF(E25:Z25, "&lt;&gt;0")</f>
        <v>3</v>
      </c>
    </row>
    <row r="26" spans="1:29">
      <c r="A26" t="s">
        <v>42</v>
      </c>
      <c r="B26" t="s">
        <v>6</v>
      </c>
      <c r="C26" s="1">
        <v>0.1875</v>
      </c>
      <c r="D26">
        <v>250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f xml:space="preserve"> COUNTIF(E26:Z26, "&lt;&gt;0")</f>
        <v>4</v>
      </c>
    </row>
    <row r="27" spans="1:29">
      <c r="A27" t="s">
        <v>42</v>
      </c>
      <c r="B27" t="s">
        <v>6</v>
      </c>
      <c r="C27" s="1">
        <v>0.20833333333333334</v>
      </c>
      <c r="D27">
        <v>280</v>
      </c>
      <c r="E27">
        <v>0</v>
      </c>
      <c r="F27">
        <v>1</v>
      </c>
      <c r="G27">
        <v>0</v>
      </c>
      <c r="H27">
        <v>1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f xml:space="preserve"> COUNTIF(E27:Z27, "&lt;&gt;0")</f>
        <v>6</v>
      </c>
    </row>
    <row r="28" spans="1:29">
      <c r="A28" t="s">
        <v>42</v>
      </c>
      <c r="B28" t="s">
        <v>6</v>
      </c>
      <c r="C28" s="1">
        <v>0.22916666666666666</v>
      </c>
      <c r="D28">
        <v>310</v>
      </c>
      <c r="E28">
        <v>0</v>
      </c>
      <c r="F28">
        <v>1</v>
      </c>
      <c r="G28">
        <v>0</v>
      </c>
      <c r="H28">
        <v>1</v>
      </c>
      <c r="I28">
        <v>1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f xml:space="preserve"> COUNTIF(E28:Z28, "&lt;&gt;0")</f>
        <v>6</v>
      </c>
    </row>
    <row r="29" spans="1:29">
      <c r="A29" t="s">
        <v>42</v>
      </c>
      <c r="B29" t="s">
        <v>6</v>
      </c>
      <c r="C29" s="1">
        <v>0.25</v>
      </c>
      <c r="D29">
        <v>340</v>
      </c>
      <c r="E29">
        <v>0</v>
      </c>
      <c r="F29">
        <v>1</v>
      </c>
      <c r="G29">
        <v>0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f xml:space="preserve"> COUNTIF(E29:Z29, "&lt;&gt;0")</f>
        <v>5</v>
      </c>
    </row>
    <row r="30" spans="1:29">
      <c r="A30" t="s">
        <v>42</v>
      </c>
      <c r="B30" t="s">
        <v>6</v>
      </c>
      <c r="C30" s="1">
        <v>0.27083333333333331</v>
      </c>
      <c r="D30">
        <v>370</v>
      </c>
      <c r="E30">
        <v>0</v>
      </c>
      <c r="F30">
        <v>1</v>
      </c>
      <c r="G30">
        <v>0</v>
      </c>
      <c r="H30">
        <v>1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f xml:space="preserve"> COUNTIF(E30:Z30, "&lt;&gt;0")</f>
        <v>6</v>
      </c>
    </row>
    <row r="31" spans="1:29">
      <c r="A31" t="s">
        <v>61</v>
      </c>
      <c r="B31" t="s">
        <v>6</v>
      </c>
      <c r="C31" s="1">
        <v>0.29166666666666669</v>
      </c>
      <c r="D31">
        <v>30</v>
      </c>
      <c r="E31">
        <v>1</v>
      </c>
      <c r="F31">
        <v>1</v>
      </c>
      <c r="G31">
        <v>0</v>
      </c>
      <c r="H31">
        <v>0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f xml:space="preserve"> COUNTIF(E31:Z31, "&lt;&gt;0")</f>
        <v>5</v>
      </c>
    </row>
    <row r="32" spans="1:29">
      <c r="A32" t="s">
        <v>61</v>
      </c>
      <c r="B32" t="s">
        <v>6</v>
      </c>
      <c r="C32" s="1">
        <v>0.3125</v>
      </c>
      <c r="D32">
        <v>60</v>
      </c>
      <c r="E32">
        <v>0</v>
      </c>
      <c r="F32">
        <v>1</v>
      </c>
      <c r="G32">
        <v>0</v>
      </c>
      <c r="H32">
        <v>0</v>
      </c>
      <c r="I32">
        <v>1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1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f xml:space="preserve"> COUNTIF(E32:Z32, "&lt;&gt;0")</f>
        <v>6</v>
      </c>
    </row>
    <row r="33" spans="1:29">
      <c r="A33" t="s">
        <v>62</v>
      </c>
      <c r="B33" t="s">
        <v>2</v>
      </c>
      <c r="C33" s="1">
        <v>2.0833333333333332E-2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f xml:space="preserve"> COUNTIF(E33:Z33, "&lt;&gt;0")</f>
        <v>3</v>
      </c>
    </row>
    <row r="34" spans="1:29">
      <c r="A34" t="s">
        <v>62</v>
      </c>
      <c r="B34" t="s">
        <v>2</v>
      </c>
      <c r="C34" s="1">
        <v>4.1666666666666664E-2</v>
      </c>
      <c r="D34">
        <v>30</v>
      </c>
      <c r="E34">
        <v>0</v>
      </c>
      <c r="F34">
        <v>1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1</v>
      </c>
      <c r="N34">
        <v>0</v>
      </c>
      <c r="O34">
        <v>1</v>
      </c>
      <c r="P34">
        <v>0</v>
      </c>
      <c r="Q34">
        <v>0</v>
      </c>
      <c r="R34">
        <v>0</v>
      </c>
      <c r="S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f xml:space="preserve"> COUNTIF(E34:Z34, "&lt;&gt;0")</f>
        <v>6</v>
      </c>
    </row>
    <row r="35" spans="1:29">
      <c r="A35" t="s">
        <v>62</v>
      </c>
      <c r="B35" t="s">
        <v>2</v>
      </c>
      <c r="C35" s="1">
        <v>6.25E-2</v>
      </c>
      <c r="D35">
        <v>60</v>
      </c>
      <c r="E35">
        <v>0</v>
      </c>
      <c r="F35">
        <v>1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f xml:space="preserve"> COUNTIF(E35:Z35, "&lt;&gt;0")</f>
        <v>5</v>
      </c>
    </row>
    <row r="36" spans="1:29">
      <c r="A36" t="s">
        <v>62</v>
      </c>
      <c r="B36" t="s">
        <v>2</v>
      </c>
      <c r="C36" s="1">
        <v>8.3333333333333329E-2</v>
      </c>
      <c r="D36">
        <v>90</v>
      </c>
      <c r="E36">
        <v>0</v>
      </c>
      <c r="F36">
        <v>1</v>
      </c>
      <c r="G36">
        <v>0</v>
      </c>
      <c r="H36">
        <v>1</v>
      </c>
      <c r="I36">
        <v>1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f xml:space="preserve"> COUNTIF(E36:Z36, "&lt;&gt;0")</f>
        <v>7</v>
      </c>
    </row>
    <row r="37" spans="1:29">
      <c r="A37" t="s">
        <v>62</v>
      </c>
      <c r="B37" t="s">
        <v>2</v>
      </c>
      <c r="C37" s="1">
        <v>0.10416666666666667</v>
      </c>
      <c r="D37">
        <v>120</v>
      </c>
      <c r="E37">
        <v>0</v>
      </c>
      <c r="F37">
        <v>1</v>
      </c>
      <c r="G37">
        <v>0</v>
      </c>
      <c r="H37">
        <v>0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f xml:space="preserve"> COUNTIF(E37:Z37, "&lt;&gt;0")</f>
        <v>6</v>
      </c>
    </row>
    <row r="38" spans="1:29">
      <c r="A38" t="s">
        <v>62</v>
      </c>
      <c r="B38" t="s">
        <v>2</v>
      </c>
      <c r="C38" s="1">
        <v>0.125</v>
      </c>
      <c r="D38">
        <v>150</v>
      </c>
      <c r="E38">
        <v>0</v>
      </c>
      <c r="F38">
        <v>1</v>
      </c>
      <c r="G38">
        <v>0</v>
      </c>
      <c r="H38">
        <v>0</v>
      </c>
      <c r="I38">
        <v>1</v>
      </c>
      <c r="J38">
        <v>1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f xml:space="preserve"> COUNTIF(E38:Z38, "&lt;&gt;0")</f>
        <v>6</v>
      </c>
    </row>
    <row r="39" spans="1:29">
      <c r="A39" t="s">
        <v>62</v>
      </c>
      <c r="B39" t="s">
        <v>2</v>
      </c>
      <c r="C39" s="1">
        <v>0.14583333333333334</v>
      </c>
      <c r="D39">
        <v>180</v>
      </c>
      <c r="E39">
        <v>1</v>
      </c>
      <c r="F39">
        <v>1</v>
      </c>
      <c r="G39">
        <v>0</v>
      </c>
      <c r="H39">
        <v>1</v>
      </c>
      <c r="I39">
        <v>1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f xml:space="preserve"> COUNTIF(E39:Z39, "&lt;&gt;0")</f>
        <v>7</v>
      </c>
    </row>
    <row r="40" spans="1:29">
      <c r="A40" t="s">
        <v>62</v>
      </c>
      <c r="B40" t="s">
        <v>2</v>
      </c>
      <c r="C40" s="1">
        <v>0.16666666666666666</v>
      </c>
      <c r="D40">
        <v>210</v>
      </c>
      <c r="E40">
        <v>0</v>
      </c>
      <c r="F40">
        <v>1</v>
      </c>
      <c r="G40">
        <v>0</v>
      </c>
      <c r="H40">
        <v>0</v>
      </c>
      <c r="I40">
        <v>1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f xml:space="preserve"> COUNTIF(E40:Z40, "&lt;&gt;0")</f>
        <v>6</v>
      </c>
    </row>
    <row r="41" spans="1:29">
      <c r="A41" t="s">
        <v>62</v>
      </c>
      <c r="B41" t="s">
        <v>2</v>
      </c>
      <c r="C41" s="1">
        <v>0.1875</v>
      </c>
      <c r="D41">
        <v>240</v>
      </c>
      <c r="E41">
        <v>0</v>
      </c>
      <c r="F41">
        <v>1</v>
      </c>
      <c r="G41">
        <v>0</v>
      </c>
      <c r="H41">
        <v>1</v>
      </c>
      <c r="I41">
        <v>1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f xml:space="preserve"> COUNTIF(E41:Z41, "&lt;&gt;0")</f>
        <v>7</v>
      </c>
    </row>
    <row r="42" spans="1:29">
      <c r="A42" t="s">
        <v>62</v>
      </c>
      <c r="B42" t="s">
        <v>2</v>
      </c>
      <c r="C42" s="1">
        <v>0.20833333333333334</v>
      </c>
      <c r="D42">
        <v>270</v>
      </c>
      <c r="E42">
        <v>0</v>
      </c>
      <c r="F42">
        <v>1</v>
      </c>
      <c r="G42">
        <v>0</v>
      </c>
      <c r="H42">
        <v>1</v>
      </c>
      <c r="I42">
        <v>1</v>
      </c>
      <c r="J42">
        <v>1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f xml:space="preserve"> COUNTIF(E42:Z42, "&lt;&gt;0")</f>
        <v>7</v>
      </c>
    </row>
    <row r="43" spans="1:29">
      <c r="A43" t="s">
        <v>62</v>
      </c>
      <c r="B43" t="s">
        <v>2</v>
      </c>
      <c r="C43" s="1">
        <v>0.22916666666666666</v>
      </c>
      <c r="D43">
        <v>300</v>
      </c>
      <c r="E43">
        <v>0</v>
      </c>
      <c r="F43">
        <v>1</v>
      </c>
      <c r="G43">
        <v>0</v>
      </c>
      <c r="H43">
        <v>1</v>
      </c>
      <c r="I43">
        <v>1</v>
      </c>
      <c r="J43">
        <v>1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0</v>
      </c>
      <c r="S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f xml:space="preserve"> COUNTIF(E43:Z43, "&lt;&gt;0")</f>
        <v>8</v>
      </c>
    </row>
    <row r="44" spans="1:29">
      <c r="A44" t="s">
        <v>62</v>
      </c>
      <c r="B44" s="5" t="s">
        <v>2</v>
      </c>
      <c r="C44" s="1">
        <v>0.25</v>
      </c>
      <c r="D44">
        <v>330</v>
      </c>
      <c r="E44">
        <v>0</v>
      </c>
      <c r="F44">
        <v>1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1</v>
      </c>
      <c r="AC44">
        <f xml:space="preserve"> COUNTIF(E44:Z44, "&lt;&gt;0")</f>
        <v>5</v>
      </c>
    </row>
    <row r="45" spans="1:29">
      <c r="A45" t="s">
        <v>62</v>
      </c>
      <c r="B45" t="s">
        <v>2</v>
      </c>
      <c r="C45" s="1">
        <v>0.27083333333333331</v>
      </c>
      <c r="D45">
        <v>370</v>
      </c>
      <c r="E45">
        <v>0</v>
      </c>
      <c r="F45">
        <v>1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1</v>
      </c>
      <c r="AC45">
        <f t="shared" ref="AC45:AC108" si="0" xml:space="preserve"> COUNTIF(E45:Z45, "&lt;&gt;0")</f>
        <v>5</v>
      </c>
    </row>
    <row r="46" spans="1:29">
      <c r="A46" t="s">
        <v>78</v>
      </c>
      <c r="B46" t="s">
        <v>3</v>
      </c>
      <c r="C46" s="1">
        <v>0</v>
      </c>
      <c r="D46">
        <v>0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0</v>
      </c>
      <c r="L46">
        <v>0</v>
      </c>
      <c r="M46">
        <v>1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f t="shared" si="0"/>
        <v>8</v>
      </c>
    </row>
    <row r="47" spans="1:29">
      <c r="A47" t="s">
        <v>78</v>
      </c>
      <c r="B47" t="s">
        <v>3</v>
      </c>
      <c r="C47" s="1">
        <v>2.0833333333333332E-2</v>
      </c>
      <c r="D47">
        <v>30</v>
      </c>
      <c r="E47">
        <v>0</v>
      </c>
      <c r="F47">
        <v>1</v>
      </c>
      <c r="G47">
        <v>0</v>
      </c>
      <c r="H47">
        <v>1</v>
      </c>
      <c r="I47">
        <v>1</v>
      </c>
      <c r="J47">
        <v>1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f t="shared" si="0"/>
        <v>7</v>
      </c>
    </row>
    <row r="48" spans="1:29">
      <c r="A48" t="s">
        <v>78</v>
      </c>
      <c r="B48" t="s">
        <v>3</v>
      </c>
      <c r="C48" s="1">
        <v>4.1666666666666664E-2</v>
      </c>
      <c r="D48">
        <v>60</v>
      </c>
      <c r="E48">
        <v>0</v>
      </c>
      <c r="F48">
        <v>1</v>
      </c>
      <c r="G48">
        <v>0</v>
      </c>
      <c r="H48">
        <v>1</v>
      </c>
      <c r="I48">
        <v>1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f t="shared" si="0"/>
        <v>6</v>
      </c>
    </row>
    <row r="49" spans="1:29">
      <c r="A49" t="s">
        <v>78</v>
      </c>
      <c r="B49" t="s">
        <v>3</v>
      </c>
      <c r="C49" s="1">
        <v>6.25E-2</v>
      </c>
      <c r="D49">
        <v>90</v>
      </c>
      <c r="E49">
        <v>0</v>
      </c>
      <c r="F49">
        <v>1</v>
      </c>
      <c r="G49">
        <v>0</v>
      </c>
      <c r="H49">
        <v>1</v>
      </c>
      <c r="I49">
        <v>1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f t="shared" si="0"/>
        <v>6</v>
      </c>
    </row>
    <row r="50" spans="1:29">
      <c r="A50" t="s">
        <v>78</v>
      </c>
      <c r="B50" t="s">
        <v>3</v>
      </c>
      <c r="C50" s="1">
        <v>8.3333333333333329E-2</v>
      </c>
      <c r="D50">
        <v>120</v>
      </c>
      <c r="E50">
        <v>1</v>
      </c>
      <c r="F50">
        <v>1</v>
      </c>
      <c r="G50">
        <v>0</v>
      </c>
      <c r="H50">
        <v>0</v>
      </c>
      <c r="I50">
        <v>1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f t="shared" si="0"/>
        <v>6</v>
      </c>
    </row>
    <row r="51" spans="1:29">
      <c r="A51" t="s">
        <v>78</v>
      </c>
      <c r="B51" t="s">
        <v>3</v>
      </c>
      <c r="C51" s="1">
        <v>0.10416666666666667</v>
      </c>
      <c r="D51">
        <v>150</v>
      </c>
      <c r="E51">
        <v>1</v>
      </c>
      <c r="F51">
        <v>1</v>
      </c>
      <c r="G51">
        <v>0</v>
      </c>
      <c r="H51">
        <v>1</v>
      </c>
      <c r="I51">
        <v>1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f t="shared" si="0"/>
        <v>7</v>
      </c>
    </row>
    <row r="52" spans="1:29">
      <c r="A52" t="s">
        <v>78</v>
      </c>
      <c r="B52" t="s">
        <v>3</v>
      </c>
      <c r="C52" s="1">
        <v>0.125</v>
      </c>
      <c r="D52">
        <v>180</v>
      </c>
      <c r="E52">
        <v>1</v>
      </c>
      <c r="F52">
        <v>1</v>
      </c>
      <c r="G52">
        <v>0</v>
      </c>
      <c r="H52">
        <v>1</v>
      </c>
      <c r="I52">
        <v>1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f t="shared" si="0"/>
        <v>6</v>
      </c>
    </row>
    <row r="53" spans="1:29">
      <c r="A53" t="s">
        <v>78</v>
      </c>
      <c r="B53" t="s">
        <v>3</v>
      </c>
      <c r="C53" s="1">
        <v>0.14583333333333334</v>
      </c>
      <c r="D53">
        <v>210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f t="shared" si="0"/>
        <v>7</v>
      </c>
    </row>
    <row r="54" spans="1:29">
      <c r="A54" t="s">
        <v>78</v>
      </c>
      <c r="B54" t="s">
        <v>3</v>
      </c>
      <c r="C54" s="1">
        <v>0.16666666666666666</v>
      </c>
      <c r="D54">
        <v>240</v>
      </c>
      <c r="E54">
        <v>1</v>
      </c>
      <c r="F54">
        <v>1</v>
      </c>
      <c r="G54">
        <v>0</v>
      </c>
      <c r="H54">
        <v>1</v>
      </c>
      <c r="I54">
        <v>1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f t="shared" si="0"/>
        <v>6</v>
      </c>
    </row>
    <row r="55" spans="1:29">
      <c r="A55" t="s">
        <v>78</v>
      </c>
      <c r="B55" t="s">
        <v>3</v>
      </c>
      <c r="C55" s="1">
        <v>0.1875</v>
      </c>
      <c r="D55">
        <v>270</v>
      </c>
      <c r="E55">
        <v>0</v>
      </c>
      <c r="F55">
        <v>1</v>
      </c>
      <c r="G55">
        <v>0</v>
      </c>
      <c r="H55">
        <v>1</v>
      </c>
      <c r="I55">
        <v>1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f t="shared" si="0"/>
        <v>6</v>
      </c>
    </row>
    <row r="56" spans="1:29">
      <c r="A56" t="s">
        <v>78</v>
      </c>
      <c r="B56" t="s">
        <v>3</v>
      </c>
      <c r="C56" s="1">
        <v>0.20833333333333334</v>
      </c>
      <c r="D56">
        <v>300</v>
      </c>
      <c r="E56">
        <v>1</v>
      </c>
      <c r="F56">
        <v>1</v>
      </c>
      <c r="G56">
        <v>0</v>
      </c>
      <c r="H56">
        <v>0</v>
      </c>
      <c r="I56">
        <v>1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1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f t="shared" si="0"/>
        <v>7</v>
      </c>
    </row>
    <row r="57" spans="1:29">
      <c r="A57" t="s">
        <v>78</v>
      </c>
      <c r="B57" t="s">
        <v>3</v>
      </c>
      <c r="C57" s="1">
        <v>0.22916666666666666</v>
      </c>
      <c r="D57">
        <v>330</v>
      </c>
      <c r="E57">
        <v>0</v>
      </c>
      <c r="F57">
        <v>1</v>
      </c>
      <c r="G57">
        <v>0</v>
      </c>
      <c r="H57">
        <v>1</v>
      </c>
      <c r="I57">
        <v>1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1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f t="shared" si="0"/>
        <v>7</v>
      </c>
    </row>
    <row r="58" spans="1:29">
      <c r="A58" t="s">
        <v>78</v>
      </c>
      <c r="B58" t="s">
        <v>3</v>
      </c>
      <c r="C58" s="1">
        <v>0.25</v>
      </c>
      <c r="D58">
        <v>360</v>
      </c>
      <c r="E58">
        <v>1</v>
      </c>
      <c r="F58">
        <v>1</v>
      </c>
      <c r="G58">
        <v>0</v>
      </c>
      <c r="H58">
        <v>0</v>
      </c>
      <c r="I58">
        <v>1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f t="shared" si="0"/>
        <v>4</v>
      </c>
    </row>
    <row r="59" spans="1:29">
      <c r="A59" t="s">
        <v>64</v>
      </c>
      <c r="B59" t="s">
        <v>3</v>
      </c>
      <c r="C59" s="1">
        <v>0.27083333333333331</v>
      </c>
      <c r="D59">
        <v>0</v>
      </c>
      <c r="E59">
        <v>0</v>
      </c>
      <c r="F59">
        <v>1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f t="shared" si="0"/>
        <v>4</v>
      </c>
    </row>
    <row r="60" spans="1:29">
      <c r="A60" t="s">
        <v>44</v>
      </c>
      <c r="B60" t="s">
        <v>4</v>
      </c>
      <c r="C60" s="1">
        <v>0</v>
      </c>
      <c r="D60">
        <v>130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f t="shared" si="0"/>
        <v>8</v>
      </c>
    </row>
    <row r="61" spans="1:29">
      <c r="A61" t="s">
        <v>45</v>
      </c>
      <c r="B61" t="s">
        <v>4</v>
      </c>
      <c r="C61" s="1">
        <v>2.0833333333333332E-2</v>
      </c>
      <c r="D61">
        <v>30</v>
      </c>
      <c r="E61">
        <v>1</v>
      </c>
      <c r="F61">
        <v>1</v>
      </c>
      <c r="G61">
        <v>0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1</v>
      </c>
      <c r="S61">
        <v>0</v>
      </c>
      <c r="T61">
        <v>1</v>
      </c>
      <c r="U61">
        <v>1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f t="shared" si="0"/>
        <v>9</v>
      </c>
    </row>
    <row r="62" spans="1:29">
      <c r="A62" t="s">
        <v>45</v>
      </c>
      <c r="B62" t="s">
        <v>4</v>
      </c>
      <c r="C62" s="1">
        <v>4.1666666666666664E-2</v>
      </c>
      <c r="D62">
        <v>60</v>
      </c>
      <c r="E62">
        <v>1</v>
      </c>
      <c r="F62">
        <v>1</v>
      </c>
      <c r="G62">
        <v>0</v>
      </c>
      <c r="H62">
        <v>1</v>
      </c>
      <c r="I62">
        <v>1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0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f t="shared" si="0"/>
        <v>7</v>
      </c>
    </row>
    <row r="63" spans="1:29">
      <c r="A63" t="s">
        <v>45</v>
      </c>
      <c r="B63" t="s">
        <v>4</v>
      </c>
      <c r="C63" s="1">
        <v>6.25E-2</v>
      </c>
      <c r="D63">
        <v>90</v>
      </c>
      <c r="E63">
        <v>1</v>
      </c>
      <c r="F63">
        <v>1</v>
      </c>
      <c r="G63">
        <v>0</v>
      </c>
      <c r="H63">
        <v>1</v>
      </c>
      <c r="I63">
        <v>1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1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f t="shared" si="0"/>
        <v>7</v>
      </c>
    </row>
    <row r="64" spans="1:29">
      <c r="A64" t="s">
        <v>45</v>
      </c>
      <c r="B64" t="s">
        <v>4</v>
      </c>
      <c r="C64" s="1">
        <v>8.3333333333333329E-2</v>
      </c>
      <c r="D64">
        <v>120</v>
      </c>
      <c r="E64">
        <v>1</v>
      </c>
      <c r="F64">
        <v>1</v>
      </c>
      <c r="G64">
        <v>0</v>
      </c>
      <c r="H64">
        <v>0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f t="shared" si="0"/>
        <v>5</v>
      </c>
    </row>
    <row r="65" spans="1:29">
      <c r="A65" t="s">
        <v>45</v>
      </c>
      <c r="B65" t="s">
        <v>4</v>
      </c>
      <c r="C65" s="1">
        <v>0.10416666666666667</v>
      </c>
      <c r="D65">
        <v>150</v>
      </c>
      <c r="E65">
        <v>1</v>
      </c>
      <c r="F65">
        <v>1</v>
      </c>
      <c r="G65">
        <v>0</v>
      </c>
      <c r="H65">
        <v>0</v>
      </c>
      <c r="I65">
        <v>1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f t="shared" si="0"/>
        <v>5</v>
      </c>
    </row>
    <row r="66" spans="1:29">
      <c r="A66" t="s">
        <v>45</v>
      </c>
      <c r="B66" t="s">
        <v>4</v>
      </c>
      <c r="C66" s="1">
        <v>0.125</v>
      </c>
      <c r="D66">
        <v>180</v>
      </c>
      <c r="E66">
        <v>1</v>
      </c>
      <c r="F66">
        <v>1</v>
      </c>
      <c r="G66">
        <v>0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f t="shared" si="0"/>
        <v>7</v>
      </c>
    </row>
    <row r="67" spans="1:29">
      <c r="A67" t="s">
        <v>45</v>
      </c>
      <c r="B67" t="s">
        <v>4</v>
      </c>
      <c r="C67" s="1">
        <v>0.14583333333333334</v>
      </c>
      <c r="D67">
        <v>210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0</v>
      </c>
      <c r="L67">
        <v>0</v>
      </c>
      <c r="M67">
        <v>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f t="shared" si="0"/>
        <v>7</v>
      </c>
    </row>
    <row r="68" spans="1:29">
      <c r="A68" t="s">
        <v>45</v>
      </c>
      <c r="B68" t="s">
        <v>4</v>
      </c>
      <c r="C68" s="1">
        <v>0.16666666666666666</v>
      </c>
      <c r="D68">
        <v>240</v>
      </c>
      <c r="E68">
        <v>0</v>
      </c>
      <c r="F68">
        <v>1</v>
      </c>
      <c r="G68">
        <v>0</v>
      </c>
      <c r="H68">
        <v>0</v>
      </c>
      <c r="I68">
        <v>1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f t="shared" si="0"/>
        <v>4</v>
      </c>
    </row>
    <row r="69" spans="1:29">
      <c r="A69" t="s">
        <v>45</v>
      </c>
      <c r="B69" t="s">
        <v>4</v>
      </c>
      <c r="C69" s="1">
        <v>0.1875</v>
      </c>
      <c r="D69">
        <v>270</v>
      </c>
      <c r="E69">
        <v>1</v>
      </c>
      <c r="F69">
        <v>1</v>
      </c>
      <c r="G69">
        <v>0</v>
      </c>
      <c r="H69">
        <v>1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1</v>
      </c>
      <c r="U69">
        <v>1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</v>
      </c>
      <c r="AC69">
        <f t="shared" si="0"/>
        <v>7</v>
      </c>
    </row>
    <row r="70" spans="1:29">
      <c r="A70" t="s">
        <v>45</v>
      </c>
      <c r="B70" t="s">
        <v>4</v>
      </c>
      <c r="C70" s="1">
        <v>0.20833333333333334</v>
      </c>
      <c r="D70">
        <v>300</v>
      </c>
      <c r="E70">
        <v>0</v>
      </c>
      <c r="F70">
        <v>1</v>
      </c>
      <c r="G70">
        <v>0</v>
      </c>
      <c r="H70">
        <v>0</v>
      </c>
      <c r="I70">
        <v>1</v>
      </c>
      <c r="J70">
        <v>1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1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1</v>
      </c>
      <c r="AC70">
        <f t="shared" si="0"/>
        <v>6</v>
      </c>
    </row>
    <row r="71" spans="1:29">
      <c r="A71" t="s">
        <v>45</v>
      </c>
      <c r="B71" t="s">
        <v>4</v>
      </c>
      <c r="C71" s="1">
        <v>0.22916666666666666</v>
      </c>
      <c r="D71">
        <v>330</v>
      </c>
      <c r="E71">
        <v>0</v>
      </c>
      <c r="F71">
        <v>1</v>
      </c>
      <c r="G71">
        <v>0</v>
      </c>
      <c r="H71">
        <v>1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f t="shared" si="0"/>
        <v>4</v>
      </c>
    </row>
    <row r="72" spans="1:29">
      <c r="A72" t="s">
        <v>45</v>
      </c>
      <c r="B72" t="s">
        <v>4</v>
      </c>
      <c r="C72" s="1">
        <v>0.25</v>
      </c>
      <c r="D72">
        <v>360</v>
      </c>
      <c r="E72">
        <v>1</v>
      </c>
      <c r="F72">
        <v>1</v>
      </c>
      <c r="G72">
        <v>0</v>
      </c>
      <c r="H72">
        <v>1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f t="shared" si="0"/>
        <v>5</v>
      </c>
    </row>
    <row r="73" spans="1:29">
      <c r="A73" t="s">
        <v>46</v>
      </c>
      <c r="B73" t="s">
        <v>4</v>
      </c>
      <c r="C73" s="1">
        <v>0.27083333333333331</v>
      </c>
      <c r="D73">
        <v>0</v>
      </c>
      <c r="E73">
        <v>1</v>
      </c>
      <c r="F73">
        <v>1</v>
      </c>
      <c r="G73">
        <v>0</v>
      </c>
      <c r="H73">
        <v>1</v>
      </c>
      <c r="I73">
        <v>1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1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f t="shared" si="0"/>
        <v>8</v>
      </c>
    </row>
    <row r="74" spans="1:29">
      <c r="A74" t="s">
        <v>46</v>
      </c>
      <c r="B74" t="s">
        <v>4</v>
      </c>
      <c r="C74" s="1">
        <v>0.29166666666666669</v>
      </c>
      <c r="D74">
        <v>30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f t="shared" si="0"/>
        <v>7</v>
      </c>
    </row>
    <row r="75" spans="1:29">
      <c r="A75" t="s">
        <v>46</v>
      </c>
      <c r="B75" t="s">
        <v>4</v>
      </c>
      <c r="C75" s="1">
        <v>0.3125</v>
      </c>
      <c r="D75">
        <v>60</v>
      </c>
      <c r="E75">
        <v>1</v>
      </c>
      <c r="F75">
        <v>1</v>
      </c>
      <c r="G75">
        <v>0</v>
      </c>
      <c r="H75">
        <v>0</v>
      </c>
      <c r="I75">
        <v>1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1</v>
      </c>
      <c r="V75">
        <v>0</v>
      </c>
      <c r="W75">
        <v>0</v>
      </c>
      <c r="X75">
        <v>0</v>
      </c>
      <c r="Y75">
        <v>1</v>
      </c>
      <c r="Z75">
        <v>0</v>
      </c>
      <c r="AA75">
        <v>0</v>
      </c>
      <c r="AB75">
        <v>0</v>
      </c>
      <c r="AC75">
        <f t="shared" si="0"/>
        <v>7</v>
      </c>
    </row>
    <row r="76" spans="1:29">
      <c r="A76" t="s">
        <v>47</v>
      </c>
      <c r="B76" t="s">
        <v>7</v>
      </c>
      <c r="C76" s="1">
        <v>0</v>
      </c>
      <c r="D76">
        <v>0</v>
      </c>
      <c r="E76">
        <v>1</v>
      </c>
      <c r="F76">
        <v>1</v>
      </c>
      <c r="G76">
        <v>0</v>
      </c>
      <c r="H76">
        <v>1</v>
      </c>
      <c r="I76">
        <v>1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1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1</v>
      </c>
      <c r="AC76">
        <f t="shared" si="0"/>
        <v>8</v>
      </c>
    </row>
    <row r="77" spans="1:29">
      <c r="A77" t="s">
        <v>47</v>
      </c>
      <c r="B77" t="s">
        <v>7</v>
      </c>
      <c r="C77" s="1">
        <v>2.0833333333333332E-2</v>
      </c>
      <c r="D77">
        <v>30</v>
      </c>
      <c r="E77">
        <v>0</v>
      </c>
      <c r="F77">
        <v>1</v>
      </c>
      <c r="G77">
        <v>0</v>
      </c>
      <c r="H77">
        <v>0</v>
      </c>
      <c r="I77">
        <v>1</v>
      </c>
      <c r="J77">
        <v>1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f t="shared" si="0"/>
        <v>5</v>
      </c>
    </row>
    <row r="78" spans="1:29">
      <c r="A78" t="s">
        <v>47</v>
      </c>
      <c r="B78" t="s">
        <v>7</v>
      </c>
      <c r="C78" s="1">
        <v>4.1666666666666664E-2</v>
      </c>
      <c r="D78">
        <v>60</v>
      </c>
      <c r="E78">
        <v>0</v>
      </c>
      <c r="F78">
        <v>1</v>
      </c>
      <c r="G78">
        <v>0</v>
      </c>
      <c r="H78">
        <v>1</v>
      </c>
      <c r="I78">
        <v>1</v>
      </c>
      <c r="J78">
        <v>1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1</v>
      </c>
      <c r="S78">
        <v>1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f t="shared" si="0"/>
        <v>8</v>
      </c>
    </row>
    <row r="79" spans="1:29">
      <c r="A79" t="s">
        <v>47</v>
      </c>
      <c r="B79" t="s">
        <v>7</v>
      </c>
      <c r="C79" s="1">
        <v>6.25E-2</v>
      </c>
      <c r="D79">
        <v>90</v>
      </c>
      <c r="E79">
        <v>0</v>
      </c>
      <c r="F79">
        <v>0</v>
      </c>
      <c r="G79">
        <v>0</v>
      </c>
      <c r="H79">
        <v>1</v>
      </c>
      <c r="I79">
        <v>1</v>
      </c>
      <c r="J79">
        <v>1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1</v>
      </c>
      <c r="S79">
        <v>1</v>
      </c>
      <c r="T79">
        <v>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f t="shared" si="0"/>
        <v>7</v>
      </c>
    </row>
    <row r="80" spans="1:29">
      <c r="A80" t="s">
        <v>47</v>
      </c>
      <c r="B80" t="s">
        <v>7</v>
      </c>
      <c r="C80" s="1">
        <v>8.3333333333333329E-2</v>
      </c>
      <c r="D80">
        <v>120</v>
      </c>
      <c r="E80">
        <v>1</v>
      </c>
      <c r="F80">
        <v>0</v>
      </c>
      <c r="G80">
        <v>0</v>
      </c>
      <c r="H80">
        <v>1</v>
      </c>
      <c r="I80">
        <v>1</v>
      </c>
      <c r="J80">
        <v>1</v>
      </c>
      <c r="K80">
        <v>0</v>
      </c>
      <c r="L80">
        <v>0</v>
      </c>
      <c r="M80">
        <v>1</v>
      </c>
      <c r="N80">
        <v>0</v>
      </c>
      <c r="O80">
        <v>0</v>
      </c>
      <c r="P80">
        <v>1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f t="shared" si="0"/>
        <v>7</v>
      </c>
    </row>
    <row r="81" spans="1:29">
      <c r="A81" t="s">
        <v>47</v>
      </c>
      <c r="B81" t="s">
        <v>7</v>
      </c>
      <c r="C81" s="1">
        <v>0.10416666666666667</v>
      </c>
      <c r="D81">
        <v>150</v>
      </c>
      <c r="E81">
        <v>1</v>
      </c>
      <c r="F81">
        <v>0</v>
      </c>
      <c r="G81">
        <v>0</v>
      </c>
      <c r="H81">
        <v>1</v>
      </c>
      <c r="I81">
        <v>1</v>
      </c>
      <c r="J81">
        <v>1</v>
      </c>
      <c r="K81">
        <v>0</v>
      </c>
      <c r="L81">
        <v>0</v>
      </c>
      <c r="M81">
        <v>1</v>
      </c>
      <c r="N81">
        <v>0</v>
      </c>
      <c r="O81">
        <v>0</v>
      </c>
      <c r="P81">
        <v>1</v>
      </c>
      <c r="Q81">
        <v>1</v>
      </c>
      <c r="R81">
        <v>1</v>
      </c>
      <c r="S81">
        <v>1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f t="shared" si="0"/>
        <v>10</v>
      </c>
    </row>
    <row r="82" spans="1:29">
      <c r="A82" t="s">
        <v>47</v>
      </c>
      <c r="B82" t="s">
        <v>7</v>
      </c>
      <c r="C82" s="1">
        <v>0.125</v>
      </c>
      <c r="D82">
        <v>180</v>
      </c>
      <c r="E82">
        <v>1</v>
      </c>
      <c r="F82">
        <v>1</v>
      </c>
      <c r="G82">
        <v>0</v>
      </c>
      <c r="H82">
        <v>1</v>
      </c>
      <c r="I82">
        <v>1</v>
      </c>
      <c r="J82">
        <v>1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1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f t="shared" si="0"/>
        <v>8</v>
      </c>
    </row>
    <row r="83" spans="1:29">
      <c r="A83" t="s">
        <v>47</v>
      </c>
      <c r="B83" t="s">
        <v>7</v>
      </c>
      <c r="C83" s="1">
        <v>0.14583333333333334</v>
      </c>
      <c r="D83">
        <v>210</v>
      </c>
      <c r="E83">
        <v>0</v>
      </c>
      <c r="F83">
        <v>1</v>
      </c>
      <c r="G83">
        <v>1</v>
      </c>
      <c r="H83">
        <v>1</v>
      </c>
      <c r="I83">
        <v>1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1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f t="shared" si="0"/>
        <v>8</v>
      </c>
    </row>
    <row r="84" spans="1:29">
      <c r="A84" t="s">
        <v>47</v>
      </c>
      <c r="B84" t="s">
        <v>7</v>
      </c>
      <c r="C84" s="1">
        <v>0.16666666666666666</v>
      </c>
      <c r="D84">
        <v>240</v>
      </c>
      <c r="E84">
        <v>1</v>
      </c>
      <c r="F84">
        <v>1</v>
      </c>
      <c r="G84">
        <v>0</v>
      </c>
      <c r="H84">
        <v>1</v>
      </c>
      <c r="I84">
        <v>1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f t="shared" si="0"/>
        <v>7</v>
      </c>
    </row>
    <row r="85" spans="1:29">
      <c r="A85" t="s">
        <v>47</v>
      </c>
      <c r="B85" t="s">
        <v>7</v>
      </c>
      <c r="C85" s="1">
        <v>0.1875</v>
      </c>
      <c r="D85">
        <v>270</v>
      </c>
      <c r="E85">
        <v>0</v>
      </c>
      <c r="F85">
        <v>1</v>
      </c>
      <c r="G85">
        <v>0</v>
      </c>
      <c r="H85">
        <v>0</v>
      </c>
      <c r="I85">
        <v>1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1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f t="shared" si="0"/>
        <v>6</v>
      </c>
    </row>
    <row r="86" spans="1:29">
      <c r="A86" t="s">
        <v>47</v>
      </c>
      <c r="B86" t="s">
        <v>7</v>
      </c>
      <c r="C86" s="1">
        <v>0.20833333333333334</v>
      </c>
      <c r="D86">
        <v>300</v>
      </c>
      <c r="E86">
        <v>1</v>
      </c>
      <c r="F86">
        <v>1</v>
      </c>
      <c r="G86">
        <v>0</v>
      </c>
      <c r="H86">
        <v>1</v>
      </c>
      <c r="I86">
        <v>1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f t="shared" si="0"/>
        <v>6</v>
      </c>
    </row>
    <row r="87" spans="1:29">
      <c r="A87" t="s">
        <v>47</v>
      </c>
      <c r="B87" t="s">
        <v>7</v>
      </c>
      <c r="C87" s="1">
        <v>0.22916666666666666</v>
      </c>
      <c r="D87">
        <v>330</v>
      </c>
      <c r="E87">
        <v>1</v>
      </c>
      <c r="F87">
        <v>1</v>
      </c>
      <c r="G87">
        <v>0</v>
      </c>
      <c r="H87">
        <v>0</v>
      </c>
      <c r="I87">
        <v>1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f t="shared" si="0"/>
        <v>4</v>
      </c>
    </row>
    <row r="88" spans="1:29">
      <c r="A88" t="s">
        <v>47</v>
      </c>
      <c r="B88" t="s">
        <v>7</v>
      </c>
      <c r="C88" s="1">
        <v>0.25</v>
      </c>
      <c r="D88">
        <v>360</v>
      </c>
      <c r="E88">
        <v>0</v>
      </c>
      <c r="F88">
        <v>1</v>
      </c>
      <c r="G88">
        <v>0</v>
      </c>
      <c r="H88">
        <v>0</v>
      </c>
      <c r="I88">
        <v>1</v>
      </c>
      <c r="J88">
        <v>1</v>
      </c>
      <c r="K88">
        <v>1</v>
      </c>
      <c r="L88">
        <v>0</v>
      </c>
      <c r="M88">
        <v>1</v>
      </c>
      <c r="N88">
        <v>0</v>
      </c>
      <c r="O88">
        <v>0</v>
      </c>
      <c r="P88">
        <v>1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</v>
      </c>
      <c r="AC88">
        <f t="shared" si="0"/>
        <v>7</v>
      </c>
    </row>
    <row r="89" spans="1:29">
      <c r="A89" t="s">
        <v>48</v>
      </c>
      <c r="B89" t="s">
        <v>7</v>
      </c>
      <c r="C89" s="1">
        <v>0.27083333333333331</v>
      </c>
      <c r="D89">
        <v>30</v>
      </c>
      <c r="E89">
        <v>0</v>
      </c>
      <c r="F89">
        <v>1</v>
      </c>
      <c r="G89">
        <v>0</v>
      </c>
      <c r="H89">
        <v>0</v>
      </c>
      <c r="I89">
        <v>1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</v>
      </c>
      <c r="AB89">
        <v>0</v>
      </c>
      <c r="AC89">
        <f t="shared" si="0"/>
        <v>4</v>
      </c>
    </row>
    <row r="90" spans="1:29">
      <c r="A90" t="s">
        <v>48</v>
      </c>
      <c r="B90" t="s">
        <v>7</v>
      </c>
      <c r="C90" s="1">
        <v>0.29166666666666669</v>
      </c>
      <c r="D90">
        <v>60</v>
      </c>
      <c r="E90">
        <v>0</v>
      </c>
      <c r="F90">
        <v>0</v>
      </c>
      <c r="G90">
        <v>0</v>
      </c>
      <c r="H90">
        <v>0</v>
      </c>
      <c r="I90">
        <v>1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f t="shared" si="0"/>
        <v>2</v>
      </c>
    </row>
    <row r="91" spans="1:29">
      <c r="A91" t="s">
        <v>48</v>
      </c>
      <c r="B91" t="s">
        <v>7</v>
      </c>
      <c r="C91" s="1">
        <v>0.3125</v>
      </c>
      <c r="D91">
        <v>90</v>
      </c>
      <c r="E91">
        <v>0</v>
      </c>
      <c r="F91">
        <v>1</v>
      </c>
      <c r="G91">
        <v>0</v>
      </c>
      <c r="H91">
        <v>0</v>
      </c>
      <c r="I91">
        <v>1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f t="shared" si="0"/>
        <v>3</v>
      </c>
    </row>
    <row r="92" spans="1:29">
      <c r="A92" t="s">
        <v>49</v>
      </c>
      <c r="B92" t="s">
        <v>8</v>
      </c>
      <c r="C92" s="1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1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1</v>
      </c>
      <c r="AC92">
        <f t="shared" si="0"/>
        <v>4</v>
      </c>
    </row>
    <row r="93" spans="1:29">
      <c r="A93" t="s">
        <v>49</v>
      </c>
      <c r="B93" t="s">
        <v>8</v>
      </c>
      <c r="C93" s="1">
        <v>2.0833333333333332E-2</v>
      </c>
      <c r="D93">
        <v>30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f t="shared" si="0"/>
        <v>3</v>
      </c>
    </row>
    <row r="94" spans="1:29">
      <c r="A94" t="s">
        <v>49</v>
      </c>
      <c r="B94" t="s">
        <v>8</v>
      </c>
      <c r="C94" s="1">
        <v>4.1666666666666664E-2</v>
      </c>
      <c r="D94">
        <v>60</v>
      </c>
      <c r="E94">
        <v>0</v>
      </c>
      <c r="F94">
        <v>1</v>
      </c>
      <c r="G94">
        <v>0</v>
      </c>
      <c r="H94">
        <v>1</v>
      </c>
      <c r="I94">
        <v>1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1</v>
      </c>
      <c r="AC94">
        <f t="shared" si="0"/>
        <v>4</v>
      </c>
    </row>
    <row r="95" spans="1:29">
      <c r="A95" t="s">
        <v>49</v>
      </c>
      <c r="B95" t="s">
        <v>8</v>
      </c>
      <c r="C95" s="1">
        <v>6.25E-2</v>
      </c>
      <c r="D95">
        <v>90</v>
      </c>
      <c r="E95">
        <v>1</v>
      </c>
      <c r="F95">
        <v>1</v>
      </c>
      <c r="G95">
        <v>0</v>
      </c>
      <c r="H95">
        <v>1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f t="shared" si="0"/>
        <v>4</v>
      </c>
    </row>
    <row r="96" spans="1:29">
      <c r="A96" t="s">
        <v>49</v>
      </c>
      <c r="B96" t="s">
        <v>8</v>
      </c>
      <c r="C96" s="1">
        <v>8.3333333333333329E-2</v>
      </c>
      <c r="D96">
        <v>120</v>
      </c>
      <c r="E96">
        <v>1</v>
      </c>
      <c r="F96">
        <v>0</v>
      </c>
      <c r="G96">
        <v>0</v>
      </c>
      <c r="H96">
        <v>0</v>
      </c>
      <c r="I96">
        <v>1</v>
      </c>
      <c r="J96">
        <v>1</v>
      </c>
      <c r="K96">
        <v>0</v>
      </c>
      <c r="L96">
        <v>0</v>
      </c>
      <c r="M96">
        <v>1</v>
      </c>
      <c r="N96">
        <v>0</v>
      </c>
      <c r="O96">
        <v>1</v>
      </c>
      <c r="P96">
        <v>1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1</v>
      </c>
      <c r="AC96">
        <f t="shared" si="0"/>
        <v>7</v>
      </c>
    </row>
    <row r="97" spans="1:29">
      <c r="A97" t="s">
        <v>49</v>
      </c>
      <c r="B97" t="s">
        <v>8</v>
      </c>
      <c r="C97" s="1">
        <v>0.10416666666666667</v>
      </c>
      <c r="D97">
        <v>150</v>
      </c>
      <c r="E97">
        <v>0</v>
      </c>
      <c r="F97">
        <v>1</v>
      </c>
      <c r="G97">
        <v>0</v>
      </c>
      <c r="H97">
        <v>0</v>
      </c>
      <c r="I97">
        <v>1</v>
      </c>
      <c r="J97">
        <v>1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f t="shared" si="0"/>
        <v>6</v>
      </c>
    </row>
    <row r="98" spans="1:29">
      <c r="A98" t="s">
        <v>49</v>
      </c>
      <c r="B98" t="s">
        <v>8</v>
      </c>
      <c r="C98" s="1">
        <v>0.125</v>
      </c>
      <c r="D98">
        <v>180</v>
      </c>
      <c r="E98">
        <v>1</v>
      </c>
      <c r="F98">
        <v>1</v>
      </c>
      <c r="G98">
        <v>0</v>
      </c>
      <c r="H98">
        <v>1</v>
      </c>
      <c r="I98">
        <v>1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f t="shared" si="0"/>
        <v>6</v>
      </c>
    </row>
    <row r="99" spans="1:29">
      <c r="A99" t="s">
        <v>49</v>
      </c>
      <c r="B99" t="s">
        <v>8</v>
      </c>
      <c r="C99" s="1">
        <v>0.14583333333333334</v>
      </c>
      <c r="D99">
        <v>210</v>
      </c>
      <c r="E99">
        <v>0</v>
      </c>
      <c r="F99">
        <v>1</v>
      </c>
      <c r="G99">
        <v>0</v>
      </c>
      <c r="H99">
        <v>1</v>
      </c>
      <c r="I99">
        <v>1</v>
      </c>
      <c r="J99">
        <v>1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1</v>
      </c>
      <c r="S99">
        <v>1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1</v>
      </c>
      <c r="AC99">
        <f t="shared" si="0"/>
        <v>8</v>
      </c>
    </row>
    <row r="100" spans="1:29">
      <c r="A100" t="s">
        <v>49</v>
      </c>
      <c r="B100" t="s">
        <v>8</v>
      </c>
      <c r="C100" s="1">
        <v>0.16666666666666666</v>
      </c>
      <c r="D100">
        <v>240</v>
      </c>
      <c r="E100">
        <v>0</v>
      </c>
      <c r="F100">
        <v>1</v>
      </c>
      <c r="G100">
        <v>0</v>
      </c>
      <c r="H100">
        <v>1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f t="shared" si="0"/>
        <v>5</v>
      </c>
    </row>
    <row r="101" spans="1:29">
      <c r="A101" t="s">
        <v>49</v>
      </c>
      <c r="B101" t="s">
        <v>8</v>
      </c>
      <c r="C101" s="1">
        <v>0.1875</v>
      </c>
      <c r="D101">
        <v>270</v>
      </c>
      <c r="E101">
        <v>0</v>
      </c>
      <c r="F101">
        <v>1</v>
      </c>
      <c r="G101">
        <v>0</v>
      </c>
      <c r="H101">
        <v>0</v>
      </c>
      <c r="I101">
        <v>1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f t="shared" si="0"/>
        <v>5</v>
      </c>
    </row>
    <row r="102" spans="1:29">
      <c r="A102" t="s">
        <v>49</v>
      </c>
      <c r="B102" t="s">
        <v>8</v>
      </c>
      <c r="C102" s="1">
        <v>0.20833333333333334</v>
      </c>
      <c r="D102">
        <v>300</v>
      </c>
      <c r="E102">
        <v>0</v>
      </c>
      <c r="F102">
        <v>1</v>
      </c>
      <c r="G102">
        <v>0</v>
      </c>
      <c r="H102">
        <v>0</v>
      </c>
      <c r="I102">
        <v>1</v>
      </c>
      <c r="J102">
        <v>1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</v>
      </c>
      <c r="AC102">
        <f t="shared" si="0"/>
        <v>5</v>
      </c>
    </row>
    <row r="103" spans="1:29">
      <c r="A103" t="s">
        <v>49</v>
      </c>
      <c r="B103" t="s">
        <v>8</v>
      </c>
      <c r="C103" s="1">
        <v>0.22916666666666666</v>
      </c>
      <c r="D103">
        <v>330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1</v>
      </c>
      <c r="K103">
        <v>0</v>
      </c>
      <c r="L103">
        <v>0</v>
      </c>
      <c r="M103">
        <v>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f t="shared" si="0"/>
        <v>7</v>
      </c>
    </row>
    <row r="104" spans="1:29">
      <c r="A104" t="s">
        <v>49</v>
      </c>
      <c r="B104" t="s">
        <v>8</v>
      </c>
      <c r="C104" s="1">
        <v>0.25</v>
      </c>
      <c r="D104">
        <v>360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f t="shared" si="0"/>
        <v>3</v>
      </c>
    </row>
    <row r="105" spans="1:29">
      <c r="A105" t="s">
        <v>50</v>
      </c>
      <c r="B105" t="s">
        <v>8</v>
      </c>
      <c r="C105" s="1">
        <v>0.27083333333333331</v>
      </c>
      <c r="D105">
        <v>30</v>
      </c>
      <c r="E105">
        <v>1</v>
      </c>
      <c r="F105">
        <v>1</v>
      </c>
      <c r="G105">
        <v>0</v>
      </c>
      <c r="H105">
        <v>0</v>
      </c>
      <c r="I105">
        <v>1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f t="shared" si="0"/>
        <v>5</v>
      </c>
    </row>
    <row r="106" spans="1:29">
      <c r="A106" t="s">
        <v>50</v>
      </c>
      <c r="B106" t="s">
        <v>8</v>
      </c>
      <c r="C106" s="1">
        <v>0.29166666666666669</v>
      </c>
      <c r="D106">
        <v>60</v>
      </c>
      <c r="E106">
        <v>1</v>
      </c>
      <c r="F106">
        <v>1</v>
      </c>
      <c r="G106">
        <v>0</v>
      </c>
      <c r="H106">
        <v>1</v>
      </c>
      <c r="I106">
        <v>1</v>
      </c>
      <c r="J106">
        <v>1</v>
      </c>
      <c r="K106">
        <v>0</v>
      </c>
      <c r="L106">
        <v>0</v>
      </c>
      <c r="M106">
        <v>1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f t="shared" si="0"/>
        <v>8</v>
      </c>
    </row>
    <row r="107" spans="1:29">
      <c r="A107" t="s">
        <v>50</v>
      </c>
      <c r="B107" t="s">
        <v>8</v>
      </c>
      <c r="C107" s="1">
        <v>0.3125</v>
      </c>
      <c r="D107">
        <v>90</v>
      </c>
      <c r="E107">
        <v>0</v>
      </c>
      <c r="F107">
        <v>1</v>
      </c>
      <c r="G107">
        <v>0</v>
      </c>
      <c r="H107">
        <v>1</v>
      </c>
      <c r="I107">
        <v>1</v>
      </c>
      <c r="J107">
        <v>1</v>
      </c>
      <c r="K107">
        <v>0</v>
      </c>
      <c r="L107">
        <v>0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f t="shared" si="0"/>
        <v>6</v>
      </c>
    </row>
    <row r="108" spans="1:29">
      <c r="A108" t="s">
        <v>51</v>
      </c>
      <c r="B108" t="s">
        <v>10</v>
      </c>
      <c r="C108" s="1">
        <v>0</v>
      </c>
      <c r="D108">
        <v>0</v>
      </c>
      <c r="E108">
        <v>0</v>
      </c>
      <c r="F108">
        <v>1</v>
      </c>
      <c r="G108">
        <v>0</v>
      </c>
      <c r="H108">
        <v>1</v>
      </c>
      <c r="I108">
        <v>1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1</v>
      </c>
      <c r="AA108">
        <v>0</v>
      </c>
      <c r="AB108">
        <v>0</v>
      </c>
      <c r="AC108">
        <f t="shared" si="0"/>
        <v>8</v>
      </c>
    </row>
    <row r="109" spans="1:29">
      <c r="A109" t="s">
        <v>51</v>
      </c>
      <c r="B109" t="s">
        <v>10</v>
      </c>
      <c r="C109" s="1">
        <v>2.0833333333333332E-2</v>
      </c>
      <c r="D109">
        <v>30</v>
      </c>
      <c r="E109">
        <v>0</v>
      </c>
      <c r="F109">
        <v>1</v>
      </c>
      <c r="G109">
        <v>0</v>
      </c>
      <c r="H109">
        <v>1</v>
      </c>
      <c r="I109">
        <v>1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1</v>
      </c>
      <c r="R109">
        <v>0</v>
      </c>
      <c r="S109">
        <v>1</v>
      </c>
      <c r="T109">
        <v>1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1</v>
      </c>
      <c r="AA109">
        <v>0</v>
      </c>
      <c r="AB109">
        <v>0</v>
      </c>
      <c r="AC109">
        <f t="shared" ref="AC109:AC155" si="1" xml:space="preserve"> COUNTIF(E109:Z109, "&lt;&gt;0")</f>
        <v>9</v>
      </c>
    </row>
    <row r="110" spans="1:29">
      <c r="A110" t="s">
        <v>51</v>
      </c>
      <c r="B110" t="s">
        <v>10</v>
      </c>
      <c r="C110" s="1">
        <v>4.1666666666666664E-2</v>
      </c>
      <c r="D110">
        <v>60</v>
      </c>
      <c r="E110">
        <v>0</v>
      </c>
      <c r="F110">
        <v>1</v>
      </c>
      <c r="G110">
        <v>0</v>
      </c>
      <c r="H110">
        <v>1</v>
      </c>
      <c r="I110">
        <v>1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1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1</v>
      </c>
      <c r="AA110">
        <v>0</v>
      </c>
      <c r="AB110">
        <v>0</v>
      </c>
      <c r="AC110">
        <f t="shared" si="1"/>
        <v>8</v>
      </c>
    </row>
    <row r="111" spans="1:29">
      <c r="A111" t="s">
        <v>51</v>
      </c>
      <c r="B111" t="s">
        <v>10</v>
      </c>
      <c r="C111" s="1">
        <v>6.25E-2</v>
      </c>
      <c r="D111">
        <v>90</v>
      </c>
      <c r="E111">
        <v>1</v>
      </c>
      <c r="F111">
        <v>1</v>
      </c>
      <c r="G111">
        <v>0</v>
      </c>
      <c r="H111">
        <v>0</v>
      </c>
      <c r="I111">
        <v>1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1</v>
      </c>
      <c r="AA111">
        <v>0</v>
      </c>
      <c r="AB111">
        <v>0</v>
      </c>
      <c r="AC111">
        <f t="shared" si="1"/>
        <v>7</v>
      </c>
    </row>
    <row r="112" spans="1:29">
      <c r="A112" t="s">
        <v>51</v>
      </c>
      <c r="B112" t="s">
        <v>10</v>
      </c>
      <c r="C112" s="1">
        <v>8.3333333333333329E-2</v>
      </c>
      <c r="D112">
        <v>120</v>
      </c>
      <c r="E112">
        <v>0</v>
      </c>
      <c r="F112">
        <v>1</v>
      </c>
      <c r="G112">
        <v>0</v>
      </c>
      <c r="H112">
        <v>1</v>
      </c>
      <c r="I112">
        <v>1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f t="shared" si="1"/>
        <v>7</v>
      </c>
    </row>
    <row r="113" spans="1:29">
      <c r="A113" t="s">
        <v>51</v>
      </c>
      <c r="B113" t="s">
        <v>10</v>
      </c>
      <c r="C113" s="1">
        <v>0.10416666666666667</v>
      </c>
      <c r="D113">
        <v>150</v>
      </c>
      <c r="E113">
        <v>1</v>
      </c>
      <c r="F113">
        <v>1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v>1</v>
      </c>
      <c r="T113">
        <v>1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1</v>
      </c>
      <c r="AA113">
        <v>0</v>
      </c>
      <c r="AB113">
        <v>0</v>
      </c>
      <c r="AC113">
        <f t="shared" si="1"/>
        <v>8</v>
      </c>
    </row>
    <row r="114" spans="1:29">
      <c r="A114" t="s">
        <v>51</v>
      </c>
      <c r="B114" t="s">
        <v>10</v>
      </c>
      <c r="C114" s="1">
        <v>0.125</v>
      </c>
      <c r="D114">
        <v>180</v>
      </c>
      <c r="E114">
        <v>1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1</v>
      </c>
      <c r="AA114">
        <v>0</v>
      </c>
      <c r="AB114">
        <v>1</v>
      </c>
      <c r="AC114">
        <f t="shared" si="1"/>
        <v>5</v>
      </c>
    </row>
    <row r="115" spans="1:29">
      <c r="A115" t="s">
        <v>51</v>
      </c>
      <c r="B115" t="s">
        <v>10</v>
      </c>
      <c r="C115" s="1">
        <v>0.14583333333333334</v>
      </c>
      <c r="D115">
        <v>210</v>
      </c>
      <c r="E115">
        <v>1</v>
      </c>
      <c r="F115">
        <v>0</v>
      </c>
      <c r="G115">
        <v>0</v>
      </c>
      <c r="H115">
        <v>1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1</v>
      </c>
      <c r="W115">
        <v>1</v>
      </c>
      <c r="X115">
        <v>0</v>
      </c>
      <c r="Y115">
        <v>0</v>
      </c>
      <c r="Z115">
        <v>1</v>
      </c>
      <c r="AA115">
        <v>0</v>
      </c>
      <c r="AB115">
        <v>0</v>
      </c>
      <c r="AC115">
        <f t="shared" si="1"/>
        <v>7</v>
      </c>
    </row>
    <row r="116" spans="1:29">
      <c r="A116" t="s">
        <v>51</v>
      </c>
      <c r="B116" t="s">
        <v>10</v>
      </c>
      <c r="C116" s="1">
        <v>0.16666666666666666</v>
      </c>
      <c r="D116">
        <v>240</v>
      </c>
      <c r="E116">
        <v>0</v>
      </c>
      <c r="F116">
        <v>0</v>
      </c>
      <c r="G116">
        <v>0</v>
      </c>
      <c r="H116">
        <v>1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  <c r="V116">
        <v>1</v>
      </c>
      <c r="W116">
        <v>1</v>
      </c>
      <c r="X116">
        <v>0</v>
      </c>
      <c r="Y116">
        <v>0</v>
      </c>
      <c r="Z116">
        <v>0</v>
      </c>
      <c r="AA116">
        <v>0</v>
      </c>
      <c r="AB116">
        <v>1</v>
      </c>
      <c r="AC116">
        <f t="shared" si="1"/>
        <v>5</v>
      </c>
    </row>
    <row r="117" spans="1:29">
      <c r="A117" t="s">
        <v>51</v>
      </c>
      <c r="B117" t="s">
        <v>10</v>
      </c>
      <c r="C117" s="1">
        <v>0.1875</v>
      </c>
      <c r="D117">
        <v>270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  <c r="V117">
        <v>1</v>
      </c>
      <c r="W117">
        <v>1</v>
      </c>
      <c r="X117">
        <v>0</v>
      </c>
      <c r="Y117">
        <v>0</v>
      </c>
      <c r="Z117">
        <v>1</v>
      </c>
      <c r="AA117">
        <v>0</v>
      </c>
      <c r="AB117">
        <v>1</v>
      </c>
      <c r="AC117">
        <f t="shared" si="1"/>
        <v>6</v>
      </c>
    </row>
    <row r="118" spans="1:29">
      <c r="A118" t="s">
        <v>51</v>
      </c>
      <c r="B118" t="s">
        <v>10</v>
      </c>
      <c r="C118" s="1">
        <v>0.20833333333333334</v>
      </c>
      <c r="D118">
        <v>300</v>
      </c>
      <c r="E118">
        <v>0</v>
      </c>
      <c r="F118">
        <v>1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>
        <v>1</v>
      </c>
      <c r="U118">
        <v>0</v>
      </c>
      <c r="V118">
        <v>0</v>
      </c>
      <c r="W118">
        <v>1</v>
      </c>
      <c r="X118">
        <v>0</v>
      </c>
      <c r="Y118">
        <v>0</v>
      </c>
      <c r="Z118">
        <v>1</v>
      </c>
      <c r="AA118">
        <v>0</v>
      </c>
      <c r="AB118">
        <v>0</v>
      </c>
      <c r="AC118">
        <f t="shared" si="1"/>
        <v>6</v>
      </c>
    </row>
    <row r="119" spans="1:29">
      <c r="A119" t="s">
        <v>51</v>
      </c>
      <c r="B119" t="s">
        <v>10</v>
      </c>
      <c r="C119" s="1">
        <v>0.22916666666666666</v>
      </c>
      <c r="D119">
        <v>330</v>
      </c>
      <c r="E119">
        <v>0</v>
      </c>
      <c r="F119">
        <v>1</v>
      </c>
      <c r="G119">
        <v>0</v>
      </c>
      <c r="H119">
        <v>1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f t="shared" si="1"/>
        <v>4</v>
      </c>
    </row>
    <row r="120" spans="1:29">
      <c r="A120" t="s">
        <v>51</v>
      </c>
      <c r="B120" t="s">
        <v>10</v>
      </c>
      <c r="C120" s="1">
        <v>0.25</v>
      </c>
      <c r="D120">
        <v>360</v>
      </c>
      <c r="E120">
        <v>1</v>
      </c>
      <c r="F120">
        <v>1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0</v>
      </c>
      <c r="U120">
        <v>0</v>
      </c>
      <c r="V120">
        <v>1</v>
      </c>
      <c r="W120">
        <v>1</v>
      </c>
      <c r="X120">
        <v>0</v>
      </c>
      <c r="Y120">
        <v>0</v>
      </c>
      <c r="Z120">
        <v>1</v>
      </c>
      <c r="AA120">
        <v>0</v>
      </c>
      <c r="AB120">
        <v>0</v>
      </c>
      <c r="AC120">
        <f t="shared" si="1"/>
        <v>7</v>
      </c>
    </row>
    <row r="121" spans="1:29">
      <c r="A121" t="s">
        <v>52</v>
      </c>
      <c r="B121" t="s">
        <v>10</v>
      </c>
      <c r="C121" s="1">
        <v>0.27083333333333331</v>
      </c>
      <c r="D121">
        <v>30</v>
      </c>
      <c r="E121">
        <v>0</v>
      </c>
      <c r="F121">
        <v>1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>
        <v>1</v>
      </c>
      <c r="U121">
        <v>0</v>
      </c>
      <c r="V121">
        <v>0</v>
      </c>
      <c r="W121">
        <v>1</v>
      </c>
      <c r="X121">
        <v>0</v>
      </c>
      <c r="Y121">
        <v>0</v>
      </c>
      <c r="Z121">
        <v>1</v>
      </c>
      <c r="AA121">
        <v>0</v>
      </c>
      <c r="AB121">
        <v>1</v>
      </c>
      <c r="AC121">
        <f t="shared" si="1"/>
        <v>6</v>
      </c>
    </row>
    <row r="122" spans="1:29">
      <c r="A122" t="s">
        <v>52</v>
      </c>
      <c r="B122" t="s">
        <v>10</v>
      </c>
      <c r="C122" s="1">
        <v>0.29166666666666669</v>
      </c>
      <c r="D122">
        <v>60</v>
      </c>
      <c r="E122">
        <v>0</v>
      </c>
      <c r="F122">
        <v>1</v>
      </c>
      <c r="G122">
        <v>0</v>
      </c>
      <c r="H122">
        <v>1</v>
      </c>
      <c r="I122">
        <v>1</v>
      </c>
      <c r="J122">
        <v>0</v>
      </c>
      <c r="K122">
        <v>0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  <c r="T122">
        <v>0</v>
      </c>
      <c r="U122">
        <v>0</v>
      </c>
      <c r="V122">
        <v>1</v>
      </c>
      <c r="W122">
        <v>0</v>
      </c>
      <c r="X122">
        <v>0</v>
      </c>
      <c r="Y122">
        <v>0</v>
      </c>
      <c r="Z122">
        <v>1</v>
      </c>
      <c r="AA122">
        <v>0</v>
      </c>
      <c r="AB122">
        <v>1</v>
      </c>
      <c r="AC122">
        <f t="shared" si="1"/>
        <v>7</v>
      </c>
    </row>
    <row r="123" spans="1:29">
      <c r="A123" t="s">
        <v>52</v>
      </c>
      <c r="B123" t="s">
        <v>10</v>
      </c>
      <c r="C123" s="1">
        <v>0.3125</v>
      </c>
      <c r="D123">
        <v>90</v>
      </c>
      <c r="E123">
        <v>1</v>
      </c>
      <c r="F123">
        <v>1</v>
      </c>
      <c r="G123">
        <v>0</v>
      </c>
      <c r="H123">
        <v>1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1</v>
      </c>
      <c r="AC123">
        <f t="shared" si="1"/>
        <v>8</v>
      </c>
    </row>
    <row r="124" spans="1:29">
      <c r="A124" t="s">
        <v>53</v>
      </c>
      <c r="B124" t="s">
        <v>11</v>
      </c>
      <c r="C124" s="1">
        <v>0</v>
      </c>
      <c r="D124">
        <v>0</v>
      </c>
      <c r="E124">
        <v>1</v>
      </c>
      <c r="F124">
        <v>1</v>
      </c>
      <c r="G124">
        <v>0</v>
      </c>
      <c r="H124">
        <v>1</v>
      </c>
      <c r="I124">
        <v>1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f t="shared" si="1"/>
        <v>6</v>
      </c>
    </row>
    <row r="125" spans="1:29">
      <c r="A125" t="s">
        <v>53</v>
      </c>
      <c r="B125" t="s">
        <v>11</v>
      </c>
      <c r="C125" s="1">
        <v>2.0833333333333332E-2</v>
      </c>
      <c r="D125">
        <v>30</v>
      </c>
      <c r="E125">
        <v>0</v>
      </c>
      <c r="F125">
        <v>1</v>
      </c>
      <c r="G125">
        <v>0</v>
      </c>
      <c r="H125">
        <v>1</v>
      </c>
      <c r="I125">
        <v>1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f t="shared" si="1"/>
        <v>5</v>
      </c>
    </row>
    <row r="126" spans="1:29">
      <c r="A126" t="s">
        <v>53</v>
      </c>
      <c r="B126" t="s">
        <v>11</v>
      </c>
      <c r="C126" s="1">
        <v>4.1666666666666664E-2</v>
      </c>
      <c r="D126">
        <v>60</v>
      </c>
      <c r="E126">
        <v>0</v>
      </c>
      <c r="F126">
        <v>1</v>
      </c>
      <c r="G126">
        <v>0</v>
      </c>
      <c r="H126">
        <v>0</v>
      </c>
      <c r="I126">
        <v>1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0</v>
      </c>
      <c r="W126">
        <v>1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f t="shared" si="1"/>
        <v>5</v>
      </c>
    </row>
    <row r="127" spans="1:29">
      <c r="A127" t="s">
        <v>53</v>
      </c>
      <c r="B127" t="s">
        <v>11</v>
      </c>
      <c r="C127" s="1">
        <v>6.25E-2</v>
      </c>
      <c r="D127">
        <v>90</v>
      </c>
      <c r="E127">
        <v>0</v>
      </c>
      <c r="F127">
        <v>1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</v>
      </c>
      <c r="T127">
        <v>0</v>
      </c>
      <c r="U127">
        <v>0</v>
      </c>
      <c r="V127">
        <v>0</v>
      </c>
      <c r="W127">
        <v>1</v>
      </c>
      <c r="X127">
        <v>1</v>
      </c>
      <c r="Y127">
        <v>0</v>
      </c>
      <c r="Z127">
        <v>0</v>
      </c>
      <c r="AA127">
        <v>0</v>
      </c>
      <c r="AB127">
        <v>1</v>
      </c>
      <c r="AC127">
        <f t="shared" si="1"/>
        <v>5</v>
      </c>
    </row>
    <row r="128" spans="1:29">
      <c r="A128" t="s">
        <v>53</v>
      </c>
      <c r="B128" t="s">
        <v>11</v>
      </c>
      <c r="C128" s="1">
        <v>8.3333333333333329E-2</v>
      </c>
      <c r="D128">
        <v>120</v>
      </c>
      <c r="E128">
        <v>0</v>
      </c>
      <c r="F128">
        <v>1</v>
      </c>
      <c r="G128">
        <v>0</v>
      </c>
      <c r="H128">
        <v>1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f t="shared" si="1"/>
        <v>6</v>
      </c>
    </row>
    <row r="129" spans="1:29">
      <c r="A129" t="s">
        <v>53</v>
      </c>
      <c r="B129" t="s">
        <v>11</v>
      </c>
      <c r="C129" s="1">
        <v>0.10416666666666667</v>
      </c>
      <c r="D129">
        <v>150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f t="shared" si="1"/>
        <v>3</v>
      </c>
    </row>
    <row r="130" spans="1:29">
      <c r="A130" t="s">
        <v>53</v>
      </c>
      <c r="B130" t="s">
        <v>11</v>
      </c>
      <c r="C130" s="1">
        <v>0.125</v>
      </c>
      <c r="D130">
        <v>180</v>
      </c>
      <c r="E130">
        <v>0</v>
      </c>
      <c r="F130">
        <v>1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f t="shared" si="1"/>
        <v>3</v>
      </c>
    </row>
    <row r="131" spans="1:29">
      <c r="A131" t="s">
        <v>53</v>
      </c>
      <c r="B131" t="s">
        <v>11</v>
      </c>
      <c r="C131" s="1">
        <v>0.14583333333333334</v>
      </c>
      <c r="D131">
        <v>210</v>
      </c>
      <c r="E131">
        <v>0</v>
      </c>
      <c r="F131">
        <v>1</v>
      </c>
      <c r="G131">
        <v>0</v>
      </c>
      <c r="H131">
        <v>1</v>
      </c>
      <c r="I131">
        <v>1</v>
      </c>
      <c r="J131">
        <v>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f t="shared" si="1"/>
        <v>4</v>
      </c>
    </row>
    <row r="132" spans="1:29">
      <c r="A132" t="s">
        <v>53</v>
      </c>
      <c r="B132" t="s">
        <v>11</v>
      </c>
      <c r="C132" s="1">
        <v>0.16666666666666666</v>
      </c>
      <c r="D132">
        <v>240</v>
      </c>
      <c r="E132">
        <v>1</v>
      </c>
      <c r="F132">
        <v>1</v>
      </c>
      <c r="G132">
        <v>0</v>
      </c>
      <c r="H132">
        <v>1</v>
      </c>
      <c r="I132">
        <v>1</v>
      </c>
      <c r="J132">
        <v>1</v>
      </c>
      <c r="K132">
        <v>0</v>
      </c>
      <c r="L132">
        <v>0</v>
      </c>
      <c r="M132">
        <v>0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1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f t="shared" si="1"/>
        <v>8</v>
      </c>
    </row>
    <row r="133" spans="1:29">
      <c r="A133" t="s">
        <v>53</v>
      </c>
      <c r="B133" t="s">
        <v>11</v>
      </c>
      <c r="C133" s="1">
        <v>0.1875</v>
      </c>
      <c r="D133">
        <v>270</v>
      </c>
      <c r="E133">
        <v>1</v>
      </c>
      <c r="F133">
        <v>1</v>
      </c>
      <c r="G133">
        <v>0</v>
      </c>
      <c r="H133">
        <v>1</v>
      </c>
      <c r="I133">
        <v>1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f t="shared" si="1"/>
        <v>6</v>
      </c>
    </row>
    <row r="134" spans="1:29">
      <c r="A134" t="s">
        <v>53</v>
      </c>
      <c r="B134" t="s">
        <v>11</v>
      </c>
      <c r="C134" s="1">
        <v>0.20833333333333334</v>
      </c>
      <c r="D134">
        <v>300</v>
      </c>
      <c r="E134">
        <v>1</v>
      </c>
      <c r="F134">
        <v>1</v>
      </c>
      <c r="G134">
        <v>0</v>
      </c>
      <c r="H134">
        <v>0</v>
      </c>
      <c r="I134">
        <v>1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f t="shared" si="1"/>
        <v>4</v>
      </c>
    </row>
    <row r="135" spans="1:29">
      <c r="A135" t="s">
        <v>53</v>
      </c>
      <c r="B135" t="s">
        <v>11</v>
      </c>
      <c r="C135" s="1">
        <v>0.22916666666666666</v>
      </c>
      <c r="D135">
        <v>330</v>
      </c>
      <c r="E135">
        <v>0</v>
      </c>
      <c r="F135">
        <v>1</v>
      </c>
      <c r="G135">
        <v>0</v>
      </c>
      <c r="H135">
        <v>1</v>
      </c>
      <c r="I135">
        <v>1</v>
      </c>
      <c r="J135">
        <v>1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f t="shared" si="1"/>
        <v>6</v>
      </c>
    </row>
    <row r="136" spans="1:29">
      <c r="A136" t="s">
        <v>53</v>
      </c>
      <c r="B136" t="s">
        <v>11</v>
      </c>
      <c r="C136" s="1">
        <v>0.25</v>
      </c>
      <c r="D136">
        <v>360</v>
      </c>
      <c r="E136">
        <v>0</v>
      </c>
      <c r="F136">
        <v>1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  <c r="W136">
        <v>0</v>
      </c>
      <c r="X136">
        <v>0</v>
      </c>
      <c r="Y136">
        <v>0</v>
      </c>
      <c r="Z136">
        <v>1</v>
      </c>
      <c r="AA136">
        <v>0</v>
      </c>
      <c r="AB136">
        <v>0</v>
      </c>
      <c r="AC136">
        <f t="shared" si="1"/>
        <v>4</v>
      </c>
    </row>
    <row r="137" spans="1:29">
      <c r="A137" t="s">
        <v>54</v>
      </c>
      <c r="B137" t="s">
        <v>11</v>
      </c>
      <c r="C137" s="1">
        <v>0.27083333333333331</v>
      </c>
      <c r="D137">
        <v>30</v>
      </c>
      <c r="E137">
        <v>1</v>
      </c>
      <c r="F137">
        <v>1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</v>
      </c>
      <c r="T137">
        <v>0</v>
      </c>
      <c r="U137">
        <v>0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f t="shared" si="1"/>
        <v>5</v>
      </c>
    </row>
    <row r="138" spans="1:29">
      <c r="A138" t="s">
        <v>55</v>
      </c>
      <c r="B138" t="s">
        <v>11</v>
      </c>
      <c r="C138" s="1">
        <v>0.29166666666666669</v>
      </c>
      <c r="D138">
        <v>60</v>
      </c>
      <c r="E138">
        <v>0</v>
      </c>
      <c r="F138">
        <v>1</v>
      </c>
      <c r="G138">
        <v>0</v>
      </c>
      <c r="H138">
        <v>0</v>
      </c>
      <c r="I138">
        <v>1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</v>
      </c>
      <c r="T138">
        <v>0</v>
      </c>
      <c r="U138">
        <v>0</v>
      </c>
      <c r="V138">
        <v>1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f t="shared" si="1"/>
        <v>5</v>
      </c>
    </row>
    <row r="139" spans="1:29">
      <c r="A139" t="s">
        <v>56</v>
      </c>
      <c r="B139" t="s">
        <v>11</v>
      </c>
      <c r="C139" s="1">
        <v>0.3125</v>
      </c>
      <c r="D139">
        <v>90</v>
      </c>
      <c r="E139">
        <v>0</v>
      </c>
      <c r="F139">
        <v>1</v>
      </c>
      <c r="G139">
        <v>0</v>
      </c>
      <c r="H139">
        <v>1</v>
      </c>
      <c r="I139">
        <v>1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f t="shared" si="1"/>
        <v>6</v>
      </c>
    </row>
    <row r="140" spans="1:29">
      <c r="A140" t="s">
        <v>57</v>
      </c>
      <c r="B140" t="s">
        <v>9</v>
      </c>
      <c r="C140" s="1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f t="shared" si="1"/>
        <v>3</v>
      </c>
    </row>
    <row r="141" spans="1:29">
      <c r="A141" t="s">
        <v>57</v>
      </c>
      <c r="B141" t="s">
        <v>9</v>
      </c>
      <c r="C141" s="1">
        <v>2.0833333333333332E-2</v>
      </c>
      <c r="D141">
        <v>30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1</v>
      </c>
      <c r="AC141">
        <f t="shared" si="1"/>
        <v>2</v>
      </c>
    </row>
    <row r="142" spans="1:29">
      <c r="A142" t="s">
        <v>57</v>
      </c>
      <c r="B142" t="s">
        <v>9</v>
      </c>
      <c r="C142" s="1">
        <v>4.1666666666666664E-2</v>
      </c>
      <c r="D142">
        <v>60</v>
      </c>
      <c r="E142">
        <v>0</v>
      </c>
      <c r="F142">
        <v>1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</v>
      </c>
      <c r="T142">
        <v>0</v>
      </c>
      <c r="U142">
        <v>0</v>
      </c>
      <c r="V142">
        <v>1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f t="shared" si="1"/>
        <v>5</v>
      </c>
    </row>
    <row r="143" spans="1:29">
      <c r="A143" t="s">
        <v>57</v>
      </c>
      <c r="B143" t="s">
        <v>9</v>
      </c>
      <c r="C143" s="1">
        <v>6.25E-2</v>
      </c>
      <c r="D143">
        <v>90</v>
      </c>
      <c r="E143">
        <v>0</v>
      </c>
      <c r="F143">
        <v>1</v>
      </c>
      <c r="G143">
        <v>0</v>
      </c>
      <c r="H143">
        <v>0</v>
      </c>
      <c r="I143">
        <v>1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f t="shared" si="1"/>
        <v>3</v>
      </c>
    </row>
    <row r="144" spans="1:29">
      <c r="A144" t="s">
        <v>57</v>
      </c>
      <c r="B144" t="s">
        <v>9</v>
      </c>
      <c r="C144" s="1">
        <v>8.3333333333333329E-2</v>
      </c>
      <c r="D144">
        <v>120</v>
      </c>
      <c r="E144">
        <v>0</v>
      </c>
      <c r="F144">
        <v>1</v>
      </c>
      <c r="G144">
        <v>0</v>
      </c>
      <c r="H144">
        <v>0</v>
      </c>
      <c r="I144">
        <v>1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1</v>
      </c>
      <c r="W144">
        <v>1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f t="shared" si="1"/>
        <v>6</v>
      </c>
    </row>
    <row r="145" spans="1:29">
      <c r="A145" t="s">
        <v>57</v>
      </c>
      <c r="B145" t="s">
        <v>9</v>
      </c>
      <c r="C145" s="1">
        <v>0.10416666666666667</v>
      </c>
      <c r="D145">
        <v>150</v>
      </c>
      <c r="E145">
        <v>0</v>
      </c>
      <c r="F145">
        <v>1</v>
      </c>
      <c r="G145">
        <v>0</v>
      </c>
      <c r="H145">
        <v>1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f t="shared" si="1"/>
        <v>4</v>
      </c>
    </row>
    <row r="146" spans="1:29">
      <c r="A146" t="s">
        <v>57</v>
      </c>
      <c r="B146" t="s">
        <v>9</v>
      </c>
      <c r="C146" s="1">
        <v>0.125</v>
      </c>
      <c r="D146">
        <v>180</v>
      </c>
      <c r="E146">
        <v>0</v>
      </c>
      <c r="F146">
        <v>1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</v>
      </c>
      <c r="W146">
        <v>1</v>
      </c>
      <c r="X146">
        <v>0</v>
      </c>
      <c r="Y146">
        <v>0</v>
      </c>
      <c r="Z146">
        <v>0</v>
      </c>
      <c r="AA146">
        <v>0</v>
      </c>
      <c r="AB146">
        <v>1</v>
      </c>
      <c r="AC146">
        <f t="shared" si="1"/>
        <v>4</v>
      </c>
    </row>
    <row r="147" spans="1:29">
      <c r="A147" t="s">
        <v>57</v>
      </c>
      <c r="B147" t="s">
        <v>9</v>
      </c>
      <c r="C147" s="1">
        <v>0.14583333333333334</v>
      </c>
      <c r="D147">
        <v>210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1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f t="shared" si="1"/>
        <v>3</v>
      </c>
    </row>
    <row r="148" spans="1:29">
      <c r="A148" t="s">
        <v>57</v>
      </c>
      <c r="B148" t="s">
        <v>9</v>
      </c>
      <c r="C148" s="1">
        <v>0.16666666666666666</v>
      </c>
      <c r="D148">
        <v>240</v>
      </c>
      <c r="E148">
        <v>0</v>
      </c>
      <c r="F148">
        <v>1</v>
      </c>
      <c r="G148">
        <v>0</v>
      </c>
      <c r="H148">
        <v>0</v>
      </c>
      <c r="I148">
        <v>1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f t="shared" si="1"/>
        <v>4</v>
      </c>
    </row>
    <row r="149" spans="1:29">
      <c r="A149" t="s">
        <v>57</v>
      </c>
      <c r="B149" t="s">
        <v>9</v>
      </c>
      <c r="C149" s="1">
        <v>0.1875</v>
      </c>
      <c r="D149">
        <v>270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1</v>
      </c>
      <c r="U149">
        <v>0</v>
      </c>
      <c r="V149">
        <v>1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f t="shared" si="1"/>
        <v>6</v>
      </c>
    </row>
    <row r="150" spans="1:29">
      <c r="A150" t="s">
        <v>57</v>
      </c>
      <c r="B150" t="s">
        <v>9</v>
      </c>
      <c r="C150" s="1">
        <v>0.20833333333333334</v>
      </c>
      <c r="D150">
        <v>300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10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f t="shared" si="1"/>
        <v>4</v>
      </c>
    </row>
    <row r="151" spans="1:29">
      <c r="A151" t="s">
        <v>57</v>
      </c>
      <c r="B151" t="s">
        <v>9</v>
      </c>
      <c r="C151" s="1">
        <v>0.22916666666666666</v>
      </c>
      <c r="D151">
        <v>330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f t="shared" si="1"/>
        <v>3</v>
      </c>
    </row>
    <row r="152" spans="1:29">
      <c r="A152" t="s">
        <v>57</v>
      </c>
      <c r="B152" t="s">
        <v>9</v>
      </c>
      <c r="C152" s="1">
        <v>0.25</v>
      </c>
      <c r="D152">
        <v>360</v>
      </c>
      <c r="E152">
        <v>0</v>
      </c>
      <c r="F152">
        <v>1</v>
      </c>
      <c r="G152">
        <v>0</v>
      </c>
      <c r="H152">
        <v>0</v>
      </c>
      <c r="I152">
        <v>1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f t="shared" si="1"/>
        <v>4</v>
      </c>
    </row>
    <row r="153" spans="1:29">
      <c r="A153" t="s">
        <v>58</v>
      </c>
      <c r="B153" t="s">
        <v>9</v>
      </c>
      <c r="C153" s="1">
        <v>0.27083333333333331</v>
      </c>
      <c r="D153">
        <v>30</v>
      </c>
      <c r="E153">
        <v>0</v>
      </c>
      <c r="F153">
        <v>1</v>
      </c>
      <c r="G153">
        <v>0</v>
      </c>
      <c r="H153">
        <v>0</v>
      </c>
      <c r="I153">
        <v>1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f t="shared" si="1"/>
        <v>5</v>
      </c>
    </row>
    <row r="154" spans="1:29">
      <c r="A154" t="s">
        <v>58</v>
      </c>
      <c r="B154" t="s">
        <v>9</v>
      </c>
      <c r="C154" s="1">
        <v>0.29166666666666669</v>
      </c>
      <c r="D154">
        <v>60</v>
      </c>
      <c r="E154">
        <v>0</v>
      </c>
      <c r="F154">
        <v>1</v>
      </c>
      <c r="G154">
        <v>0</v>
      </c>
      <c r="H154">
        <v>0</v>
      </c>
      <c r="I154">
        <v>1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  <c r="V154">
        <v>1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f t="shared" si="1"/>
        <v>5</v>
      </c>
    </row>
    <row r="155" spans="1:29">
      <c r="A155" t="s">
        <v>58</v>
      </c>
      <c r="B155" t="s">
        <v>9</v>
      </c>
      <c r="C155" s="1">
        <v>0.3125</v>
      </c>
      <c r="D155">
        <v>90</v>
      </c>
      <c r="E155">
        <v>0</v>
      </c>
      <c r="F155">
        <v>1</v>
      </c>
      <c r="G155">
        <v>0</v>
      </c>
      <c r="H155">
        <v>1</v>
      </c>
      <c r="I155">
        <v>1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0</v>
      </c>
      <c r="U155">
        <v>0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f t="shared" si="1"/>
        <v>6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E932-1BAB-C749-B42B-ED337DE46143}">
  <dimension ref="A1:I120"/>
  <sheetViews>
    <sheetView workbookViewId="0">
      <selection activeCell="G71" sqref="G71"/>
    </sheetView>
  </sheetViews>
  <sheetFormatPr defaultColWidth="11" defaultRowHeight="15.95"/>
  <cols>
    <col min="1" max="1" width="12.125" customWidth="1"/>
    <col min="6" max="6" width="16" customWidth="1"/>
    <col min="7" max="7" width="18.25" customWidth="1"/>
  </cols>
  <sheetData>
    <row r="1" spans="1:9">
      <c r="A1" s="6" t="s">
        <v>0</v>
      </c>
      <c r="B1" s="6" t="s">
        <v>36</v>
      </c>
      <c r="C1" s="6" t="s">
        <v>79</v>
      </c>
      <c r="D1" s="6" t="s">
        <v>1</v>
      </c>
      <c r="E1" s="6" t="s">
        <v>80</v>
      </c>
      <c r="F1" s="6" t="s">
        <v>12</v>
      </c>
      <c r="G1" s="6" t="s">
        <v>71</v>
      </c>
      <c r="H1" s="6" t="s">
        <v>81</v>
      </c>
      <c r="I1" s="6" t="s">
        <v>82</v>
      </c>
    </row>
    <row r="2" spans="1:9">
      <c r="A2" t="s">
        <v>5</v>
      </c>
      <c r="B2">
        <v>4</v>
      </c>
      <c r="D2">
        <v>1</v>
      </c>
      <c r="E2">
        <v>10</v>
      </c>
      <c r="F2" t="s">
        <v>41</v>
      </c>
      <c r="G2" s="2">
        <v>0.9916666666666667</v>
      </c>
    </row>
    <row r="3" spans="1:9">
      <c r="A3" t="s">
        <v>5</v>
      </c>
      <c r="B3">
        <v>4</v>
      </c>
      <c r="D3">
        <v>1</v>
      </c>
      <c r="E3">
        <v>40</v>
      </c>
      <c r="F3" t="s">
        <v>41</v>
      </c>
      <c r="G3" s="2"/>
    </row>
    <row r="4" spans="1:9">
      <c r="A4" t="s">
        <v>5</v>
      </c>
      <c r="B4">
        <v>5</v>
      </c>
      <c r="D4">
        <v>1</v>
      </c>
      <c r="E4">
        <v>70</v>
      </c>
      <c r="F4" t="s">
        <v>41</v>
      </c>
      <c r="G4" s="2"/>
    </row>
    <row r="5" spans="1:9">
      <c r="A5" t="s">
        <v>5</v>
      </c>
      <c r="B5">
        <v>5</v>
      </c>
      <c r="D5">
        <v>1</v>
      </c>
      <c r="E5">
        <v>100</v>
      </c>
      <c r="F5" t="s">
        <v>41</v>
      </c>
      <c r="G5" s="2"/>
    </row>
    <row r="6" spans="1:9">
      <c r="A6" t="s">
        <v>5</v>
      </c>
      <c r="B6">
        <v>5</v>
      </c>
      <c r="D6">
        <v>1</v>
      </c>
      <c r="E6">
        <v>130</v>
      </c>
      <c r="F6" t="s">
        <v>41</v>
      </c>
      <c r="G6" s="2"/>
    </row>
    <row r="7" spans="1:9">
      <c r="A7" t="s">
        <v>5</v>
      </c>
      <c r="B7">
        <v>5</v>
      </c>
      <c r="D7">
        <v>1</v>
      </c>
      <c r="E7">
        <v>160</v>
      </c>
      <c r="F7" t="s">
        <v>41</v>
      </c>
      <c r="G7" s="2"/>
    </row>
    <row r="8" spans="1:9">
      <c r="A8" t="s">
        <v>5</v>
      </c>
      <c r="B8">
        <v>4</v>
      </c>
      <c r="D8">
        <v>1</v>
      </c>
      <c r="E8">
        <v>190</v>
      </c>
      <c r="F8" t="s">
        <v>41</v>
      </c>
      <c r="G8" s="2"/>
    </row>
    <row r="9" spans="1:9">
      <c r="A9" t="s">
        <v>5</v>
      </c>
      <c r="B9">
        <v>4</v>
      </c>
      <c r="D9">
        <v>1</v>
      </c>
      <c r="E9">
        <v>220</v>
      </c>
      <c r="F9" t="s">
        <v>41</v>
      </c>
      <c r="G9" s="2"/>
    </row>
    <row r="10" spans="1:9">
      <c r="A10" t="s">
        <v>5</v>
      </c>
      <c r="B10">
        <v>5</v>
      </c>
      <c r="D10">
        <v>1</v>
      </c>
      <c r="E10">
        <v>250</v>
      </c>
      <c r="F10" t="s">
        <v>41</v>
      </c>
      <c r="G10" s="2"/>
    </row>
    <row r="11" spans="1:9">
      <c r="A11" t="s">
        <v>5</v>
      </c>
      <c r="B11">
        <v>4</v>
      </c>
      <c r="D11">
        <v>1</v>
      </c>
      <c r="E11">
        <v>280</v>
      </c>
      <c r="F11" t="s">
        <v>41</v>
      </c>
      <c r="G11" s="2"/>
    </row>
    <row r="12" spans="1:9">
      <c r="A12" t="s">
        <v>5</v>
      </c>
      <c r="B12">
        <v>5</v>
      </c>
      <c r="D12">
        <v>1</v>
      </c>
      <c r="E12">
        <v>310</v>
      </c>
      <c r="F12" t="s">
        <v>41</v>
      </c>
      <c r="G12" s="2"/>
    </row>
    <row r="13" spans="1:9">
      <c r="A13" t="s">
        <v>5</v>
      </c>
      <c r="B13">
        <v>6</v>
      </c>
      <c r="D13">
        <v>1</v>
      </c>
      <c r="E13">
        <v>340</v>
      </c>
      <c r="F13" t="s">
        <v>41</v>
      </c>
      <c r="G13" s="2"/>
    </row>
    <row r="14" spans="1:9">
      <c r="A14" t="s">
        <v>5</v>
      </c>
      <c r="D14">
        <v>1</v>
      </c>
      <c r="E14">
        <v>0</v>
      </c>
      <c r="F14" t="s">
        <v>83</v>
      </c>
      <c r="G14" s="2">
        <v>0.24513888888888888</v>
      </c>
    </row>
    <row r="15" spans="1:9">
      <c r="A15" t="s">
        <v>5</v>
      </c>
      <c r="D15">
        <v>1</v>
      </c>
      <c r="E15">
        <v>30</v>
      </c>
      <c r="F15" t="s">
        <v>83</v>
      </c>
      <c r="G15" s="2"/>
    </row>
    <row r="16" spans="1:9">
      <c r="A16" t="s">
        <v>5</v>
      </c>
      <c r="D16">
        <v>1</v>
      </c>
      <c r="E16">
        <v>60</v>
      </c>
      <c r="F16" t="s">
        <v>83</v>
      </c>
      <c r="G16" s="2"/>
    </row>
    <row r="17" spans="1:8">
      <c r="A17" t="s">
        <v>5</v>
      </c>
      <c r="D17">
        <v>1</v>
      </c>
      <c r="E17">
        <v>90</v>
      </c>
      <c r="F17" t="s">
        <v>83</v>
      </c>
      <c r="G17" s="2"/>
    </row>
    <row r="18" spans="1:8">
      <c r="A18" t="s">
        <v>5</v>
      </c>
      <c r="D18">
        <v>1</v>
      </c>
      <c r="E18">
        <v>120</v>
      </c>
      <c r="F18" t="s">
        <v>83</v>
      </c>
      <c r="G18" s="2"/>
    </row>
    <row r="19" spans="1:8">
      <c r="A19" t="s">
        <v>5</v>
      </c>
      <c r="D19">
        <v>1</v>
      </c>
      <c r="E19">
        <v>150</v>
      </c>
      <c r="F19" t="s">
        <v>83</v>
      </c>
      <c r="G19" s="2"/>
    </row>
    <row r="20" spans="1:8">
      <c r="A20" t="s">
        <v>5</v>
      </c>
      <c r="D20">
        <v>1</v>
      </c>
      <c r="E20">
        <v>180</v>
      </c>
      <c r="F20" t="s">
        <v>83</v>
      </c>
      <c r="G20" s="2">
        <v>0.37013888888888885</v>
      </c>
    </row>
    <row r="21" spans="1:8">
      <c r="A21" t="s">
        <v>6</v>
      </c>
      <c r="D21">
        <v>1</v>
      </c>
      <c r="E21">
        <v>10</v>
      </c>
      <c r="F21" t="s">
        <v>42</v>
      </c>
      <c r="G21" s="2">
        <v>1.6666666666666666E-2</v>
      </c>
    </row>
    <row r="22" spans="1:8">
      <c r="A22" t="s">
        <v>6</v>
      </c>
      <c r="D22">
        <v>1</v>
      </c>
      <c r="E22">
        <v>40</v>
      </c>
      <c r="F22" t="s">
        <v>42</v>
      </c>
      <c r="G22" s="2">
        <v>3.7499999999999999E-2</v>
      </c>
    </row>
    <row r="23" spans="1:8">
      <c r="A23" t="s">
        <v>6</v>
      </c>
      <c r="D23">
        <v>1</v>
      </c>
      <c r="E23">
        <v>70</v>
      </c>
      <c r="F23" t="s">
        <v>42</v>
      </c>
      <c r="G23" s="2"/>
    </row>
    <row r="24" spans="1:8">
      <c r="A24" t="s">
        <v>6</v>
      </c>
      <c r="D24">
        <v>1</v>
      </c>
      <c r="E24">
        <v>100</v>
      </c>
      <c r="F24" t="s">
        <v>42</v>
      </c>
      <c r="G24" s="2"/>
    </row>
    <row r="25" spans="1:8">
      <c r="A25" t="s">
        <v>6</v>
      </c>
      <c r="D25">
        <v>1</v>
      </c>
      <c r="E25">
        <v>130</v>
      </c>
      <c r="F25" t="s">
        <v>42</v>
      </c>
      <c r="G25" s="2"/>
    </row>
    <row r="26" spans="1:8">
      <c r="A26" t="s">
        <v>6</v>
      </c>
      <c r="D26">
        <v>1</v>
      </c>
      <c r="E26">
        <v>160</v>
      </c>
      <c r="F26" t="s">
        <v>42</v>
      </c>
      <c r="G26" s="2"/>
    </row>
    <row r="27" spans="1:8">
      <c r="A27" t="s">
        <v>6</v>
      </c>
      <c r="D27">
        <v>1</v>
      </c>
      <c r="E27">
        <v>190</v>
      </c>
      <c r="F27" t="s">
        <v>42</v>
      </c>
      <c r="G27" s="2"/>
    </row>
    <row r="28" spans="1:8">
      <c r="A28" t="s">
        <v>6</v>
      </c>
      <c r="D28">
        <v>1</v>
      </c>
      <c r="E28">
        <v>220</v>
      </c>
      <c r="F28" t="s">
        <v>42</v>
      </c>
      <c r="G28" s="2"/>
    </row>
    <row r="29" spans="1:8">
      <c r="A29" t="s">
        <v>6</v>
      </c>
      <c r="D29">
        <v>1</v>
      </c>
      <c r="E29">
        <v>250</v>
      </c>
      <c r="F29" t="s">
        <v>42</v>
      </c>
      <c r="G29" s="2"/>
    </row>
    <row r="30" spans="1:8">
      <c r="A30" t="s">
        <v>6</v>
      </c>
      <c r="D30">
        <v>1</v>
      </c>
      <c r="E30">
        <v>280</v>
      </c>
      <c r="F30" t="s">
        <v>42</v>
      </c>
      <c r="G30" s="2"/>
    </row>
    <row r="31" spans="1:8">
      <c r="A31" t="s">
        <v>6</v>
      </c>
      <c r="D31">
        <v>1</v>
      </c>
      <c r="E31">
        <v>310</v>
      </c>
      <c r="F31" t="s">
        <v>42</v>
      </c>
      <c r="G31" s="2"/>
      <c r="H31">
        <v>1</v>
      </c>
    </row>
    <row r="32" spans="1:8">
      <c r="A32" t="s">
        <v>6</v>
      </c>
      <c r="D32">
        <v>1</v>
      </c>
      <c r="E32">
        <v>340</v>
      </c>
      <c r="F32" t="s">
        <v>42</v>
      </c>
      <c r="G32" s="2"/>
    </row>
    <row r="33" spans="1:9">
      <c r="A33" t="s">
        <v>6</v>
      </c>
      <c r="D33">
        <v>1</v>
      </c>
      <c r="E33">
        <v>370</v>
      </c>
      <c r="F33" t="s">
        <v>42</v>
      </c>
      <c r="G33" s="2">
        <v>0.24583333333333332</v>
      </c>
    </row>
    <row r="34" spans="1:9">
      <c r="A34" t="s">
        <v>6</v>
      </c>
      <c r="D34">
        <v>1</v>
      </c>
      <c r="E34">
        <v>0</v>
      </c>
      <c r="F34" t="s">
        <v>61</v>
      </c>
      <c r="G34" s="2">
        <v>0.24722222222222223</v>
      </c>
      <c r="I34">
        <v>1</v>
      </c>
    </row>
    <row r="35" spans="1:9">
      <c r="A35" t="s">
        <v>6</v>
      </c>
      <c r="D35">
        <v>1</v>
      </c>
      <c r="E35">
        <v>30</v>
      </c>
      <c r="F35" t="s">
        <v>61</v>
      </c>
      <c r="G35" s="2">
        <v>0.26805555555555555</v>
      </c>
    </row>
    <row r="36" spans="1:9">
      <c r="A36" t="s">
        <v>6</v>
      </c>
      <c r="D36">
        <v>1</v>
      </c>
      <c r="E36">
        <v>60</v>
      </c>
      <c r="F36" t="s">
        <v>61</v>
      </c>
      <c r="G36" s="2">
        <v>0.28888888888888886</v>
      </c>
    </row>
    <row r="37" spans="1:9">
      <c r="A37" t="s">
        <v>6</v>
      </c>
      <c r="D37">
        <v>1</v>
      </c>
      <c r="E37">
        <v>90</v>
      </c>
      <c r="F37" t="s">
        <v>61</v>
      </c>
      <c r="G37" s="2">
        <v>0.30972222222222223</v>
      </c>
    </row>
    <row r="38" spans="1:9">
      <c r="A38" t="s">
        <v>2</v>
      </c>
      <c r="D38">
        <v>1</v>
      </c>
      <c r="E38">
        <v>0</v>
      </c>
      <c r="F38" s="4" t="s">
        <v>62</v>
      </c>
      <c r="G38" s="2">
        <v>1.3888888888888889E-3</v>
      </c>
    </row>
    <row r="39" spans="1:9">
      <c r="A39" t="s">
        <v>2</v>
      </c>
      <c r="D39">
        <v>1</v>
      </c>
      <c r="E39">
        <v>30</v>
      </c>
      <c r="F39" s="4" t="s">
        <v>62</v>
      </c>
      <c r="G39" s="2">
        <v>2.2222222222222223E-2</v>
      </c>
    </row>
    <row r="40" spans="1:9">
      <c r="A40" t="s">
        <v>2</v>
      </c>
      <c r="D40">
        <v>1</v>
      </c>
      <c r="E40">
        <v>60</v>
      </c>
      <c r="F40" s="4" t="s">
        <v>62</v>
      </c>
      <c r="G40" s="2"/>
    </row>
    <row r="41" spans="1:9">
      <c r="A41" t="s">
        <v>2</v>
      </c>
      <c r="D41">
        <v>1</v>
      </c>
      <c r="E41">
        <v>90</v>
      </c>
      <c r="F41" s="4" t="s">
        <v>62</v>
      </c>
      <c r="G41" s="2"/>
    </row>
    <row r="42" spans="1:9">
      <c r="A42" t="s">
        <v>2</v>
      </c>
      <c r="D42">
        <v>1</v>
      </c>
      <c r="E42">
        <v>120</v>
      </c>
      <c r="F42" s="4" t="s">
        <v>62</v>
      </c>
      <c r="G42" s="2"/>
    </row>
    <row r="43" spans="1:9">
      <c r="A43" t="s">
        <v>2</v>
      </c>
      <c r="D43">
        <v>1</v>
      </c>
      <c r="E43">
        <v>150</v>
      </c>
      <c r="F43" s="4" t="s">
        <v>62</v>
      </c>
      <c r="G43" s="2"/>
    </row>
    <row r="44" spans="1:9">
      <c r="A44" t="s">
        <v>2</v>
      </c>
      <c r="D44">
        <v>1</v>
      </c>
      <c r="E44">
        <v>180</v>
      </c>
      <c r="F44" s="4" t="s">
        <v>62</v>
      </c>
      <c r="G44" s="2"/>
    </row>
    <row r="45" spans="1:9">
      <c r="A45" t="s">
        <v>2</v>
      </c>
      <c r="D45">
        <v>1</v>
      </c>
      <c r="E45">
        <v>210</v>
      </c>
      <c r="F45" s="4" t="s">
        <v>62</v>
      </c>
      <c r="G45" s="2"/>
    </row>
    <row r="46" spans="1:9">
      <c r="A46" t="s">
        <v>2</v>
      </c>
      <c r="D46">
        <v>1</v>
      </c>
      <c r="E46">
        <v>240</v>
      </c>
      <c r="F46" s="4" t="s">
        <v>62</v>
      </c>
      <c r="G46" s="2"/>
    </row>
    <row r="47" spans="1:9">
      <c r="A47" t="s">
        <v>2</v>
      </c>
      <c r="D47">
        <v>1</v>
      </c>
      <c r="E47" s="5">
        <v>270</v>
      </c>
      <c r="F47" s="4" t="s">
        <v>62</v>
      </c>
      <c r="G47" s="2"/>
    </row>
    <row r="48" spans="1:9">
      <c r="A48" t="s">
        <v>2</v>
      </c>
      <c r="D48">
        <v>1</v>
      </c>
      <c r="E48">
        <v>300</v>
      </c>
      <c r="F48" s="4" t="s">
        <v>62</v>
      </c>
      <c r="G48" s="2"/>
    </row>
    <row r="49" spans="1:8">
      <c r="A49" t="s">
        <v>2</v>
      </c>
      <c r="D49">
        <v>1</v>
      </c>
      <c r="E49">
        <v>330</v>
      </c>
      <c r="F49" s="4" t="s">
        <v>62</v>
      </c>
      <c r="G49" s="2"/>
    </row>
    <row r="50" spans="1:8">
      <c r="A50" t="s">
        <v>2</v>
      </c>
      <c r="D50">
        <v>1</v>
      </c>
      <c r="E50">
        <v>360</v>
      </c>
      <c r="F50" s="4" t="s">
        <v>62</v>
      </c>
      <c r="G50" s="2">
        <v>0.2722222222222222</v>
      </c>
      <c r="H50">
        <v>1</v>
      </c>
    </row>
    <row r="51" spans="1:8">
      <c r="A51" t="s">
        <v>3</v>
      </c>
      <c r="D51">
        <v>3</v>
      </c>
      <c r="E51">
        <v>0</v>
      </c>
      <c r="F51" s="4" t="s">
        <v>63</v>
      </c>
      <c r="G51" s="2">
        <v>0</v>
      </c>
    </row>
    <row r="52" spans="1:8">
      <c r="A52" t="s">
        <v>3</v>
      </c>
      <c r="D52">
        <v>3</v>
      </c>
      <c r="E52">
        <v>30</v>
      </c>
      <c r="F52" s="4" t="s">
        <v>63</v>
      </c>
      <c r="G52" s="2">
        <v>2.0833333333333332E-2</v>
      </c>
    </row>
    <row r="53" spans="1:8">
      <c r="A53" t="s">
        <v>3</v>
      </c>
      <c r="D53">
        <v>3</v>
      </c>
      <c r="E53">
        <v>60</v>
      </c>
      <c r="F53" s="4" t="s">
        <v>63</v>
      </c>
      <c r="G53" s="2">
        <v>4.1666666666666664E-2</v>
      </c>
    </row>
    <row r="54" spans="1:8">
      <c r="A54" t="s">
        <v>3</v>
      </c>
      <c r="D54">
        <v>3</v>
      </c>
      <c r="E54">
        <v>90</v>
      </c>
      <c r="F54" s="4" t="s">
        <v>63</v>
      </c>
      <c r="G54" s="2">
        <v>6.25E-2</v>
      </c>
    </row>
    <row r="55" spans="1:8">
      <c r="A55" t="s">
        <v>3</v>
      </c>
      <c r="D55">
        <v>3</v>
      </c>
      <c r="E55">
        <v>120</v>
      </c>
      <c r="F55" s="4" t="s">
        <v>63</v>
      </c>
    </row>
    <row r="56" spans="1:8">
      <c r="A56" t="s">
        <v>3</v>
      </c>
      <c r="D56">
        <v>3</v>
      </c>
      <c r="E56">
        <v>150</v>
      </c>
      <c r="F56" s="4" t="s">
        <v>63</v>
      </c>
    </row>
    <row r="57" spans="1:8">
      <c r="A57" t="s">
        <v>3</v>
      </c>
      <c r="D57">
        <v>3</v>
      </c>
      <c r="E57">
        <v>180</v>
      </c>
      <c r="F57" s="4" t="s">
        <v>63</v>
      </c>
    </row>
    <row r="58" spans="1:8">
      <c r="A58" t="s">
        <v>3</v>
      </c>
      <c r="D58">
        <v>3</v>
      </c>
      <c r="E58">
        <v>210</v>
      </c>
      <c r="F58" s="4" t="s">
        <v>63</v>
      </c>
    </row>
    <row r="59" spans="1:8">
      <c r="A59" t="s">
        <v>3</v>
      </c>
      <c r="D59">
        <v>3</v>
      </c>
      <c r="E59">
        <v>240</v>
      </c>
      <c r="F59" s="4" t="s">
        <v>63</v>
      </c>
    </row>
    <row r="60" spans="1:8">
      <c r="A60" t="s">
        <v>3</v>
      </c>
      <c r="D60">
        <v>3</v>
      </c>
      <c r="E60">
        <v>270</v>
      </c>
      <c r="F60" s="4" t="s">
        <v>63</v>
      </c>
    </row>
    <row r="61" spans="1:8">
      <c r="A61" t="s">
        <v>3</v>
      </c>
      <c r="D61">
        <v>3</v>
      </c>
      <c r="E61">
        <v>300</v>
      </c>
      <c r="F61" s="4" t="s">
        <v>63</v>
      </c>
    </row>
    <row r="62" spans="1:8">
      <c r="A62" t="s">
        <v>3</v>
      </c>
      <c r="D62">
        <v>3</v>
      </c>
      <c r="E62">
        <v>330</v>
      </c>
      <c r="F62" s="4" t="s">
        <v>63</v>
      </c>
    </row>
    <row r="63" spans="1:8">
      <c r="A63" t="s">
        <v>3</v>
      </c>
      <c r="D63">
        <v>3</v>
      </c>
      <c r="E63">
        <v>360</v>
      </c>
      <c r="F63" s="4" t="s">
        <v>63</v>
      </c>
      <c r="G63" s="3">
        <v>0.25</v>
      </c>
    </row>
    <row r="64" spans="1:8">
      <c r="A64" t="s">
        <v>3</v>
      </c>
      <c r="D64">
        <v>3</v>
      </c>
      <c r="E64">
        <v>0</v>
      </c>
      <c r="F64" s="4" t="s">
        <v>64</v>
      </c>
      <c r="G64" s="3">
        <v>0.25833333333333336</v>
      </c>
    </row>
    <row r="65" spans="1:9">
      <c r="A65" t="s">
        <v>4</v>
      </c>
      <c r="D65">
        <v>3</v>
      </c>
      <c r="E65">
        <v>10</v>
      </c>
      <c r="F65" s="4" t="s">
        <v>44</v>
      </c>
      <c r="G65" s="3">
        <v>0.91249999999999998</v>
      </c>
      <c r="H65">
        <v>1</v>
      </c>
    </row>
    <row r="66" spans="1:9">
      <c r="A66" t="s">
        <v>4</v>
      </c>
      <c r="D66">
        <v>3</v>
      </c>
      <c r="E66">
        <v>40</v>
      </c>
      <c r="F66" s="4" t="s">
        <v>44</v>
      </c>
      <c r="G66" s="1">
        <v>0.93333333333333335</v>
      </c>
    </row>
    <row r="67" spans="1:9">
      <c r="A67" t="s">
        <v>4</v>
      </c>
      <c r="D67">
        <v>3</v>
      </c>
      <c r="E67">
        <v>70</v>
      </c>
      <c r="F67" s="4" t="s">
        <v>44</v>
      </c>
      <c r="G67" s="1">
        <v>0.95416666666666672</v>
      </c>
    </row>
    <row r="68" spans="1:9">
      <c r="A68" t="s">
        <v>4</v>
      </c>
      <c r="D68">
        <v>3</v>
      </c>
      <c r="E68">
        <v>100</v>
      </c>
      <c r="F68" s="4" t="s">
        <v>44</v>
      </c>
      <c r="G68" s="1">
        <v>0.97499999999999998</v>
      </c>
    </row>
    <row r="69" spans="1:9">
      <c r="A69" t="s">
        <v>4</v>
      </c>
      <c r="D69">
        <v>3</v>
      </c>
      <c r="E69">
        <v>130</v>
      </c>
      <c r="F69" s="4" t="s">
        <v>44</v>
      </c>
      <c r="G69" s="1">
        <v>0.99583333333333335</v>
      </c>
    </row>
    <row r="70" spans="1:9">
      <c r="A70" t="s">
        <v>4</v>
      </c>
      <c r="D70">
        <v>3</v>
      </c>
      <c r="E70">
        <v>0</v>
      </c>
      <c r="F70" s="4" t="s">
        <v>45</v>
      </c>
      <c r="G70" s="3">
        <v>2.7777777777777779E-3</v>
      </c>
    </row>
    <row r="71" spans="1:9">
      <c r="A71" t="s">
        <v>4</v>
      </c>
      <c r="D71">
        <v>3</v>
      </c>
      <c r="E71">
        <v>30</v>
      </c>
      <c r="F71" s="4" t="s">
        <v>45</v>
      </c>
    </row>
    <row r="72" spans="1:9">
      <c r="A72" t="s">
        <v>4</v>
      </c>
      <c r="D72">
        <v>3</v>
      </c>
      <c r="E72">
        <v>60</v>
      </c>
      <c r="F72" s="4" t="s">
        <v>45</v>
      </c>
    </row>
    <row r="73" spans="1:9">
      <c r="A73" t="s">
        <v>4</v>
      </c>
      <c r="D73">
        <v>3</v>
      </c>
      <c r="E73">
        <v>90</v>
      </c>
      <c r="F73" s="4" t="s">
        <v>45</v>
      </c>
    </row>
    <row r="74" spans="1:9">
      <c r="A74" t="s">
        <v>4</v>
      </c>
      <c r="D74">
        <v>3</v>
      </c>
      <c r="E74">
        <v>120</v>
      </c>
      <c r="F74" s="4" t="s">
        <v>45</v>
      </c>
    </row>
    <row r="75" spans="1:9">
      <c r="A75" t="s">
        <v>4</v>
      </c>
      <c r="D75">
        <v>3</v>
      </c>
      <c r="E75">
        <v>150</v>
      </c>
      <c r="F75" s="4" t="s">
        <v>45</v>
      </c>
    </row>
    <row r="76" spans="1:9">
      <c r="A76" t="s">
        <v>4</v>
      </c>
      <c r="D76">
        <v>3</v>
      </c>
      <c r="E76">
        <v>180</v>
      </c>
      <c r="F76" s="4" t="s">
        <v>45</v>
      </c>
    </row>
    <row r="77" spans="1:9">
      <c r="A77" t="s">
        <v>4</v>
      </c>
      <c r="D77">
        <v>3</v>
      </c>
      <c r="E77">
        <v>210</v>
      </c>
      <c r="F77" s="4" t="s">
        <v>45</v>
      </c>
    </row>
    <row r="78" spans="1:9">
      <c r="A78" t="s">
        <v>4</v>
      </c>
      <c r="D78">
        <v>3</v>
      </c>
      <c r="E78">
        <v>240</v>
      </c>
      <c r="F78" s="4" t="s">
        <v>45</v>
      </c>
      <c r="I78">
        <v>1</v>
      </c>
    </row>
    <row r="79" spans="1:9">
      <c r="A79" t="s">
        <v>4</v>
      </c>
      <c r="D79">
        <v>3</v>
      </c>
      <c r="E79">
        <v>270</v>
      </c>
      <c r="F79" s="4" t="s">
        <v>45</v>
      </c>
    </row>
    <row r="80" spans="1:9">
      <c r="A80" t="s">
        <v>4</v>
      </c>
      <c r="D80">
        <v>3</v>
      </c>
      <c r="E80">
        <v>300</v>
      </c>
      <c r="F80" s="4" t="s">
        <v>45</v>
      </c>
    </row>
    <row r="81" spans="1:9">
      <c r="A81" t="s">
        <v>4</v>
      </c>
      <c r="D81">
        <v>3</v>
      </c>
      <c r="E81">
        <v>330</v>
      </c>
      <c r="F81" s="4" t="s">
        <v>45</v>
      </c>
    </row>
    <row r="82" spans="1:9">
      <c r="A82" t="s">
        <v>4</v>
      </c>
      <c r="D82">
        <v>3</v>
      </c>
      <c r="E82">
        <v>360</v>
      </c>
      <c r="F82" s="4" t="s">
        <v>45</v>
      </c>
      <c r="G82" s="3">
        <v>0.25277777777777777</v>
      </c>
    </row>
    <row r="83" spans="1:9">
      <c r="A83" t="s">
        <v>4</v>
      </c>
      <c r="D83">
        <v>3</v>
      </c>
      <c r="E83">
        <v>0</v>
      </c>
      <c r="F83" s="4" t="s">
        <v>46</v>
      </c>
      <c r="G83" s="3">
        <v>0.25833333333333336</v>
      </c>
    </row>
    <row r="84" spans="1:9">
      <c r="A84" t="s">
        <v>4</v>
      </c>
      <c r="D84">
        <v>3</v>
      </c>
      <c r="E84">
        <v>30</v>
      </c>
      <c r="F84" s="4" t="s">
        <v>84</v>
      </c>
      <c r="G84" s="1">
        <v>0.27916666666666667</v>
      </c>
    </row>
    <row r="85" spans="1:9">
      <c r="A85" t="s">
        <v>4</v>
      </c>
      <c r="D85">
        <v>3</v>
      </c>
      <c r="E85">
        <v>60</v>
      </c>
      <c r="F85" s="4" t="s">
        <v>85</v>
      </c>
    </row>
    <row r="86" spans="1:9">
      <c r="A86" t="s">
        <v>4</v>
      </c>
      <c r="D86">
        <v>3</v>
      </c>
      <c r="E86">
        <v>90</v>
      </c>
      <c r="F86" s="4" t="s">
        <v>86</v>
      </c>
    </row>
    <row r="87" spans="1:9">
      <c r="A87" t="s">
        <v>4</v>
      </c>
      <c r="D87">
        <v>3</v>
      </c>
      <c r="E87">
        <v>120</v>
      </c>
      <c r="F87" s="4" t="s">
        <v>87</v>
      </c>
    </row>
    <row r="88" spans="1:9">
      <c r="A88" t="s">
        <v>4</v>
      </c>
      <c r="D88">
        <v>3</v>
      </c>
      <c r="E88">
        <v>150</v>
      </c>
      <c r="F88" s="4" t="s">
        <v>88</v>
      </c>
    </row>
    <row r="89" spans="1:9">
      <c r="A89" t="s">
        <v>4</v>
      </c>
      <c r="D89">
        <v>3</v>
      </c>
      <c r="E89">
        <v>180</v>
      </c>
      <c r="F89" s="4" t="s">
        <v>89</v>
      </c>
    </row>
    <row r="90" spans="1:9">
      <c r="A90" t="s">
        <v>4</v>
      </c>
      <c r="D90">
        <v>3</v>
      </c>
      <c r="E90">
        <v>210</v>
      </c>
      <c r="F90" s="4" t="s">
        <v>90</v>
      </c>
    </row>
    <row r="91" spans="1:9">
      <c r="A91" t="s">
        <v>4</v>
      </c>
      <c r="D91">
        <v>3</v>
      </c>
      <c r="E91">
        <v>240</v>
      </c>
      <c r="F91" s="4" t="s">
        <v>91</v>
      </c>
      <c r="I91">
        <v>1</v>
      </c>
    </row>
    <row r="92" spans="1:9">
      <c r="A92" t="s">
        <v>4</v>
      </c>
      <c r="D92">
        <v>3</v>
      </c>
      <c r="E92">
        <v>270</v>
      </c>
      <c r="F92" s="4" t="s">
        <v>92</v>
      </c>
    </row>
    <row r="93" spans="1:9">
      <c r="A93" t="s">
        <v>4</v>
      </c>
      <c r="D93">
        <v>3</v>
      </c>
      <c r="E93">
        <v>300</v>
      </c>
      <c r="F93" s="4" t="s">
        <v>93</v>
      </c>
    </row>
    <row r="94" spans="1:9">
      <c r="A94" t="s">
        <v>4</v>
      </c>
      <c r="D94">
        <v>3</v>
      </c>
      <c r="E94">
        <v>330</v>
      </c>
      <c r="F94" s="4" t="s">
        <v>94</v>
      </c>
    </row>
    <row r="95" spans="1:9">
      <c r="A95" t="s">
        <v>4</v>
      </c>
      <c r="D95">
        <v>3</v>
      </c>
      <c r="E95">
        <v>360</v>
      </c>
      <c r="F95" s="4" t="s">
        <v>95</v>
      </c>
      <c r="G95" s="1">
        <v>0.5083333333333333</v>
      </c>
    </row>
    <row r="96" spans="1:9">
      <c r="A96" t="s">
        <v>7</v>
      </c>
      <c r="D96">
        <v>3</v>
      </c>
      <c r="E96">
        <v>10</v>
      </c>
      <c r="F96" s="4" t="s">
        <v>96</v>
      </c>
      <c r="G96" s="1">
        <v>0.90972222222222221</v>
      </c>
    </row>
    <row r="97" spans="1:7">
      <c r="A97" t="s">
        <v>7</v>
      </c>
      <c r="D97">
        <v>3</v>
      </c>
      <c r="E97">
        <v>40</v>
      </c>
      <c r="F97" s="4" t="s">
        <v>96</v>
      </c>
      <c r="G97" s="1">
        <v>0.93055555555555558</v>
      </c>
    </row>
    <row r="98" spans="1:7">
      <c r="A98" t="s">
        <v>7</v>
      </c>
      <c r="D98">
        <v>3</v>
      </c>
      <c r="E98">
        <v>70</v>
      </c>
      <c r="F98" s="4" t="s">
        <v>96</v>
      </c>
      <c r="G98" s="1">
        <v>0.95138888888888884</v>
      </c>
    </row>
    <row r="99" spans="1:7">
      <c r="A99" t="s">
        <v>7</v>
      </c>
      <c r="D99">
        <v>3</v>
      </c>
      <c r="E99">
        <v>100</v>
      </c>
      <c r="F99" s="4" t="s">
        <v>96</v>
      </c>
      <c r="G99" s="1">
        <v>0.96527777777777779</v>
      </c>
    </row>
    <row r="100" spans="1:7">
      <c r="A100" t="s">
        <v>7</v>
      </c>
      <c r="D100">
        <v>3</v>
      </c>
      <c r="E100">
        <v>0</v>
      </c>
      <c r="F100" s="4" t="s">
        <v>47</v>
      </c>
      <c r="G100" s="1">
        <v>1.3888888888888889E-3</v>
      </c>
    </row>
    <row r="101" spans="1:7">
      <c r="A101" t="s">
        <v>7</v>
      </c>
      <c r="D101">
        <v>3</v>
      </c>
      <c r="E101">
        <v>30</v>
      </c>
      <c r="F101" s="4" t="s">
        <v>47</v>
      </c>
    </row>
    <row r="102" spans="1:7">
      <c r="A102" t="s">
        <v>7</v>
      </c>
      <c r="D102">
        <v>3</v>
      </c>
      <c r="E102">
        <v>60</v>
      </c>
      <c r="F102" s="4" t="s">
        <v>47</v>
      </c>
    </row>
    <row r="103" spans="1:7">
      <c r="A103" t="s">
        <v>7</v>
      </c>
      <c r="D103">
        <v>3</v>
      </c>
      <c r="E103">
        <v>90</v>
      </c>
      <c r="F103" s="4" t="s">
        <v>47</v>
      </c>
    </row>
    <row r="104" spans="1:7">
      <c r="A104" t="s">
        <v>7</v>
      </c>
      <c r="D104">
        <v>3</v>
      </c>
      <c r="E104">
        <v>120</v>
      </c>
      <c r="F104" s="4" t="s">
        <v>47</v>
      </c>
    </row>
    <row r="105" spans="1:7">
      <c r="A105" t="s">
        <v>7</v>
      </c>
      <c r="D105">
        <v>3</v>
      </c>
      <c r="E105">
        <v>150</v>
      </c>
      <c r="F105" s="4" t="s">
        <v>47</v>
      </c>
    </row>
    <row r="106" spans="1:7">
      <c r="A106" t="s">
        <v>7</v>
      </c>
      <c r="D106">
        <v>3</v>
      </c>
      <c r="E106">
        <v>180</v>
      </c>
      <c r="F106" s="4" t="s">
        <v>47</v>
      </c>
    </row>
    <row r="107" spans="1:7">
      <c r="A107" t="s">
        <v>7</v>
      </c>
      <c r="D107">
        <v>3</v>
      </c>
      <c r="E107">
        <v>210</v>
      </c>
      <c r="F107" s="4" t="s">
        <v>47</v>
      </c>
    </row>
    <row r="108" spans="1:7">
      <c r="A108" t="s">
        <v>7</v>
      </c>
      <c r="D108">
        <v>3</v>
      </c>
      <c r="E108">
        <v>240</v>
      </c>
      <c r="F108" s="4" t="s">
        <v>47</v>
      </c>
    </row>
    <row r="109" spans="1:7">
      <c r="A109" t="s">
        <v>7</v>
      </c>
      <c r="D109">
        <v>3</v>
      </c>
      <c r="E109">
        <v>270</v>
      </c>
      <c r="F109" s="4" t="s">
        <v>47</v>
      </c>
    </row>
    <row r="110" spans="1:7">
      <c r="A110" t="s">
        <v>7</v>
      </c>
      <c r="D110">
        <v>3</v>
      </c>
      <c r="E110">
        <v>300</v>
      </c>
      <c r="F110" s="4" t="s">
        <v>47</v>
      </c>
    </row>
    <row r="111" spans="1:7">
      <c r="A111" t="s">
        <v>7</v>
      </c>
      <c r="D111">
        <v>3</v>
      </c>
      <c r="E111">
        <v>330</v>
      </c>
      <c r="F111" s="4" t="s">
        <v>47</v>
      </c>
    </row>
    <row r="112" spans="1:7">
      <c r="A112" t="s">
        <v>7</v>
      </c>
      <c r="D112">
        <v>3</v>
      </c>
      <c r="E112">
        <v>360</v>
      </c>
      <c r="F112" s="4" t="s">
        <v>47</v>
      </c>
      <c r="G112" s="1">
        <v>0.25138888888888888</v>
      </c>
    </row>
    <row r="113" spans="1:9">
      <c r="A113" t="s">
        <v>7</v>
      </c>
      <c r="D113">
        <v>3</v>
      </c>
      <c r="E113">
        <v>0</v>
      </c>
      <c r="F113" s="4" t="s">
        <v>48</v>
      </c>
      <c r="G113" s="1">
        <v>0.25833333333333336</v>
      </c>
    </row>
    <row r="114" spans="1:9">
      <c r="A114" t="s">
        <v>7</v>
      </c>
      <c r="D114">
        <v>3</v>
      </c>
      <c r="E114">
        <v>30</v>
      </c>
      <c r="F114" s="4" t="s">
        <v>48</v>
      </c>
      <c r="H114">
        <v>1</v>
      </c>
    </row>
    <row r="115" spans="1:9">
      <c r="A115" t="s">
        <v>7</v>
      </c>
      <c r="D115">
        <v>3</v>
      </c>
      <c r="E115">
        <v>60</v>
      </c>
      <c r="F115" s="4" t="s">
        <v>48</v>
      </c>
      <c r="H115">
        <v>1</v>
      </c>
    </row>
    <row r="116" spans="1:9">
      <c r="A116" t="s">
        <v>7</v>
      </c>
      <c r="D116">
        <v>3</v>
      </c>
      <c r="E116">
        <v>90</v>
      </c>
      <c r="F116" s="4" t="s">
        <v>48</v>
      </c>
    </row>
    <row r="117" spans="1:9">
      <c r="A117" t="s">
        <v>7</v>
      </c>
      <c r="D117">
        <v>3</v>
      </c>
      <c r="E117">
        <v>120</v>
      </c>
      <c r="F117" s="4" t="s">
        <v>48</v>
      </c>
      <c r="H117">
        <v>1</v>
      </c>
    </row>
    <row r="118" spans="1:9">
      <c r="A118" t="s">
        <v>7</v>
      </c>
      <c r="D118">
        <v>3</v>
      </c>
      <c r="E118">
        <v>150</v>
      </c>
      <c r="F118" s="4" t="s">
        <v>48</v>
      </c>
      <c r="H118">
        <v>1</v>
      </c>
    </row>
    <row r="119" spans="1:9">
      <c r="A119" t="s">
        <v>7</v>
      </c>
      <c r="D119">
        <v>3</v>
      </c>
      <c r="E119">
        <v>180</v>
      </c>
      <c r="F119" s="4" t="s">
        <v>48</v>
      </c>
      <c r="G119" s="3">
        <v>0.38333333333333336</v>
      </c>
      <c r="H119">
        <v>1</v>
      </c>
      <c r="I119">
        <v>1</v>
      </c>
    </row>
    <row r="120" spans="1:9">
      <c r="A120" t="s">
        <v>8</v>
      </c>
      <c r="E120">
        <v>10</v>
      </c>
      <c r="F120" s="4" t="s">
        <v>97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Carla Leone</dc:creator>
  <cp:keywords/>
  <dc:description/>
  <cp:lastModifiedBy>Carla Leone</cp:lastModifiedBy>
  <cp:revision/>
  <dcterms:created xsi:type="dcterms:W3CDTF">2024-02-14T17:45:40Z</dcterms:created>
  <dcterms:modified xsi:type="dcterms:W3CDTF">2024-03-12T10:20:50Z</dcterms:modified>
  <cp:category/>
  <cp:contentStatus/>
</cp:coreProperties>
</file>