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aleone/Desktop/Exeter/Fisheries/"/>
    </mc:Choice>
  </mc:AlternateContent>
  <xr:revisionPtr revIDLastSave="0" documentId="13_ncr:1_{F63B5F53-25CD-C64E-B5B8-37F8C549EC8C}" xr6:coauthVersionLast="47" xr6:coauthVersionMax="47" xr10:uidLastSave="{00000000-0000-0000-0000-000000000000}"/>
  <bookViews>
    <workbookView xWindow="0" yWindow="500" windowWidth="28800" windowHeight="16340" firstSheet="2" activeTab="4" xr2:uid="{07497000-BD50-6443-8FB5-C721D9BC065F}"/>
  </bookViews>
  <sheets>
    <sheet name="Total Value" sheetId="13" r:id="rId1"/>
    <sheet name="Value.Catch" sheetId="14" r:id="rId2"/>
    <sheet name="scottish fleet (2)" sheetId="10" r:id="rId3"/>
    <sheet name="agg scottish fleet" sheetId="11" r:id="rId4"/>
    <sheet name="scottish fleet" sheetId="9" r:id="rId5"/>
    <sheet name="value and catch total uk" sheetId="15" r:id="rId6"/>
    <sheet name="Sheet1" sheetId="1" r:id="rId7"/>
    <sheet name="uk fleet" sheetId="8" r:id="rId8"/>
    <sheet name="Sheet2" sheetId="2" r:id="rId9"/>
    <sheet name="Sheet3" sheetId="3" r:id="rId10"/>
    <sheet name="Total Quantity" sheetId="4" r:id="rId11"/>
    <sheet name="Newlyn Total" sheetId="6" r:id="rId12"/>
    <sheet name="Newlyn " sheetId="7" r:id="rId13"/>
    <sheet name="Raw Value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4" l="1"/>
  <c r="S28" i="13"/>
  <c r="R28" i="13"/>
  <c r="C13" i="9"/>
  <c r="F13" i="9"/>
  <c r="E13" i="9"/>
  <c r="F15" i="9"/>
  <c r="N3" i="9"/>
  <c r="N4" i="9"/>
  <c r="N5" i="9"/>
  <c r="N6" i="9"/>
  <c r="N7" i="9"/>
  <c r="N8" i="9"/>
  <c r="N9" i="9"/>
  <c r="N10" i="9"/>
  <c r="N11" i="9"/>
  <c r="N2" i="9"/>
</calcChain>
</file>

<file path=xl/sharedStrings.xml><?xml version="1.0" encoding="utf-8"?>
<sst xmlns="http://schemas.openxmlformats.org/spreadsheetml/2006/main" count="805" uniqueCount="117">
  <si>
    <r>
      <t>TABLE 2.2  Landings into the UK by UK vessels: 2019 to 2023</t>
    </r>
    <r>
      <rPr>
        <b/>
        <vertAlign val="superscript"/>
        <sz val="10"/>
        <color rgb="FF000000"/>
        <rFont val="Arial"/>
        <family val="2"/>
      </rPr>
      <t xml:space="preserve"> (a)</t>
    </r>
  </si>
  <si>
    <t>Quantity ('000 tonnes)</t>
  </si>
  <si>
    <t>Value (£ million)</t>
  </si>
  <si>
    <t>Bass</t>
  </si>
  <si>
    <t>Brill</t>
  </si>
  <si>
    <t>Cod</t>
  </si>
  <si>
    <t>Dogfish</t>
  </si>
  <si>
    <t>Gurnard</t>
  </si>
  <si>
    <t>Haddock</t>
  </si>
  <si>
    <t>Hake</t>
  </si>
  <si>
    <t>Halibut</t>
  </si>
  <si>
    <t>Lemon Sole</t>
  </si>
  <si>
    <t>Ling</t>
  </si>
  <si>
    <t>Megrim</t>
  </si>
  <si>
    <t>Monks or Anglers</t>
  </si>
  <si>
    <t>Plaice</t>
  </si>
  <si>
    <t>Pollack (Lythe)</t>
  </si>
  <si>
    <t>Saithe</t>
  </si>
  <si>
    <t>Sand Eels</t>
  </si>
  <si>
    <t>Skates and Rays</t>
  </si>
  <si>
    <t>Sole</t>
  </si>
  <si>
    <t>Turbot</t>
  </si>
  <si>
    <t>Whiting</t>
  </si>
  <si>
    <t>Witch</t>
  </si>
  <si>
    <r>
      <t xml:space="preserve">Other Demersal </t>
    </r>
    <r>
      <rPr>
        <vertAlign val="superscript"/>
        <sz val="8"/>
        <color rgb="FF000000"/>
        <rFont val="Arial"/>
        <family val="2"/>
      </rPr>
      <t>(b)</t>
    </r>
  </si>
  <si>
    <t>Total Demersal</t>
  </si>
  <si>
    <t>Blue Whiting</t>
  </si>
  <si>
    <t>Herring</t>
  </si>
  <si>
    <t>Horse Mackerel</t>
  </si>
  <si>
    <t>Mackerel</t>
  </si>
  <si>
    <t>Sardines</t>
  </si>
  <si>
    <t>Other Pelagic</t>
  </si>
  <si>
    <t>Total Pelagic</t>
  </si>
  <si>
    <t>Cockles</t>
  </si>
  <si>
    <t>Crabs</t>
  </si>
  <si>
    <t>Cuttlefish</t>
  </si>
  <si>
    <t>Lobsters</t>
  </si>
  <si>
    <t>Mussels</t>
  </si>
  <si>
    <t>Nephrops</t>
  </si>
  <si>
    <t>Scallops</t>
  </si>
  <si>
    <t>Shrimps and Prawns</t>
  </si>
  <si>
    <t>Squid</t>
  </si>
  <si>
    <t>Whelks</t>
  </si>
  <si>
    <t>Other Shellfish</t>
  </si>
  <si>
    <t>Total Shellfish</t>
  </si>
  <si>
    <t>Total All Species</t>
  </si>
  <si>
    <t>Source:  Fisheries Administrations in the UK</t>
  </si>
  <si>
    <t>(a)</t>
  </si>
  <si>
    <t>Landings data include transhipments and Islands figures.</t>
  </si>
  <si>
    <t>(b)</t>
  </si>
  <si>
    <t>Includes fish roes and livers.</t>
  </si>
  <si>
    <r>
      <t>TABLE 3.2  Landings into the UK by UK vessels: 2014 to 2018</t>
    </r>
    <r>
      <rPr>
        <b/>
        <vertAlign val="superscript"/>
        <sz val="10"/>
        <color rgb="FF000000"/>
        <rFont val="Arial"/>
        <family val="2"/>
      </rPr>
      <t xml:space="preserve"> (a)</t>
    </r>
  </si>
  <si>
    <t>R</t>
  </si>
  <si>
    <r>
      <t>TABLE 3.2  Landings into the UK by UK vessels: 2009 to 2013</t>
    </r>
    <r>
      <rPr>
        <b/>
        <vertAlign val="superscript"/>
        <sz val="10"/>
        <rFont val="Arial"/>
        <family val="2"/>
      </rPr>
      <t xml:space="preserve"> (a)</t>
    </r>
  </si>
  <si>
    <r>
      <t xml:space="preserve">Other Demersal </t>
    </r>
    <r>
      <rPr>
        <vertAlign val="superscript"/>
        <sz val="8"/>
        <rFont val="Arial"/>
        <family val="2"/>
      </rPr>
      <t>(b)</t>
    </r>
  </si>
  <si>
    <t>Species</t>
  </si>
  <si>
    <t xml:space="preserve">Other Demersal </t>
  </si>
  <si>
    <t>(a) All species</t>
  </si>
  <si>
    <t xml:space="preserve">(b) Demersal </t>
  </si>
  <si>
    <t>(c) Pelagic</t>
  </si>
  <si>
    <t>(d) Shellfish</t>
  </si>
  <si>
    <t>Quantity</t>
  </si>
  <si>
    <t>Value</t>
  </si>
  <si>
    <t>(tonnes)</t>
  </si>
  <si>
    <t>(£ '000)</t>
  </si>
  <si>
    <t>Catfish</t>
  </si>
  <si>
    <t>-</t>
  </si>
  <si>
    <t>Conger Eels</t>
  </si>
  <si>
    <t>Dabs</t>
  </si>
  <si>
    <t>Flounder or Flukes</t>
  </si>
  <si>
    <t>Halibut, Greenland</t>
  </si>
  <si>
    <t>Redfish</t>
  </si>
  <si>
    <t>Torsk (Tusk)</t>
  </si>
  <si>
    <t>OtherDemersal</t>
  </si>
  <si>
    <t>Other Demersal (a)</t>
  </si>
  <si>
    <t>Fish Roes</t>
  </si>
  <si>
    <t>Sprats</t>
  </si>
  <si>
    <t>Tuna</t>
  </si>
  <si>
    <t>OtherPelagic</t>
  </si>
  <si>
    <t>Oysters</t>
  </si>
  <si>
    <t>Periwinkles</t>
  </si>
  <si>
    <t>OtherShellfish</t>
  </si>
  <si>
    <t>(a)  Includes fish livers</t>
  </si>
  <si>
    <t>TABLE 1.2  Size of the UK fishing fleet, by country of administration: 2005 to 2023(a)</t>
  </si>
  <si>
    <t>At year end:</t>
  </si>
  <si>
    <t>Scotland</t>
  </si>
  <si>
    <t>Total</t>
  </si>
  <si>
    <t>10m and under vessels</t>
  </si>
  <si>
    <t>No.</t>
  </si>
  <si>
    <t>GT</t>
  </si>
  <si>
    <t>kW</t>
  </si>
  <si>
    <t>Over 10m vessels</t>
  </si>
  <si>
    <t>Source: Maritime and Coastguard Agency and Fisheries Administrations in the UK</t>
  </si>
  <si>
    <t>(a) Excludes Mussel Dredgers.</t>
  </si>
  <si>
    <t xml:space="preserve">(b) Islands include Guernsey, Jersey and the Isle of Man. </t>
  </si>
  <si>
    <t>(c) Vessels which are registered but not administered by a port; typically new vessels and vessels changing administrations.</t>
  </si>
  <si>
    <t>year</t>
  </si>
  <si>
    <t>total_n</t>
  </si>
  <si>
    <t>under10_n</t>
  </si>
  <si>
    <t>over10_n</t>
  </si>
  <si>
    <t>total_GT</t>
  </si>
  <si>
    <t>under10_GT</t>
  </si>
  <si>
    <t>over10_GT</t>
  </si>
  <si>
    <t>total_kW</t>
  </si>
  <si>
    <t>under10_kW</t>
  </si>
  <si>
    <t>over10_kW</t>
  </si>
  <si>
    <t>value</t>
  </si>
  <si>
    <t>quantity</t>
  </si>
  <si>
    <t>size</t>
  </si>
  <si>
    <t>fleet_n</t>
  </si>
  <si>
    <t>all</t>
  </si>
  <si>
    <t>under10</t>
  </si>
  <si>
    <t>over10</t>
  </si>
  <si>
    <t>NA</t>
  </si>
  <si>
    <t>value/quantity</t>
  </si>
  <si>
    <t>value 2023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</si>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</sst>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=0]&quot;-&quot;;[&lt;0.05]&quot;..&quot;;#,##0.0"/>
    <numFmt numFmtId="165" formatCode="[=0]&quot;-&quot;;[&lt;0.1]&quot;..&quot;;#,##0.0"/>
    <numFmt numFmtId="166" formatCode="0.00000"/>
    <numFmt numFmtId="167" formatCode="[=0]&quot;-&quot;;[&lt;0.05]&quot;..&quot;;#,##0.000"/>
    <numFmt numFmtId="168" formatCode="[=0]&quot;-&quot;;[&lt;0.1]#;#,##0.0"/>
    <numFmt numFmtId="169" formatCode="#,##0.0"/>
    <numFmt numFmtId="170" formatCode="[=0]&quot;-&quot;;[&lt;0.05]#;#,##0.0"/>
    <numFmt numFmtId="171" formatCode="[=0]&quot;-&quot;;[&lt;0.5]&quot;..&quot;;#,##0"/>
  </numFmts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MS Sans Serif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vertAlign val="superscript"/>
      <sz val="6"/>
      <color rgb="FF000000"/>
      <name val="Arial"/>
      <family val="2"/>
    </font>
    <font>
      <vertAlign val="superscript"/>
      <sz val="8"/>
      <color rgb="FF000000"/>
      <name val="Arial"/>
      <family val="2"/>
    </font>
    <font>
      <b/>
      <sz val="8"/>
      <color rgb="FFFF0000"/>
      <name val="Arial"/>
      <family val="2"/>
    </font>
    <font>
      <b/>
      <sz val="8"/>
      <color rgb="FFFFFF0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6"/>
      <name val="Arial"/>
      <family val="2"/>
    </font>
    <font>
      <vertAlign val="superscript"/>
      <sz val="8"/>
      <name val="Arial"/>
      <family val="2"/>
    </font>
    <font>
      <b/>
      <sz val="8"/>
      <color rgb="FFFFFFFF"/>
      <name val="Arial"/>
      <family val="2"/>
    </font>
    <font>
      <sz val="8"/>
      <color rgb="FF000000"/>
      <name val="MS Sans Serif"/>
    </font>
    <font>
      <b/>
      <sz val="8"/>
      <color rgb="FF000000"/>
      <name val="MS Sans Serif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9" fontId="5" fillId="0" borderId="0" applyFont="0" applyFill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</cellStyleXfs>
  <cellXfs count="187">
    <xf numFmtId="0" fontId="0" fillId="0" borderId="0" xfId="0"/>
    <xf numFmtId="0" fontId="3" fillId="0" borderId="0" xfId="2" applyFont="1" applyAlignment="1">
      <alignment horizontal="left"/>
    </xf>
    <xf numFmtId="0" fontId="5" fillId="0" borderId="0" xfId="2" applyFont="1"/>
    <xf numFmtId="164" fontId="3" fillId="0" borderId="0" xfId="2" applyNumberFormat="1" applyFont="1" applyAlignment="1">
      <alignment horizontal="right"/>
    </xf>
    <xf numFmtId="164" fontId="5" fillId="0" borderId="0" xfId="2" applyNumberFormat="1" applyFont="1" applyAlignment="1">
      <alignment horizontal="right"/>
    </xf>
    <xf numFmtId="164" fontId="5" fillId="0" borderId="0" xfId="2" applyNumberFormat="1" applyFont="1"/>
    <xf numFmtId="0" fontId="6" fillId="0" borderId="1" xfId="2" applyFont="1" applyBorder="1"/>
    <xf numFmtId="164" fontId="6" fillId="0" borderId="0" xfId="2" applyNumberFormat="1" applyFont="1" applyAlignment="1">
      <alignment horizontal="right"/>
    </xf>
    <xf numFmtId="0" fontId="7" fillId="0" borderId="0" xfId="2" applyFont="1"/>
    <xf numFmtId="0" fontId="6" fillId="0" borderId="0" xfId="2" applyFont="1"/>
    <xf numFmtId="164" fontId="6" fillId="0" borderId="3" xfId="2" applyNumberFormat="1" applyFont="1" applyBorder="1" applyAlignment="1">
      <alignment horizontal="right"/>
    </xf>
    <xf numFmtId="1" fontId="7" fillId="0" borderId="4" xfId="2" applyNumberFormat="1" applyFont="1" applyBorder="1" applyAlignment="1">
      <alignment horizontal="right"/>
    </xf>
    <xf numFmtId="1" fontId="6" fillId="0" borderId="4" xfId="2" applyNumberFormat="1" applyFont="1" applyBorder="1" applyAlignment="1">
      <alignment horizontal="right"/>
    </xf>
    <xf numFmtId="1" fontId="7" fillId="0" borderId="5" xfId="2" applyNumberFormat="1" applyFont="1" applyBorder="1" applyAlignment="1">
      <alignment horizontal="right"/>
    </xf>
    <xf numFmtId="1" fontId="6" fillId="0" borderId="0" xfId="2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164" fontId="7" fillId="0" borderId="0" xfId="2" applyNumberFormat="1" applyFont="1"/>
    <xf numFmtId="164" fontId="7" fillId="0" borderId="6" xfId="2" applyNumberFormat="1" applyFont="1" applyBorder="1"/>
    <xf numFmtId="164" fontId="8" fillId="0" borderId="0" xfId="2" applyNumberFormat="1" applyFont="1" applyAlignment="1">
      <alignment horizontal="left"/>
    </xf>
    <xf numFmtId="164" fontId="6" fillId="0" borderId="0" xfId="3" applyNumberFormat="1" applyFont="1" applyAlignment="1">
      <alignment horizontal="right"/>
    </xf>
    <xf numFmtId="0" fontId="8" fillId="0" borderId="0" xfId="2" applyFont="1" applyAlignment="1">
      <alignment horizontal="left"/>
    </xf>
    <xf numFmtId="164" fontId="6" fillId="0" borderId="4" xfId="2" applyNumberFormat="1" applyFont="1" applyBorder="1" applyAlignment="1">
      <alignment horizontal="right"/>
    </xf>
    <xf numFmtId="0" fontId="8" fillId="0" borderId="4" xfId="2" applyFont="1" applyBorder="1" applyAlignment="1">
      <alignment horizontal="left"/>
    </xf>
    <xf numFmtId="164" fontId="6" fillId="0" borderId="4" xfId="3" applyNumberFormat="1" applyFont="1" applyBorder="1" applyAlignment="1">
      <alignment horizontal="right"/>
    </xf>
    <xf numFmtId="0" fontId="7" fillId="0" borderId="4" xfId="2" applyFont="1" applyBorder="1"/>
    <xf numFmtId="164" fontId="7" fillId="0" borderId="5" xfId="2" applyNumberFormat="1" applyFont="1" applyBorder="1" applyAlignment="1">
      <alignment horizontal="right"/>
    </xf>
    <xf numFmtId="164" fontId="8" fillId="0" borderId="5" xfId="2" applyNumberFormat="1" applyFont="1" applyBorder="1" applyAlignment="1">
      <alignment horizontal="left"/>
    </xf>
    <xf numFmtId="164" fontId="7" fillId="0" borderId="5" xfId="3" applyNumberFormat="1" applyFont="1" applyBorder="1" applyAlignment="1">
      <alignment horizontal="right"/>
    </xf>
    <xf numFmtId="0" fontId="8" fillId="0" borderId="5" xfId="2" applyFont="1" applyBorder="1" applyAlignment="1">
      <alignment horizontal="left"/>
    </xf>
    <xf numFmtId="164" fontId="7" fillId="0" borderId="6" xfId="2" applyNumberFormat="1" applyFont="1" applyBorder="1" applyAlignment="1">
      <alignment horizontal="right"/>
    </xf>
    <xf numFmtId="164" fontId="7" fillId="0" borderId="6" xfId="3" applyNumberFormat="1" applyFont="1" applyBorder="1" applyAlignment="1">
      <alignment horizontal="right"/>
    </xf>
    <xf numFmtId="164" fontId="6" fillId="0" borderId="6" xfId="2" applyNumberFormat="1" applyFont="1" applyBorder="1" applyAlignment="1">
      <alignment horizontal="right"/>
    </xf>
    <xf numFmtId="164" fontId="6" fillId="0" borderId="6" xfId="3" applyNumberFormat="1" applyFont="1" applyBorder="1" applyAlignment="1">
      <alignment horizontal="right"/>
    </xf>
    <xf numFmtId="164" fontId="6" fillId="0" borderId="5" xfId="2" applyNumberFormat="1" applyFont="1" applyBorder="1" applyAlignment="1">
      <alignment horizontal="right"/>
    </xf>
    <xf numFmtId="164" fontId="6" fillId="0" borderId="5" xfId="3" applyNumberFormat="1" applyFont="1" applyBorder="1" applyAlignment="1">
      <alignment horizontal="right"/>
    </xf>
    <xf numFmtId="0" fontId="7" fillId="0" borderId="1" xfId="2" applyFont="1" applyBorder="1"/>
    <xf numFmtId="164" fontId="7" fillId="0" borderId="7" xfId="2" applyNumberFormat="1" applyFont="1" applyBorder="1" applyAlignment="1">
      <alignment horizontal="right"/>
    </xf>
    <xf numFmtId="164" fontId="7" fillId="0" borderId="7" xfId="3" applyNumberFormat="1" applyFont="1" applyBorder="1" applyAlignment="1">
      <alignment horizontal="right"/>
    </xf>
    <xf numFmtId="0" fontId="6" fillId="0" borderId="0" xfId="4" applyFont="1"/>
    <xf numFmtId="166" fontId="6" fillId="0" borderId="0" xfId="2" applyNumberFormat="1" applyFont="1"/>
    <xf numFmtId="166" fontId="10" fillId="0" borderId="0" xfId="2" applyNumberFormat="1" applyFont="1"/>
    <xf numFmtId="166" fontId="11" fillId="0" borderId="0" xfId="2" applyNumberFormat="1" applyFont="1"/>
    <xf numFmtId="167" fontId="10" fillId="0" borderId="0" xfId="2" applyNumberFormat="1" applyFont="1" applyAlignment="1">
      <alignment horizontal="right"/>
    </xf>
    <xf numFmtId="164" fontId="10" fillId="0" borderId="0" xfId="2" applyNumberFormat="1" applyFont="1" applyAlignment="1">
      <alignment horizontal="right"/>
    </xf>
    <xf numFmtId="9" fontId="6" fillId="0" borderId="0" xfId="1" applyFont="1" applyAlignment="1">
      <alignment horizontal="right"/>
    </xf>
    <xf numFmtId="164" fontId="6" fillId="0" borderId="0" xfId="2" applyNumberFormat="1" applyFont="1"/>
    <xf numFmtId="0" fontId="3" fillId="0" borderId="0" xfId="2" applyFont="1" applyAlignment="1" applyProtection="1">
      <alignment horizontal="left"/>
    </xf>
    <xf numFmtId="0" fontId="0" fillId="0" borderId="0" xfId="2" applyFont="1" applyProtection="1"/>
    <xf numFmtId="164" fontId="3" fillId="0" borderId="0" xfId="2" applyNumberFormat="1" applyFont="1" applyAlignment="1" applyProtection="1">
      <alignment horizontal="right"/>
    </xf>
    <xf numFmtId="164" fontId="0" fillId="0" borderId="0" xfId="2" applyNumberFormat="1" applyFont="1" applyAlignment="1" applyProtection="1">
      <alignment horizontal="right"/>
    </xf>
    <xf numFmtId="164" fontId="0" fillId="0" borderId="0" xfId="2" applyNumberFormat="1" applyFont="1" applyProtection="1"/>
    <xf numFmtId="0" fontId="6" fillId="0" borderId="1" xfId="2" applyFont="1" applyBorder="1" applyProtection="1"/>
    <xf numFmtId="164" fontId="6" fillId="0" borderId="1" xfId="2" applyNumberFormat="1" applyFont="1" applyBorder="1" applyAlignment="1" applyProtection="1">
      <alignment horizontal="right"/>
    </xf>
    <xf numFmtId="164" fontId="6" fillId="0" borderId="0" xfId="2" applyNumberFormat="1" applyFont="1" applyAlignment="1" applyProtection="1">
      <alignment horizontal="right"/>
    </xf>
    <xf numFmtId="0" fontId="7" fillId="0" borderId="0" xfId="2" applyFont="1" applyProtection="1"/>
    <xf numFmtId="0" fontId="6" fillId="0" borderId="0" xfId="2" applyFont="1" applyProtection="1"/>
    <xf numFmtId="1" fontId="7" fillId="0" borderId="4" xfId="2" applyNumberFormat="1" applyFont="1" applyBorder="1" applyAlignment="1" applyProtection="1">
      <alignment horizontal="right"/>
    </xf>
    <xf numFmtId="1" fontId="6" fillId="0" borderId="4" xfId="2" applyNumberFormat="1" applyFont="1" applyBorder="1" applyAlignment="1" applyProtection="1">
      <alignment horizontal="right"/>
    </xf>
    <xf numFmtId="1" fontId="7" fillId="0" borderId="5" xfId="2" applyNumberFormat="1" applyFont="1" applyBorder="1" applyAlignment="1" applyProtection="1">
      <alignment horizontal="right"/>
    </xf>
    <xf numFmtId="1" fontId="6" fillId="0" borderId="0" xfId="2" applyNumberFormat="1" applyFont="1" applyAlignment="1" applyProtection="1">
      <alignment horizontal="right"/>
    </xf>
    <xf numFmtId="164" fontId="7" fillId="0" borderId="0" xfId="2" applyNumberFormat="1" applyFont="1" applyAlignment="1" applyProtection="1">
      <alignment horizontal="right"/>
    </xf>
    <xf numFmtId="164" fontId="7" fillId="0" borderId="0" xfId="2" applyNumberFormat="1" applyFont="1" applyProtection="1"/>
    <xf numFmtId="164" fontId="8" fillId="0" borderId="0" xfId="4" applyNumberFormat="1" applyFont="1" applyAlignment="1" applyProtection="1">
      <alignment horizontal="left"/>
    </xf>
    <xf numFmtId="0" fontId="7" fillId="0" borderId="4" xfId="2" applyFont="1" applyBorder="1" applyProtection="1"/>
    <xf numFmtId="164" fontId="7" fillId="0" borderId="5" xfId="2" applyNumberFormat="1" applyFont="1" applyBorder="1" applyAlignment="1" applyProtection="1">
      <alignment horizontal="right"/>
    </xf>
    <xf numFmtId="164" fontId="6" fillId="0" borderId="5" xfId="2" applyNumberFormat="1" applyFont="1" applyBorder="1" applyAlignment="1" applyProtection="1">
      <alignment horizontal="right"/>
    </xf>
    <xf numFmtId="164" fontId="8" fillId="0" borderId="5" xfId="4" applyNumberFormat="1" applyFont="1" applyBorder="1" applyAlignment="1" applyProtection="1">
      <alignment horizontal="left"/>
    </xf>
    <xf numFmtId="0" fontId="7" fillId="0" borderId="1" xfId="2" applyFont="1" applyBorder="1" applyProtection="1"/>
    <xf numFmtId="164" fontId="7" fillId="0" borderId="7" xfId="2" applyNumberFormat="1" applyFont="1" applyBorder="1" applyAlignment="1" applyProtection="1">
      <alignment horizontal="right"/>
    </xf>
    <xf numFmtId="164" fontId="6" fillId="0" borderId="7" xfId="2" applyNumberFormat="1" applyFont="1" applyBorder="1" applyAlignment="1" applyProtection="1">
      <alignment horizontal="right"/>
    </xf>
    <xf numFmtId="164" fontId="8" fillId="0" borderId="7" xfId="4" applyNumberFormat="1" applyFont="1" applyBorder="1" applyAlignment="1" applyProtection="1">
      <alignment horizontal="left"/>
    </xf>
    <xf numFmtId="0" fontId="6" fillId="0" borderId="0" xfId="4" applyFont="1" applyProtection="1"/>
    <xf numFmtId="166" fontId="6" fillId="0" borderId="0" xfId="2" applyNumberFormat="1" applyFont="1" applyProtection="1"/>
    <xf numFmtId="9" fontId="6" fillId="0" borderId="0" xfId="5" applyFont="1" applyAlignment="1">
      <alignment horizontal="right"/>
    </xf>
    <xf numFmtId="0" fontId="6" fillId="0" borderId="0" xfId="5" applyNumberFormat="1" applyFont="1" applyAlignment="1">
      <alignment horizontal="right"/>
    </xf>
    <xf numFmtId="164" fontId="6" fillId="0" borderId="0" xfId="2" applyNumberFormat="1" applyFont="1" applyProtection="1"/>
    <xf numFmtId="0" fontId="12" fillId="0" borderId="0" xfId="2" applyFont="1" applyAlignment="1">
      <alignment horizontal="left"/>
    </xf>
    <xf numFmtId="0" fontId="14" fillId="0" borderId="0" xfId="2" applyFont="1"/>
    <xf numFmtId="164" fontId="12" fillId="0" borderId="0" xfId="2" applyNumberFormat="1" applyFont="1" applyAlignment="1">
      <alignment horizontal="right"/>
    </xf>
    <xf numFmtId="164" fontId="14" fillId="0" borderId="0" xfId="2" applyNumberFormat="1" applyFont="1" applyBorder="1" applyAlignment="1">
      <alignment horizontal="right"/>
    </xf>
    <xf numFmtId="164" fontId="14" fillId="0" borderId="0" xfId="2" applyNumberFormat="1" applyFont="1" applyBorder="1"/>
    <xf numFmtId="0" fontId="15" fillId="0" borderId="8" xfId="2" applyFont="1" applyBorder="1"/>
    <xf numFmtId="164" fontId="15" fillId="0" borderId="8" xfId="2" applyNumberFormat="1" applyFont="1" applyBorder="1" applyAlignment="1">
      <alignment horizontal="right"/>
    </xf>
    <xf numFmtId="164" fontId="15" fillId="0" borderId="0" xfId="2" applyNumberFormat="1" applyFont="1" applyBorder="1" applyAlignment="1">
      <alignment horizontal="right"/>
    </xf>
    <xf numFmtId="0" fontId="16" fillId="0" borderId="0" xfId="2" applyFont="1" applyBorder="1"/>
    <xf numFmtId="0" fontId="15" fillId="0" borderId="0" xfId="2" applyFont="1" applyBorder="1"/>
    <xf numFmtId="1" fontId="16" fillId="0" borderId="10" xfId="2" applyNumberFormat="1" applyFont="1" applyBorder="1" applyAlignment="1">
      <alignment horizontal="right"/>
    </xf>
    <xf numFmtId="1" fontId="15" fillId="0" borderId="10" xfId="2" applyNumberFormat="1" applyFont="1" applyBorder="1" applyAlignment="1">
      <alignment horizontal="right"/>
    </xf>
    <xf numFmtId="1" fontId="16" fillId="0" borderId="11" xfId="2" applyNumberFormat="1" applyFont="1" applyBorder="1" applyAlignment="1">
      <alignment horizontal="right"/>
    </xf>
    <xf numFmtId="1" fontId="15" fillId="0" borderId="0" xfId="2" applyNumberFormat="1" applyFont="1" applyBorder="1" applyAlignment="1">
      <alignment horizontal="right"/>
    </xf>
    <xf numFmtId="0" fontId="16" fillId="0" borderId="0" xfId="2" quotePrefix="1" applyFont="1" applyBorder="1"/>
    <xf numFmtId="164" fontId="16" fillId="0" borderId="0" xfId="2" applyNumberFormat="1" applyFont="1" applyBorder="1" applyAlignment="1">
      <alignment horizontal="right"/>
    </xf>
    <xf numFmtId="164" fontId="16" fillId="0" borderId="0" xfId="2" applyNumberFormat="1" applyFont="1" applyBorder="1"/>
    <xf numFmtId="0" fontId="15" fillId="0" borderId="0" xfId="2" applyFont="1"/>
    <xf numFmtId="0" fontId="16" fillId="0" borderId="0" xfId="2" applyFont="1"/>
    <xf numFmtId="164" fontId="15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left"/>
    </xf>
    <xf numFmtId="0" fontId="16" fillId="0" borderId="10" xfId="2" applyFont="1" applyBorder="1"/>
    <xf numFmtId="164" fontId="16" fillId="0" borderId="11" xfId="2" applyNumberFormat="1" applyFont="1" applyBorder="1" applyAlignment="1">
      <alignment horizontal="right"/>
    </xf>
    <xf numFmtId="0" fontId="17" fillId="0" borderId="11" xfId="2" applyNumberFormat="1" applyFont="1" applyBorder="1" applyAlignment="1">
      <alignment horizontal="left"/>
    </xf>
    <xf numFmtId="0" fontId="16" fillId="0" borderId="8" xfId="2" applyFont="1" applyBorder="1"/>
    <xf numFmtId="164" fontId="16" fillId="0" borderId="12" xfId="2" applyNumberFormat="1" applyFont="1" applyBorder="1" applyAlignment="1">
      <alignment horizontal="right"/>
    </xf>
    <xf numFmtId="0" fontId="17" fillId="0" borderId="12" xfId="2" applyNumberFormat="1" applyFont="1" applyBorder="1" applyAlignment="1">
      <alignment horizontal="left"/>
    </xf>
    <xf numFmtId="0" fontId="15" fillId="0" borderId="0" xfId="4" applyFont="1"/>
    <xf numFmtId="164" fontId="15" fillId="0" borderId="0" xfId="2" applyNumberFormat="1" applyFont="1" applyBorder="1"/>
    <xf numFmtId="2" fontId="15" fillId="0" borderId="0" xfId="2" applyNumberFormat="1" applyFont="1" applyBorder="1"/>
    <xf numFmtId="166" fontId="15" fillId="0" borderId="0" xfId="2" applyNumberFormat="1" applyFont="1" applyBorder="1"/>
    <xf numFmtId="166" fontId="15" fillId="0" borderId="0" xfId="2" applyNumberFormat="1" applyFont="1"/>
    <xf numFmtId="0" fontId="6" fillId="0" borderId="0" xfId="6" applyFont="1"/>
    <xf numFmtId="165" fontId="7" fillId="0" borderId="0" xfId="4" applyNumberFormat="1" applyFont="1" applyAlignment="1">
      <alignment horizontal="center"/>
    </xf>
    <xf numFmtId="165" fontId="7" fillId="0" borderId="3" xfId="4" applyNumberFormat="1" applyFont="1" applyBorder="1"/>
    <xf numFmtId="165" fontId="7" fillId="0" borderId="3" xfId="4" applyNumberFormat="1" applyFont="1" applyBorder="1" applyAlignment="1">
      <alignment horizontal="center"/>
    </xf>
    <xf numFmtId="1" fontId="6" fillId="0" borderId="4" xfId="6" applyNumberFormat="1" applyFont="1" applyBorder="1"/>
    <xf numFmtId="1" fontId="7" fillId="0" borderId="5" xfId="6" applyNumberFormat="1" applyFont="1" applyBorder="1" applyAlignment="1">
      <alignment horizontal="right"/>
    </xf>
    <xf numFmtId="1" fontId="7" fillId="0" borderId="0" xfId="6" applyNumberFormat="1" applyFont="1" applyAlignment="1">
      <alignment horizontal="right"/>
    </xf>
    <xf numFmtId="1" fontId="7" fillId="0" borderId="6" xfId="6" applyNumberFormat="1" applyFont="1" applyBorder="1" applyAlignment="1">
      <alignment horizontal="right"/>
    </xf>
    <xf numFmtId="1" fontId="7" fillId="2" borderId="0" xfId="6" applyNumberFormat="1" applyFont="1" applyFill="1" applyAlignment="1">
      <alignment horizontal="right"/>
    </xf>
    <xf numFmtId="1" fontId="6" fillId="0" borderId="0" xfId="6" applyNumberFormat="1" applyFont="1"/>
    <xf numFmtId="0" fontId="7" fillId="0" borderId="0" xfId="6" applyFont="1"/>
    <xf numFmtId="168" fontId="6" fillId="0" borderId="0" xfId="6" applyNumberFormat="1" applyFont="1" applyAlignment="1">
      <alignment horizontal="right"/>
    </xf>
    <xf numFmtId="168" fontId="6" fillId="0" borderId="6" xfId="6" applyNumberFormat="1" applyFont="1" applyBorder="1" applyAlignment="1">
      <alignment horizontal="right"/>
    </xf>
    <xf numFmtId="168" fontId="6" fillId="2" borderId="0" xfId="6" applyNumberFormat="1" applyFont="1" applyFill="1" applyAlignment="1">
      <alignment horizontal="right"/>
    </xf>
    <xf numFmtId="169" fontId="6" fillId="0" borderId="0" xfId="6" applyNumberFormat="1" applyFont="1" applyAlignment="1">
      <alignment horizontal="right"/>
    </xf>
    <xf numFmtId="170" fontId="6" fillId="0" borderId="0" xfId="6" applyNumberFormat="1" applyFont="1" applyAlignment="1">
      <alignment horizontal="right"/>
    </xf>
    <xf numFmtId="170" fontId="6" fillId="2" borderId="0" xfId="6" applyNumberFormat="1" applyFont="1" applyFill="1" applyAlignment="1">
      <alignment horizontal="right"/>
    </xf>
    <xf numFmtId="171" fontId="7" fillId="2" borderId="1" xfId="7" applyNumberFormat="1" applyFont="1" applyFill="1" applyBorder="1" applyAlignment="1">
      <alignment horizontal="left"/>
    </xf>
    <xf numFmtId="171" fontId="7" fillId="2" borderId="0" xfId="7" applyNumberFormat="1" applyFont="1" applyFill="1" applyAlignment="1">
      <alignment horizontal="left"/>
    </xf>
    <xf numFmtId="171" fontId="7" fillId="2" borderId="0" xfId="7" applyNumberFormat="1" applyFont="1" applyFill="1" applyAlignment="1">
      <alignment horizontal="right"/>
    </xf>
    <xf numFmtId="171" fontId="7" fillId="2" borderId="4" xfId="7" applyNumberFormat="1" applyFont="1" applyFill="1" applyBorder="1" applyAlignment="1">
      <alignment horizontal="left"/>
    </xf>
    <xf numFmtId="171" fontId="7" fillId="2" borderId="4" xfId="7" applyNumberFormat="1" applyFont="1" applyFill="1" applyBorder="1" applyAlignment="1">
      <alignment horizontal="right"/>
    </xf>
    <xf numFmtId="171" fontId="6" fillId="2" borderId="0" xfId="7" applyNumberFormat="1" applyFont="1" applyFill="1" applyAlignment="1">
      <alignment horizontal="left"/>
    </xf>
    <xf numFmtId="171" fontId="6" fillId="2" borderId="0" xfId="7" applyNumberFormat="1" applyFont="1" applyFill="1" applyAlignment="1">
      <alignment horizontal="right"/>
    </xf>
    <xf numFmtId="171" fontId="19" fillId="2" borderId="0" xfId="7" applyNumberFormat="1" applyFont="1" applyFill="1" applyAlignment="1">
      <alignment horizontal="left"/>
    </xf>
    <xf numFmtId="171" fontId="7" fillId="2" borderId="5" xfId="7" applyNumberFormat="1" applyFont="1" applyFill="1" applyBorder="1" applyAlignment="1">
      <alignment horizontal="right"/>
    </xf>
    <xf numFmtId="171" fontId="6" fillId="2" borderId="4" xfId="7" applyNumberFormat="1" applyFont="1" applyFill="1" applyBorder="1" applyAlignment="1">
      <alignment horizontal="right"/>
    </xf>
    <xf numFmtId="171" fontId="7" fillId="2" borderId="1" xfId="7" applyNumberFormat="1" applyFont="1" applyFill="1" applyBorder="1" applyAlignment="1">
      <alignment horizontal="right"/>
    </xf>
    <xf numFmtId="171" fontId="6" fillId="2" borderId="0" xfId="4" applyNumberFormat="1" applyFont="1" applyFill="1"/>
    <xf numFmtId="171" fontId="6" fillId="2" borderId="0" xfId="7" applyNumberFormat="1" applyFont="1" applyFill="1"/>
    <xf numFmtId="0" fontId="3" fillId="0" borderId="0" xfId="8" applyFont="1"/>
    <xf numFmtId="0" fontId="5" fillId="0" borderId="0" xfId="4" applyFont="1"/>
    <xf numFmtId="169" fontId="5" fillId="0" borderId="0" xfId="4" applyNumberFormat="1" applyFont="1" applyAlignment="1">
      <alignment horizontal="right"/>
    </xf>
    <xf numFmtId="169" fontId="6" fillId="0" borderId="0" xfId="4" applyNumberFormat="1" applyFont="1" applyAlignment="1">
      <alignment horizontal="right"/>
    </xf>
    <xf numFmtId="0" fontId="6" fillId="0" borderId="1" xfId="8" applyFont="1" applyBorder="1"/>
    <xf numFmtId="0" fontId="20" fillId="0" borderId="0" xfId="9" applyFont="1"/>
    <xf numFmtId="3" fontId="20" fillId="0" borderId="0" xfId="9" applyNumberFormat="1" applyFont="1"/>
    <xf numFmtId="3" fontId="6" fillId="0" borderId="0" xfId="9" applyNumberFormat="1" applyFont="1"/>
    <xf numFmtId="0" fontId="21" fillId="0" borderId="2" xfId="9" applyFont="1" applyBorder="1"/>
    <xf numFmtId="0" fontId="21" fillId="0" borderId="2" xfId="9" applyFont="1" applyBorder="1" applyAlignment="1">
      <alignment horizontal="right"/>
    </xf>
    <xf numFmtId="0" fontId="20" fillId="0" borderId="0" xfId="9" applyFont="1" applyAlignment="1">
      <alignment horizontal="left"/>
    </xf>
    <xf numFmtId="0" fontId="21" fillId="0" borderId="0" xfId="9" applyFont="1" applyAlignment="1">
      <alignment horizontal="left"/>
    </xf>
    <xf numFmtId="3" fontId="7" fillId="0" borderId="0" xfId="9" applyNumberFormat="1" applyFont="1"/>
    <xf numFmtId="171" fontId="6" fillId="0" borderId="0" xfId="9" applyNumberFormat="1" applyFont="1"/>
    <xf numFmtId="171" fontId="7" fillId="0" borderId="0" xfId="9" applyNumberFormat="1" applyFont="1"/>
    <xf numFmtId="0" fontId="21" fillId="0" borderId="0" xfId="9" applyFont="1"/>
    <xf numFmtId="0" fontId="6" fillId="0" borderId="0" xfId="9" applyFont="1"/>
    <xf numFmtId="0" fontId="6" fillId="0" borderId="0" xfId="8" applyFont="1"/>
    <xf numFmtId="0" fontId="6" fillId="0" borderId="1" xfId="9" applyFont="1" applyBorder="1"/>
    <xf numFmtId="0" fontId="20" fillId="0" borderId="1" xfId="9" applyFont="1" applyBorder="1"/>
    <xf numFmtId="0" fontId="21" fillId="0" borderId="1" xfId="9" applyFont="1" applyBorder="1"/>
    <xf numFmtId="171" fontId="7" fillId="0" borderId="1" xfId="9" applyNumberFormat="1" applyFont="1" applyBorder="1"/>
    <xf numFmtId="0" fontId="6" fillId="0" borderId="0" xfId="4" applyFont="1" applyAlignment="1">
      <alignment horizontal="right"/>
    </xf>
    <xf numFmtId="0" fontId="6" fillId="0" borderId="3" xfId="4" applyFont="1" applyBorder="1"/>
    <xf numFmtId="0" fontId="6" fillId="0" borderId="3" xfId="4" applyFont="1" applyBorder="1" applyAlignment="1">
      <alignment horizontal="right"/>
    </xf>
    <xf numFmtId="0" fontId="6" fillId="0" borderId="4" xfId="4" applyFont="1" applyBorder="1"/>
    <xf numFmtId="1" fontId="7" fillId="0" borderId="5" xfId="4" applyNumberFormat="1" applyFont="1" applyBorder="1" applyAlignment="1">
      <alignment horizontal="right"/>
    </xf>
    <xf numFmtId="0" fontId="7" fillId="0" borderId="0" xfId="4" applyFont="1" applyAlignment="1">
      <alignment horizontal="right"/>
    </xf>
    <xf numFmtId="165" fontId="6" fillId="0" borderId="0" xfId="4" applyNumberFormat="1" applyFont="1" applyAlignment="1">
      <alignment horizontal="right"/>
    </xf>
    <xf numFmtId="164" fontId="8" fillId="0" borderId="0" xfId="4" applyNumberFormat="1" applyFont="1" applyAlignment="1">
      <alignment horizontal="left"/>
    </xf>
    <xf numFmtId="165" fontId="6" fillId="0" borderId="0" xfId="10" applyNumberFormat="1" applyFont="1" applyAlignment="1">
      <alignment horizontal="right"/>
    </xf>
    <xf numFmtId="164" fontId="6" fillId="0" borderId="5" xfId="4" applyNumberFormat="1" applyFont="1" applyBorder="1" applyAlignment="1">
      <alignment horizontal="right"/>
    </xf>
    <xf numFmtId="164" fontId="8" fillId="0" borderId="5" xfId="4" applyNumberFormat="1" applyFont="1" applyBorder="1" applyAlignment="1">
      <alignment horizontal="left"/>
    </xf>
    <xf numFmtId="164" fontId="6" fillId="0" borderId="5" xfId="10" applyNumberFormat="1" applyFont="1" applyBorder="1" applyAlignment="1">
      <alignment horizontal="right"/>
    </xf>
    <xf numFmtId="164" fontId="8" fillId="0" borderId="7" xfId="2" applyNumberFormat="1" applyFont="1" applyBorder="1" applyAlignment="1" applyProtection="1">
      <alignment horizontal="left"/>
    </xf>
    <xf numFmtId="164" fontId="8" fillId="0" borderId="7" xfId="2" applyNumberFormat="1" applyFont="1" applyBorder="1" applyAlignment="1">
      <alignment horizontal="left"/>
    </xf>
    <xf numFmtId="164" fontId="6" fillId="0" borderId="7" xfId="2" applyNumberFormat="1" applyFont="1" applyBorder="1" applyAlignment="1">
      <alignment horizontal="right"/>
    </xf>
    <xf numFmtId="2" fontId="6" fillId="0" borderId="0" xfId="9" applyNumberFormat="1" applyFont="1"/>
    <xf numFmtId="0" fontId="6" fillId="0" borderId="0" xfId="4" applyFont="1" applyBorder="1"/>
    <xf numFmtId="2" fontId="0" fillId="0" borderId="0" xfId="0" applyNumberFormat="1"/>
    <xf numFmtId="0" fontId="0" fillId="0" borderId="2" xfId="0" applyBorder="1"/>
    <xf numFmtId="165" fontId="7" fillId="0" borderId="2" xfId="4" applyNumberFormat="1" applyFont="1" applyBorder="1" applyAlignment="1">
      <alignment horizontal="center"/>
    </xf>
    <xf numFmtId="165" fontId="7" fillId="0" borderId="2" xfId="2" applyNumberFormat="1" applyFont="1" applyBorder="1" applyAlignment="1">
      <alignment horizontal="center"/>
    </xf>
    <xf numFmtId="165" fontId="7" fillId="0" borderId="2" xfId="2" applyNumberFormat="1" applyFont="1" applyBorder="1" applyAlignment="1" applyProtection="1">
      <alignment horizontal="center"/>
    </xf>
    <xf numFmtId="165" fontId="16" fillId="0" borderId="9" xfId="2" applyNumberFormat="1" applyFont="1" applyBorder="1" applyAlignment="1">
      <alignment horizontal="center"/>
    </xf>
    <xf numFmtId="164" fontId="16" fillId="0" borderId="9" xfId="2" applyNumberFormat="1" applyFont="1" applyBorder="1" applyAlignment="1">
      <alignment horizontal="center"/>
    </xf>
    <xf numFmtId="0" fontId="7" fillId="0" borderId="2" xfId="6" applyFont="1" applyBorder="1" applyAlignment="1">
      <alignment horizontal="center"/>
    </xf>
    <xf numFmtId="165" fontId="7" fillId="0" borderId="3" xfId="4" applyNumberFormat="1" applyFont="1" applyBorder="1" applyAlignment="1">
      <alignment horizontal="center"/>
    </xf>
    <xf numFmtId="165" fontId="7" fillId="0" borderId="0" xfId="4" applyNumberFormat="1" applyFont="1" applyAlignment="1">
      <alignment horizontal="center"/>
    </xf>
  </cellXfs>
  <cellStyles count="11">
    <cellStyle name="Normal" xfId="0" builtinId="0"/>
    <cellStyle name="Normal 2" xfId="9" xr:uid="{9F993A9F-A2DB-9343-A8B3-63F96C53B11C}"/>
    <cellStyle name="Normal_TAB2.2" xfId="8" xr:uid="{C2F629DB-88A7-514F-A2AE-8235447B35E9}"/>
    <cellStyle name="Normal_TAB3_1" xfId="4" xr:uid="{C9D9BFC1-15EF-124C-BF09-51D561A97EA6}"/>
    <cellStyle name="Normal_TAB3_1 2" xfId="10" xr:uid="{BE7A5224-AA70-3F4B-B437-5FC93746B6EA}"/>
    <cellStyle name="Normal_TAB3_3" xfId="2" xr:uid="{FBA7B2F3-6C3C-704F-A841-97A2DA601FE6}"/>
    <cellStyle name="Normal_TAB3_3 2" xfId="3" xr:uid="{3FC55C23-480D-5F41-A2EE-1563F8043D9C}"/>
    <cellStyle name="Normal_TAB3_4" xfId="7" xr:uid="{1D3CD8E9-D6A4-534F-B871-8ABFD310A49E}"/>
    <cellStyle name="Normal_TAB3_5" xfId="6" xr:uid="{15B9F2FC-9BCB-8648-BBFD-18AE455F8E3C}"/>
    <cellStyle name="Percent" xfId="1" builtinId="5"/>
    <cellStyle name="Percent 2" xfId="5" xr:uid="{EF8663CD-4F97-EA44-9929-E9062C35F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6F4C-D30F-DF4A-84A6-D62647040C43}">
  <dimension ref="A1:S44"/>
  <sheetViews>
    <sheetView zoomScale="75" workbookViewId="0">
      <selection activeCell="R34" sqref="R34"/>
    </sheetView>
  </sheetViews>
  <sheetFormatPr baseColWidth="10" defaultRowHeight="16"/>
  <sheetData>
    <row r="1" spans="1:16">
      <c r="A1" t="s">
        <v>55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16">
      <c r="A2" t="s">
        <v>3</v>
      </c>
      <c r="B2" s="177">
        <v>6.4493001096699434</v>
      </c>
      <c r="C2" s="177">
        <v>7.3647874542203127</v>
      </c>
      <c r="D2" s="177">
        <v>8.1084565259818362</v>
      </c>
      <c r="E2" s="177">
        <v>8.4107507166115685</v>
      </c>
      <c r="F2" s="177">
        <v>8.4720448534516315</v>
      </c>
      <c r="G2" s="177">
        <v>11.083900791499982</v>
      </c>
      <c r="H2" s="177">
        <v>8.1066839839</v>
      </c>
      <c r="I2" s="177">
        <v>7.3192595425000073</v>
      </c>
      <c r="J2" s="177">
        <v>6.3533115156999997</v>
      </c>
      <c r="K2" s="177">
        <v>6.4994820222999907</v>
      </c>
      <c r="L2" s="177">
        <v>6.3954113072295158</v>
      </c>
      <c r="M2" s="177">
        <v>6.8523659218617281</v>
      </c>
      <c r="N2" s="177">
        <v>8.8948241942025348</v>
      </c>
      <c r="O2" s="177">
        <v>9.0506678745064235</v>
      </c>
      <c r="P2" s="177">
        <v>9.8069098728069353</v>
      </c>
    </row>
    <row r="3" spans="1:16">
      <c r="A3" t="s">
        <v>4</v>
      </c>
      <c r="B3" s="177">
        <v>2.1133735463000001</v>
      </c>
      <c r="C3" s="177">
        <v>2.3589516877795247</v>
      </c>
      <c r="D3" s="177">
        <v>2.6417588904809022</v>
      </c>
      <c r="E3" s="177">
        <v>2.382563681229283</v>
      </c>
      <c r="F3" s="177">
        <v>2.3951506297000011</v>
      </c>
      <c r="G3" s="177">
        <v>2.4009364665000024</v>
      </c>
      <c r="H3" s="177">
        <v>2.489367517599999</v>
      </c>
      <c r="I3" s="177">
        <v>3.0140450502368932</v>
      </c>
      <c r="J3" s="177">
        <v>3.0739858672999998</v>
      </c>
      <c r="K3" s="177">
        <v>3.2598714576999988</v>
      </c>
      <c r="L3" s="177">
        <v>3.5592580374213241</v>
      </c>
      <c r="M3" s="177">
        <v>3.0822227785113547</v>
      </c>
      <c r="N3" s="177">
        <v>3.664341118185213</v>
      </c>
      <c r="O3" s="177">
        <v>3.773086640364645</v>
      </c>
      <c r="P3" s="177">
        <v>3.8207320448387434</v>
      </c>
    </row>
    <row r="4" spans="1:16">
      <c r="A4" t="s">
        <v>5</v>
      </c>
      <c r="B4" s="177">
        <v>31.275956023986922</v>
      </c>
      <c r="C4" s="177">
        <v>43.179365749513629</v>
      </c>
      <c r="D4" s="177">
        <v>41.46483880159554</v>
      </c>
      <c r="E4" s="177">
        <v>37.653349642070935</v>
      </c>
      <c r="F4" s="177">
        <v>38.97679748324807</v>
      </c>
      <c r="G4" s="177">
        <v>42.033122006400021</v>
      </c>
      <c r="H4" s="177">
        <v>44.570361537199993</v>
      </c>
      <c r="I4" s="177">
        <v>62.953616190500057</v>
      </c>
      <c r="J4" s="177">
        <v>72.472888806000071</v>
      </c>
      <c r="K4" s="177">
        <v>84.98375116410007</v>
      </c>
      <c r="L4" s="177">
        <v>90.19629823934352</v>
      </c>
      <c r="M4" s="177">
        <v>69.423368389326029</v>
      </c>
      <c r="N4" s="177">
        <v>52.25200041001947</v>
      </c>
      <c r="O4" s="177">
        <v>82.143866788778382</v>
      </c>
      <c r="P4" s="177">
        <v>76.849455655120906</v>
      </c>
    </row>
    <row r="5" spans="1:16">
      <c r="A5" t="s">
        <v>6</v>
      </c>
      <c r="B5" s="177">
        <v>1.1704218380000009</v>
      </c>
      <c r="C5" s="177">
        <v>0.26969222119999969</v>
      </c>
      <c r="D5" s="177">
        <v>0.20863127910000007</v>
      </c>
      <c r="E5" s="177">
        <v>0.2162368319999998</v>
      </c>
      <c r="F5" s="177">
        <v>0.23738809660000018</v>
      </c>
      <c r="G5" s="177">
        <v>0.19328830499999985</v>
      </c>
      <c r="H5" s="177">
        <v>0.51684095780000006</v>
      </c>
      <c r="I5" s="177">
        <v>0.61338857599999985</v>
      </c>
      <c r="J5" s="177">
        <v>0.65670973610000005</v>
      </c>
      <c r="K5" s="177">
        <v>1.0000738909000002</v>
      </c>
      <c r="L5" s="177">
        <v>0.99834453736444395</v>
      </c>
      <c r="M5" s="177">
        <v>0.94429669337355548</v>
      </c>
      <c r="N5" s="177">
        <v>1.1208854590269601</v>
      </c>
      <c r="O5" s="177">
        <v>1.0249445006460527</v>
      </c>
      <c r="P5" s="177">
        <v>1.1470788597257215</v>
      </c>
    </row>
    <row r="6" spans="1:16">
      <c r="A6" t="s">
        <v>7</v>
      </c>
      <c r="B6" s="177">
        <v>0.88271516579999998</v>
      </c>
      <c r="C6" s="177">
        <v>1.2144911575885655</v>
      </c>
      <c r="D6" s="177">
        <v>1.7110976474999986</v>
      </c>
      <c r="E6" s="177">
        <v>1.8085038970000047</v>
      </c>
      <c r="F6" s="177">
        <v>1.7876927901000017</v>
      </c>
      <c r="G6" s="177">
        <v>1.3132229758999989</v>
      </c>
      <c r="H6" s="177">
        <v>1.5099037978999992</v>
      </c>
      <c r="I6" s="177">
        <v>1.7506480356</v>
      </c>
      <c r="J6" s="177">
        <v>1.8146270979999966</v>
      </c>
      <c r="K6" s="177">
        <v>2.1404812021999993</v>
      </c>
      <c r="L6" s="177">
        <v>2.7054501721275948</v>
      </c>
      <c r="M6" s="177">
        <v>1.8064669325419038</v>
      </c>
      <c r="N6" s="177">
        <v>2.2124771098977098</v>
      </c>
      <c r="O6" s="177">
        <v>2.6057580400107114</v>
      </c>
      <c r="P6" s="177">
        <v>2.7176013753413164</v>
      </c>
    </row>
    <row r="7" spans="1:16">
      <c r="A7" t="s">
        <v>8</v>
      </c>
      <c r="B7" s="177">
        <v>51.717355764799954</v>
      </c>
      <c r="C7" s="177">
        <v>54.626646297405877</v>
      </c>
      <c r="D7" s="177">
        <v>52.256312086210315</v>
      </c>
      <c r="E7" s="177">
        <v>53.939221135000004</v>
      </c>
      <c r="F7" s="177">
        <v>65.645753469199988</v>
      </c>
      <c r="G7" s="177">
        <v>74.510839694500021</v>
      </c>
      <c r="H7" s="177">
        <v>66.738823488499946</v>
      </c>
      <c r="I7" s="177">
        <v>66.394621102500011</v>
      </c>
      <c r="J7" s="177">
        <v>76.497197174799993</v>
      </c>
      <c r="K7" s="177">
        <v>77.156925476399877</v>
      </c>
      <c r="L7" s="177">
        <v>76.321742858095533</v>
      </c>
      <c r="M7" s="177">
        <v>59.729508700772428</v>
      </c>
      <c r="N7" s="177">
        <v>53.112160628751383</v>
      </c>
      <c r="O7" s="177">
        <v>61.521599171768997</v>
      </c>
      <c r="P7" s="177">
        <v>65.510133053076729</v>
      </c>
    </row>
    <row r="8" spans="1:16">
      <c r="A8" t="s">
        <v>9</v>
      </c>
      <c r="B8" s="177">
        <v>17.843400208299993</v>
      </c>
      <c r="C8" s="177">
        <v>15.335611158800011</v>
      </c>
      <c r="D8" s="177">
        <v>18.79956134767275</v>
      </c>
      <c r="E8" s="177">
        <v>20.351422869899999</v>
      </c>
      <c r="F8" s="177">
        <v>24.399950445800005</v>
      </c>
      <c r="G8" s="177">
        <v>29.739297656099986</v>
      </c>
      <c r="H8" s="177">
        <v>31.61822094669995</v>
      </c>
      <c r="I8" s="177">
        <v>40.635275580300011</v>
      </c>
      <c r="J8" s="177">
        <v>41.321092121699948</v>
      </c>
      <c r="K8" s="177">
        <v>38.33858126920002</v>
      </c>
      <c r="L8" s="177">
        <v>38.501602420306213</v>
      </c>
      <c r="M8" s="177">
        <v>24.539314097633536</v>
      </c>
      <c r="N8" s="177">
        <v>22.7898852219875</v>
      </c>
      <c r="O8" s="177">
        <v>32.483238145217086</v>
      </c>
      <c r="P8" s="177">
        <v>29.28656221447617</v>
      </c>
    </row>
    <row r="9" spans="1:16">
      <c r="A9" t="s">
        <v>10</v>
      </c>
      <c r="B9" s="177">
        <v>2.2908911395000016</v>
      </c>
      <c r="C9" s="177">
        <v>1.9849480160999997</v>
      </c>
      <c r="D9" s="177">
        <v>1.3818923097000009</v>
      </c>
      <c r="E9" s="177">
        <v>0.97637084709999999</v>
      </c>
      <c r="F9" s="177">
        <v>0.6996519767999998</v>
      </c>
      <c r="G9" s="177">
        <v>0.52854157030000026</v>
      </c>
      <c r="H9" s="177">
        <v>0.62590353150000022</v>
      </c>
      <c r="I9" s="177">
        <v>1.301090292</v>
      </c>
      <c r="J9" s="177">
        <v>2.1345750486000004</v>
      </c>
      <c r="K9" s="177">
        <v>2.5585757855000004</v>
      </c>
      <c r="L9" s="177">
        <v>2.7297299048239601</v>
      </c>
      <c r="M9" s="177">
        <v>2.2300613964783933</v>
      </c>
      <c r="N9" s="177">
        <v>2.5356323678993973</v>
      </c>
      <c r="O9" s="177">
        <v>2.8238762546102798</v>
      </c>
      <c r="P9" s="177">
        <v>2.3135785890915401</v>
      </c>
    </row>
    <row r="10" spans="1:16">
      <c r="A10" t="s">
        <v>11</v>
      </c>
      <c r="B10" s="177">
        <v>8.0172005518192222</v>
      </c>
      <c r="C10" s="177">
        <v>9.4457277098113792</v>
      </c>
      <c r="D10" s="177">
        <v>8.8921376228162092</v>
      </c>
      <c r="E10" s="177">
        <v>10.183134360341501</v>
      </c>
      <c r="F10" s="177">
        <v>11.54609409581138</v>
      </c>
      <c r="G10" s="177">
        <v>11.927451540299989</v>
      </c>
      <c r="H10" s="177">
        <v>11.012199558899985</v>
      </c>
      <c r="I10" s="177">
        <v>12.521115801700013</v>
      </c>
      <c r="J10" s="177">
        <v>11.032850273600005</v>
      </c>
      <c r="K10" s="177">
        <v>10.251124073899991</v>
      </c>
      <c r="L10" s="177">
        <v>10.754102982404257</v>
      </c>
      <c r="M10" s="177">
        <v>7.4782415792689978</v>
      </c>
      <c r="N10" s="177">
        <v>8.4477935742984016</v>
      </c>
      <c r="O10" s="177">
        <v>8.3497829559025352</v>
      </c>
      <c r="P10" s="177">
        <v>8.2029094477227247</v>
      </c>
    </row>
    <row r="11" spans="1:16">
      <c r="A11" t="s">
        <v>12</v>
      </c>
      <c r="B11" s="177">
        <v>6.9558491642456035</v>
      </c>
      <c r="C11" s="177">
        <v>8.5906635968999971</v>
      </c>
      <c r="D11" s="177">
        <v>9.2951510467000045</v>
      </c>
      <c r="E11" s="177">
        <v>8.5231589293277885</v>
      </c>
      <c r="F11" s="177">
        <v>8.246088346599997</v>
      </c>
      <c r="G11" s="177">
        <v>8.1244234488000018</v>
      </c>
      <c r="H11" s="177">
        <v>7.9368626191000029</v>
      </c>
      <c r="I11" s="177">
        <v>10.618286855499996</v>
      </c>
      <c r="J11" s="177">
        <v>13.153512106700004</v>
      </c>
      <c r="K11" s="177">
        <v>13.100484183399997</v>
      </c>
      <c r="L11" s="177">
        <v>13.844446886160659</v>
      </c>
      <c r="M11" s="177">
        <v>10.209714356862266</v>
      </c>
      <c r="N11" s="177">
        <v>10.898853010315991</v>
      </c>
      <c r="O11" s="177">
        <v>13.833762209952615</v>
      </c>
      <c r="P11" s="177">
        <v>15.735669614636969</v>
      </c>
    </row>
    <row r="12" spans="1:16">
      <c r="A12" t="s">
        <v>13</v>
      </c>
      <c r="B12" s="177">
        <v>16.192718400700016</v>
      </c>
      <c r="C12" s="177">
        <v>15.265057039911852</v>
      </c>
      <c r="D12" s="177">
        <v>15.849359999000011</v>
      </c>
      <c r="E12" s="177">
        <v>13.199303687200008</v>
      </c>
      <c r="F12" s="177">
        <v>13.761371304300015</v>
      </c>
      <c r="G12" s="177">
        <v>13.052821259899986</v>
      </c>
      <c r="H12" s="177">
        <v>11.497115296399997</v>
      </c>
      <c r="I12" s="177">
        <v>13.656639923999998</v>
      </c>
      <c r="J12" s="177">
        <v>12.656481820399994</v>
      </c>
      <c r="K12" s="177">
        <v>14.693262700499996</v>
      </c>
      <c r="L12" s="177">
        <v>13.837361833173544</v>
      </c>
      <c r="M12" s="177">
        <v>14.618018920651798</v>
      </c>
      <c r="N12" s="177">
        <v>13.918514435105628</v>
      </c>
      <c r="O12" s="177">
        <v>11.73679877526499</v>
      </c>
      <c r="P12" s="177">
        <v>11.762432578326141</v>
      </c>
    </row>
    <row r="13" spans="1:16">
      <c r="A13" t="s">
        <v>14</v>
      </c>
      <c r="B13" s="177">
        <v>60.529837542843424</v>
      </c>
      <c r="C13" s="177">
        <v>58.141750708421441</v>
      </c>
      <c r="D13" s="177">
        <v>59.574705226040891</v>
      </c>
      <c r="E13" s="177">
        <v>48.20775202756451</v>
      </c>
      <c r="F13" s="177">
        <v>45.747413775784992</v>
      </c>
      <c r="G13" s="177">
        <v>47.482142147500028</v>
      </c>
      <c r="H13" s="177">
        <v>52.481849512299952</v>
      </c>
      <c r="I13" s="177">
        <v>70.710577485100018</v>
      </c>
      <c r="J13" s="177">
        <v>70.712853387300001</v>
      </c>
      <c r="K13" s="177">
        <v>71.648932511799984</v>
      </c>
      <c r="L13" s="177">
        <v>69.863202201109516</v>
      </c>
      <c r="M13" s="177">
        <v>60.657738977288872</v>
      </c>
      <c r="N13" s="177">
        <v>72.120833987445792</v>
      </c>
      <c r="O13" s="177">
        <v>74.798422282252787</v>
      </c>
      <c r="P13" s="177">
        <v>70.835781506059647</v>
      </c>
    </row>
    <row r="14" spans="1:16">
      <c r="A14" t="s">
        <v>15</v>
      </c>
      <c r="B14" s="177">
        <v>5.125480897100001</v>
      </c>
      <c r="C14" s="177">
        <v>5.0440104691092378</v>
      </c>
      <c r="D14" s="177">
        <v>5.4648492606737475</v>
      </c>
      <c r="E14" s="177">
        <v>5.6078964236577926</v>
      </c>
      <c r="F14" s="177">
        <v>6.1068836681999921</v>
      </c>
      <c r="G14" s="177">
        <v>5.3933269167999951</v>
      </c>
      <c r="H14" s="177">
        <v>5.3730642871999965</v>
      </c>
      <c r="I14" s="177">
        <v>8.0655503758999956</v>
      </c>
      <c r="J14" s="177">
        <v>9.7515032013999736</v>
      </c>
      <c r="K14" s="177">
        <v>13.240592206100008</v>
      </c>
      <c r="L14" s="177">
        <v>11.292219799052191</v>
      </c>
      <c r="M14" s="177">
        <v>8.3190438921905105</v>
      </c>
      <c r="N14" s="177">
        <v>8.0907618190636352</v>
      </c>
      <c r="O14" s="177">
        <v>8.9115004243588611</v>
      </c>
      <c r="P14" s="177">
        <v>7.6344021240014355</v>
      </c>
    </row>
    <row r="15" spans="1:16">
      <c r="A15" t="s">
        <v>16</v>
      </c>
      <c r="B15" s="177">
        <v>5.7779022482999975</v>
      </c>
      <c r="C15" s="177">
        <v>5.3401466416127121</v>
      </c>
      <c r="D15" s="177">
        <v>6.6124555807467136</v>
      </c>
      <c r="E15" s="177">
        <v>5.8832221147275572</v>
      </c>
      <c r="F15" s="177">
        <v>5.057164237398486</v>
      </c>
      <c r="G15" s="177">
        <v>5.1622378153999939</v>
      </c>
      <c r="H15" s="177">
        <v>4.6893919608999939</v>
      </c>
      <c r="I15" s="177">
        <v>6.5476325398999995</v>
      </c>
      <c r="J15" s="177">
        <v>5.9488611262999989</v>
      </c>
      <c r="K15" s="177">
        <v>6.0509558805000108</v>
      </c>
      <c r="L15" s="177">
        <v>6.0362309523212581</v>
      </c>
      <c r="M15" s="177">
        <v>5.6346500448629948</v>
      </c>
      <c r="N15" s="177">
        <v>5.0356411909027372</v>
      </c>
      <c r="O15" s="177">
        <v>6.5147945579340947</v>
      </c>
      <c r="P15" s="177">
        <v>5.9946638285732936</v>
      </c>
    </row>
    <row r="16" spans="1:16">
      <c r="A16" t="s">
        <v>17</v>
      </c>
      <c r="B16" s="177">
        <v>15.2098991741</v>
      </c>
      <c r="C16" s="177">
        <v>18.690195886700007</v>
      </c>
      <c r="D16" s="177">
        <v>20.253128906499988</v>
      </c>
      <c r="E16" s="177">
        <v>17.053795825199987</v>
      </c>
      <c r="F16" s="177">
        <v>16.513820263100015</v>
      </c>
      <c r="G16" s="177">
        <v>15.371346909399993</v>
      </c>
      <c r="H16" s="177">
        <v>12.899025328800001</v>
      </c>
      <c r="I16" s="177">
        <v>15.619852667900005</v>
      </c>
      <c r="J16" s="177">
        <v>14.842203604099989</v>
      </c>
      <c r="K16" s="177">
        <v>16.21175463849999</v>
      </c>
      <c r="L16" s="177">
        <v>19.75338408865197</v>
      </c>
      <c r="M16" s="177">
        <v>15.929300865647944</v>
      </c>
      <c r="N16" s="177">
        <v>12.048871324459578</v>
      </c>
      <c r="O16" s="177">
        <v>17.37563719999573</v>
      </c>
      <c r="P16" s="177">
        <v>17.883876766557563</v>
      </c>
    </row>
    <row r="17" spans="1:19">
      <c r="A17" t="s">
        <v>18</v>
      </c>
      <c r="B17" s="177">
        <v>3.0200000000000003E-7</v>
      </c>
      <c r="C17" s="177">
        <v>2.3404999999999999E-6</v>
      </c>
      <c r="D17" s="177">
        <v>1.2805524800000002E-2</v>
      </c>
      <c r="E17" s="177">
        <v>6.3108169900000011E-2</v>
      </c>
      <c r="F17" s="177">
        <v>4.7710322399999998E-2</v>
      </c>
      <c r="G17" s="177">
        <v>5.02688211E-2</v>
      </c>
      <c r="H17" s="177">
        <v>4.3966851199999997E-2</v>
      </c>
      <c r="I17" s="177">
        <v>6.3652298400000001E-2</v>
      </c>
      <c r="J17" s="177">
        <v>1.3699324000000004E-2</v>
      </c>
      <c r="K17" s="177">
        <v>0.18717901110000001</v>
      </c>
      <c r="L17" s="177">
        <v>0.43888245130000003</v>
      </c>
      <c r="M17" s="177">
        <v>1.1872259636</v>
      </c>
      <c r="N17" s="177">
        <v>1.4736603399999999E-2</v>
      </c>
      <c r="O17" s="177">
        <v>1.38202599E-2</v>
      </c>
      <c r="P17" s="177">
        <v>3.9811028897999996E-3</v>
      </c>
    </row>
    <row r="18" spans="1:19">
      <c r="A18" t="s">
        <v>19</v>
      </c>
      <c r="B18" s="177">
        <v>4.785757449116617</v>
      </c>
      <c r="C18" s="177">
        <v>5.7672507838000051</v>
      </c>
      <c r="D18" s="177">
        <v>5.8283753092647057</v>
      </c>
      <c r="E18" s="177">
        <v>5.2119622577944664</v>
      </c>
      <c r="F18" s="177">
        <v>4.8771659270999876</v>
      </c>
      <c r="G18" s="177">
        <v>4.0879501877999953</v>
      </c>
      <c r="H18" s="177">
        <v>4.2978557709999992</v>
      </c>
      <c r="I18" s="177">
        <v>4.5816497009999928</v>
      </c>
      <c r="J18" s="177">
        <v>4.5066327801999968</v>
      </c>
      <c r="K18" s="177">
        <v>5.3941701914000033</v>
      </c>
      <c r="L18" s="177">
        <v>5.4573875194928707</v>
      </c>
      <c r="M18" s="177">
        <v>4.383529986301629</v>
      </c>
      <c r="N18" s="177">
        <v>5.5045118978064567</v>
      </c>
      <c r="O18" s="177">
        <v>5.4973292493272554</v>
      </c>
      <c r="P18" s="177">
        <v>6.2327460475307399</v>
      </c>
    </row>
    <row r="19" spans="1:19">
      <c r="A19" t="s">
        <v>20</v>
      </c>
      <c r="B19" s="177">
        <v>20.963320396399986</v>
      </c>
      <c r="C19" s="177">
        <v>21.204297617133594</v>
      </c>
      <c r="D19" s="177">
        <v>24.546206417335636</v>
      </c>
      <c r="E19" s="177">
        <v>20.950210569749348</v>
      </c>
      <c r="F19" s="177">
        <v>19.219561744686086</v>
      </c>
      <c r="G19" s="177">
        <v>18.705821109999945</v>
      </c>
      <c r="H19" s="177">
        <v>15.6427878767</v>
      </c>
      <c r="I19" s="177">
        <v>20.110789149099983</v>
      </c>
      <c r="J19" s="177">
        <v>21.196804414690021</v>
      </c>
      <c r="K19" s="177">
        <v>24.155924298600009</v>
      </c>
      <c r="L19" s="177">
        <v>28.478288463809736</v>
      </c>
      <c r="M19" s="177">
        <v>27.140966932810375</v>
      </c>
      <c r="N19" s="177">
        <v>32.457229705660062</v>
      </c>
      <c r="O19" s="177">
        <v>41.35257946974734</v>
      </c>
      <c r="P19" s="177">
        <v>36.113557174869172</v>
      </c>
    </row>
    <row r="20" spans="1:19">
      <c r="A20" t="s">
        <v>21</v>
      </c>
      <c r="B20" s="177">
        <v>4.0540994607999989</v>
      </c>
      <c r="C20" s="177">
        <v>5.0949486007675677</v>
      </c>
      <c r="D20" s="177">
        <v>6.3399465482218469</v>
      </c>
      <c r="E20" s="177">
        <v>5.5090844228000018</v>
      </c>
      <c r="F20" s="177">
        <v>5.6520840315758356</v>
      </c>
      <c r="G20" s="177">
        <v>6.3354211111999943</v>
      </c>
      <c r="H20" s="177">
        <v>6.3328388601999936</v>
      </c>
      <c r="I20" s="177">
        <v>7.1072298422999989</v>
      </c>
      <c r="J20" s="177">
        <v>7.9592210079000267</v>
      </c>
      <c r="K20" s="177">
        <v>7.660745151599996</v>
      </c>
      <c r="L20" s="177">
        <v>8.2308952578830823</v>
      </c>
      <c r="M20" s="177">
        <v>6.2137869252766924</v>
      </c>
      <c r="N20" s="177">
        <v>8.5181966763163501</v>
      </c>
      <c r="O20" s="177">
        <v>9.5183655728503727</v>
      </c>
      <c r="P20" s="177">
        <v>8.8104264016656391</v>
      </c>
    </row>
    <row r="21" spans="1:19">
      <c r="A21" t="s">
        <v>22</v>
      </c>
      <c r="B21" s="177">
        <v>13.981946622999999</v>
      </c>
      <c r="C21" s="177">
        <v>14.197882501466758</v>
      </c>
      <c r="D21" s="177">
        <v>17.101775743000001</v>
      </c>
      <c r="E21" s="177">
        <v>16.454836159899987</v>
      </c>
      <c r="F21" s="177">
        <v>17.604068001799966</v>
      </c>
      <c r="G21" s="177">
        <v>17.848844362300024</v>
      </c>
      <c r="H21" s="177">
        <v>16.594530548300014</v>
      </c>
      <c r="I21" s="177">
        <v>16.281010471400005</v>
      </c>
      <c r="J21" s="177">
        <v>18.521895091900028</v>
      </c>
      <c r="K21" s="177">
        <v>21.801060695400015</v>
      </c>
      <c r="L21" s="177">
        <v>24.348590359716884</v>
      </c>
      <c r="M21" s="177">
        <v>23.68857708728121</v>
      </c>
      <c r="N21" s="177">
        <v>25.246904746563501</v>
      </c>
      <c r="O21" s="177">
        <v>21.96076296498363</v>
      </c>
      <c r="P21" s="177">
        <v>18.738675662866857</v>
      </c>
    </row>
    <row r="22" spans="1:19">
      <c r="A22" t="s">
        <v>23</v>
      </c>
      <c r="B22" s="177">
        <v>2.0653795854999983</v>
      </c>
      <c r="C22" s="177">
        <v>1.8188164117999988</v>
      </c>
      <c r="D22" s="177">
        <v>1.6661478315999996</v>
      </c>
      <c r="E22" s="177">
        <v>1.6120594253601075</v>
      </c>
      <c r="F22" s="177">
        <v>1.239950694</v>
      </c>
      <c r="G22" s="177">
        <v>1.1042931245000007</v>
      </c>
      <c r="H22" s="177">
        <v>1.0794623975999991</v>
      </c>
      <c r="I22" s="177">
        <v>1.4746650184999985</v>
      </c>
      <c r="J22" s="177">
        <v>1.6839548539000027</v>
      </c>
      <c r="K22" s="177">
        <v>2.0958873839000014</v>
      </c>
      <c r="L22" s="177">
        <v>1.8897388096274799</v>
      </c>
      <c r="M22" s="177">
        <v>1.382792365781315</v>
      </c>
      <c r="N22" s="177">
        <v>1.3244250236686161</v>
      </c>
      <c r="O22" s="177">
        <v>1.2679979209450325</v>
      </c>
      <c r="P22" s="177">
        <v>1.1258287092567612</v>
      </c>
    </row>
    <row r="23" spans="1:19">
      <c r="A23" t="s">
        <v>56</v>
      </c>
      <c r="B23" s="177">
        <v>9.692606191971155</v>
      </c>
      <c r="C23" s="177">
        <v>11.551544754155234</v>
      </c>
      <c r="D23" s="177">
        <v>8.7993791086540103</v>
      </c>
      <c r="E23" s="177">
        <v>7.3035249617673328</v>
      </c>
      <c r="F23" s="177">
        <v>8.245999947574866</v>
      </c>
      <c r="G23" s="177">
        <v>8.6060120371999975</v>
      </c>
      <c r="H23" s="177">
        <v>9.335946626100009</v>
      </c>
      <c r="I23" s="177">
        <v>13.529987979399982</v>
      </c>
      <c r="J23" s="177">
        <v>9.3821138716037655</v>
      </c>
      <c r="K23" s="177">
        <v>12.773154829020205</v>
      </c>
      <c r="L23" s="177">
        <v>17.481874254093135</v>
      </c>
      <c r="M23" s="177">
        <v>17.271492676569196</v>
      </c>
      <c r="N23" s="177">
        <v>21.968694124079942</v>
      </c>
      <c r="O23" s="177">
        <v>24.432602664971558</v>
      </c>
      <c r="P23" s="177">
        <v>29.308531829515168</v>
      </c>
    </row>
    <row r="24" spans="1:19">
      <c r="A24" t="s">
        <v>25</v>
      </c>
      <c r="B24" s="177">
        <v>287.09541178425286</v>
      </c>
      <c r="C24" s="177">
        <v>306.48678880469765</v>
      </c>
      <c r="D24" s="177">
        <v>316.80897301359505</v>
      </c>
      <c r="E24" s="177">
        <v>291.50146895620225</v>
      </c>
      <c r="F24" s="177">
        <v>306.47980610523132</v>
      </c>
      <c r="G24" s="177">
        <v>325.05551025839998</v>
      </c>
      <c r="H24" s="177">
        <v>315.39300325579978</v>
      </c>
      <c r="I24" s="177">
        <v>384.87058447973698</v>
      </c>
      <c r="J24" s="177">
        <v>405.68697423219379</v>
      </c>
      <c r="K24" s="177">
        <v>435.20297002402009</v>
      </c>
      <c r="L24" s="177">
        <v>453.11444333550872</v>
      </c>
      <c r="M24" s="177">
        <v>372.72268548489279</v>
      </c>
      <c r="N24" s="177">
        <v>372.1781746290568</v>
      </c>
      <c r="O24" s="177">
        <v>440.99119392428952</v>
      </c>
      <c r="P24" s="177">
        <v>429.83553445895006</v>
      </c>
    </row>
    <row r="25" spans="1:19">
      <c r="A25" t="s">
        <v>26</v>
      </c>
      <c r="B25" s="177">
        <v>6.6621200000000001E-4</v>
      </c>
      <c r="C25" s="177">
        <v>1.4964688145</v>
      </c>
      <c r="D25" s="177">
        <v>0.90870743000000009</v>
      </c>
      <c r="E25" s="177">
        <v>2.6636605964000006</v>
      </c>
      <c r="F25" s="177">
        <v>2.7454967980000005</v>
      </c>
      <c r="G25" s="177">
        <v>1.9111984534000002</v>
      </c>
      <c r="H25" s="177">
        <v>3.0109671800000002</v>
      </c>
      <c r="I25" s="177">
        <v>3.5517391009999999</v>
      </c>
      <c r="J25" s="177">
        <v>2.3978785352999998</v>
      </c>
      <c r="K25" s="177">
        <v>5.4703441043999996</v>
      </c>
      <c r="L25" s="177">
        <v>2.6396534254780999</v>
      </c>
      <c r="M25" s="177">
        <v>4.0257440083517002</v>
      </c>
      <c r="N25" s="177">
        <v>6.4663407333905001</v>
      </c>
      <c r="O25" s="177">
        <v>5.6211805305998004</v>
      </c>
      <c r="P25" s="177">
        <v>10.070873287563201</v>
      </c>
    </row>
    <row r="26" spans="1:19">
      <c r="A26" t="s">
        <v>27</v>
      </c>
      <c r="B26" s="177">
        <v>14.394586512499997</v>
      </c>
      <c r="C26" s="177">
        <v>15.562647888299997</v>
      </c>
      <c r="D26" s="177">
        <v>23.126502379900003</v>
      </c>
      <c r="E26" s="177">
        <v>28.080684150699994</v>
      </c>
      <c r="F26" s="177">
        <v>20.466271038800006</v>
      </c>
      <c r="G26" s="177">
        <v>15.8990952465</v>
      </c>
      <c r="H26" s="177">
        <v>20.218694383300001</v>
      </c>
      <c r="I26" s="177">
        <v>38.174829107800001</v>
      </c>
      <c r="J26" s="177">
        <v>27.430169974800002</v>
      </c>
      <c r="K26" s="177">
        <v>26.993120799400007</v>
      </c>
      <c r="L26" s="177">
        <v>27.060286780567299</v>
      </c>
      <c r="M26" s="177">
        <v>28.407993917066797</v>
      </c>
      <c r="N26" s="177">
        <v>35.015632372480241</v>
      </c>
      <c r="O26" s="177">
        <v>46.9848946507351</v>
      </c>
      <c r="P26" s="177">
        <v>43.568628115810711</v>
      </c>
    </row>
    <row r="27" spans="1:19">
      <c r="A27" t="s">
        <v>28</v>
      </c>
      <c r="B27" s="177">
        <v>2.6701545929999995</v>
      </c>
      <c r="C27" s="177">
        <v>2.6767675322999978</v>
      </c>
      <c r="D27" s="177">
        <v>4.6315213769999994</v>
      </c>
      <c r="E27" s="177">
        <v>4.2458379773000008</v>
      </c>
      <c r="F27" s="177">
        <v>1.2879779955999997</v>
      </c>
      <c r="G27" s="177">
        <v>1.7333701173000005</v>
      </c>
      <c r="H27" s="177">
        <v>1.9417190566</v>
      </c>
      <c r="I27" s="177">
        <v>0.48471563230000009</v>
      </c>
      <c r="J27" s="177">
        <v>9.3868259099999948E-2</v>
      </c>
      <c r="K27" s="177">
        <v>1.2330264682000001</v>
      </c>
      <c r="L27" s="177">
        <v>3.1619720202748045</v>
      </c>
      <c r="M27" s="177">
        <v>0.52280023840955581</v>
      </c>
      <c r="N27" s="177">
        <v>1.2724065989576039</v>
      </c>
      <c r="O27" s="177">
        <v>0.93556429845599998</v>
      </c>
      <c r="P27" s="177">
        <v>0.66396589701580255</v>
      </c>
    </row>
    <row r="28" spans="1:19">
      <c r="A28" t="s">
        <v>29</v>
      </c>
      <c r="B28" s="177">
        <v>127.61676057979994</v>
      </c>
      <c r="C28" s="177">
        <v>123.76689943690756</v>
      </c>
      <c r="D28" s="177">
        <v>161.19916600831365</v>
      </c>
      <c r="E28" s="177">
        <v>96.345548288796579</v>
      </c>
      <c r="F28" s="177">
        <v>105.84802832000001</v>
      </c>
      <c r="G28" s="177">
        <v>157.16193989899995</v>
      </c>
      <c r="H28" s="177">
        <v>91.472415350100064</v>
      </c>
      <c r="I28" s="177">
        <v>134.14404783269995</v>
      </c>
      <c r="J28" s="177">
        <v>130.51565071270011</v>
      </c>
      <c r="K28" s="177">
        <v>127.85968418539996</v>
      </c>
      <c r="L28" s="177">
        <v>115.74670288513768</v>
      </c>
      <c r="M28" s="177">
        <v>131.80838479771992</v>
      </c>
      <c r="N28" s="177">
        <v>155.00680286277694</v>
      </c>
      <c r="O28" s="177">
        <v>160.60451355063512</v>
      </c>
      <c r="P28" s="177">
        <v>201.68746372075208</v>
      </c>
      <c r="R28">
        <f>((P28-G28)/G28)*100</f>
        <v>28.330983856757204</v>
      </c>
      <c r="S28">
        <f>G28*1.283</f>
        <v>201.63876889041691</v>
      </c>
    </row>
    <row r="29" spans="1:19">
      <c r="A29" t="s">
        <v>30</v>
      </c>
      <c r="B29" s="177">
        <v>1.1317625160000002</v>
      </c>
      <c r="C29" s="177">
        <v>0.94033205459999958</v>
      </c>
      <c r="D29" s="177">
        <v>1.3261498140999997</v>
      </c>
      <c r="E29" s="177">
        <v>1.6388203801000005</v>
      </c>
      <c r="F29" s="177">
        <v>1.4742350309000001</v>
      </c>
      <c r="G29" s="177">
        <v>1.2192616555</v>
      </c>
      <c r="H29" s="177">
        <v>2.394481246699999</v>
      </c>
      <c r="I29" s="177">
        <v>3.914155409000001</v>
      </c>
      <c r="J29" s="177">
        <v>3.5743469267000005</v>
      </c>
      <c r="K29" s="177">
        <v>4.3462783603999995</v>
      </c>
      <c r="L29" s="177">
        <v>3.5846311591999998</v>
      </c>
      <c r="M29" s="177">
        <v>4.3363967282373999</v>
      </c>
      <c r="N29" s="177">
        <v>3.2174192598066003</v>
      </c>
      <c r="O29" s="177">
        <v>3.9679765487843004</v>
      </c>
      <c r="P29" s="177">
        <v>4.4907042742758003</v>
      </c>
    </row>
    <row r="30" spans="1:19">
      <c r="A30" t="s">
        <v>31</v>
      </c>
      <c r="B30" s="177">
        <v>2.2922009134999981</v>
      </c>
      <c r="C30" s="177">
        <v>1.7402494054999997</v>
      </c>
      <c r="D30" s="177">
        <v>1.6378360413000006</v>
      </c>
      <c r="E30" s="177">
        <v>2.2067059063999994</v>
      </c>
      <c r="F30" s="177">
        <v>1.4998493722999999</v>
      </c>
      <c r="G30" s="177">
        <v>3.198252706499999</v>
      </c>
      <c r="H30" s="177">
        <v>1.1480478962000003</v>
      </c>
      <c r="I30" s="177">
        <v>1.9478641979000004</v>
      </c>
      <c r="J30" s="177">
        <v>1.5689865795999991</v>
      </c>
      <c r="K30" s="177">
        <v>1.4584452930999994</v>
      </c>
      <c r="L30" s="177">
        <v>1.6529628264501</v>
      </c>
      <c r="M30" s="177">
        <v>1.0507634278074724</v>
      </c>
      <c r="N30" s="177">
        <v>0.39918492321299998</v>
      </c>
      <c r="O30" s="177">
        <v>0.2938049557538</v>
      </c>
      <c r="P30" s="177">
        <v>0.66686391323619998</v>
      </c>
    </row>
    <row r="31" spans="1:19">
      <c r="A31" t="s">
        <v>32</v>
      </c>
      <c r="B31" s="177">
        <v>148.10613132679995</v>
      </c>
      <c r="C31" s="177">
        <v>146.18336513210755</v>
      </c>
      <c r="D31" s="177">
        <v>192.82988305061366</v>
      </c>
      <c r="E31" s="177">
        <v>135.18125729969657</v>
      </c>
      <c r="F31" s="177">
        <v>133.32185855560002</v>
      </c>
      <c r="G31" s="177">
        <v>181.12311807819992</v>
      </c>
      <c r="H31" s="177">
        <v>120.18632511290009</v>
      </c>
      <c r="I31" s="177">
        <v>182.21735128069997</v>
      </c>
      <c r="J31" s="177">
        <v>165.58090098820011</v>
      </c>
      <c r="K31" s="177">
        <v>167.36089921089996</v>
      </c>
      <c r="L31" s="177">
        <v>153.84620909710799</v>
      </c>
      <c r="M31" s="177">
        <v>170.15208311759284</v>
      </c>
      <c r="N31" s="177">
        <v>201.37778675062489</v>
      </c>
      <c r="O31" s="177">
        <v>218.40793453496411</v>
      </c>
      <c r="P31" s="177">
        <v>261.14849920865385</v>
      </c>
    </row>
    <row r="32" spans="1:19">
      <c r="A32" t="s">
        <v>33</v>
      </c>
      <c r="B32" s="177">
        <v>11.644942469299998</v>
      </c>
      <c r="C32" s="177">
        <v>2.3124307459000004</v>
      </c>
      <c r="D32" s="177">
        <v>4.0871807824000008</v>
      </c>
      <c r="E32" s="177">
        <v>2.2588681919999996</v>
      </c>
      <c r="F32" s="177">
        <v>7.9491175677000028</v>
      </c>
      <c r="G32" s="177">
        <v>11.894918242999996</v>
      </c>
      <c r="H32" s="177">
        <v>8.5953846119000019</v>
      </c>
      <c r="I32" s="177">
        <v>5.3245987382999997</v>
      </c>
      <c r="J32" s="177">
        <v>6.4545316476999997</v>
      </c>
      <c r="K32" s="177">
        <v>9.4120367491999986</v>
      </c>
      <c r="L32" s="177">
        <v>15.235055789199999</v>
      </c>
      <c r="M32" s="177">
        <v>11.247048419658599</v>
      </c>
      <c r="N32" s="177">
        <v>14.797025476199998</v>
      </c>
      <c r="O32" s="177">
        <v>8.8847621548190006</v>
      </c>
      <c r="P32" s="177">
        <v>9.7924908424866999</v>
      </c>
    </row>
    <row r="33" spans="1:16">
      <c r="A33" t="s">
        <v>34</v>
      </c>
      <c r="B33" s="177">
        <v>46.301380675099921</v>
      </c>
      <c r="C33" s="177">
        <v>53.632363364428024</v>
      </c>
      <c r="D33" s="177">
        <v>57.889391362904618</v>
      </c>
      <c r="E33" s="177">
        <v>58.100425913448717</v>
      </c>
      <c r="F33" s="177">
        <v>58.171216020026989</v>
      </c>
      <c r="G33" s="177">
        <v>66.98354011340011</v>
      </c>
      <c r="H33" s="177">
        <v>59.240331793099763</v>
      </c>
      <c r="I33" s="177">
        <v>70.936908742599911</v>
      </c>
      <c r="J33" s="177">
        <v>80.719703054900137</v>
      </c>
      <c r="K33" s="177">
        <v>104.89053003612904</v>
      </c>
      <c r="L33" s="177">
        <v>108.23820361699471</v>
      </c>
      <c r="M33" s="177">
        <v>64.121905522190403</v>
      </c>
      <c r="N33" s="177">
        <v>89.334183726928941</v>
      </c>
      <c r="O33" s="177">
        <v>93.069653924603728</v>
      </c>
      <c r="P33" s="177">
        <v>83.431710211398212</v>
      </c>
    </row>
    <row r="34" spans="1:16">
      <c r="A34" t="s">
        <v>35</v>
      </c>
      <c r="B34" s="177">
        <v>5.3379227517999945</v>
      </c>
      <c r="C34" s="177">
        <v>11.269443471803687</v>
      </c>
      <c r="D34" s="177">
        <v>13.351786300550078</v>
      </c>
      <c r="E34" s="177">
        <v>16.095714689447618</v>
      </c>
      <c r="F34" s="177">
        <v>9.7961200019000092</v>
      </c>
      <c r="G34" s="177">
        <v>9.8123053446000021</v>
      </c>
      <c r="H34" s="177">
        <v>16.034501053699984</v>
      </c>
      <c r="I34" s="177">
        <v>21.202455472399983</v>
      </c>
      <c r="J34" s="177">
        <v>38.455938106800012</v>
      </c>
      <c r="K34" s="177">
        <v>22.454806331700009</v>
      </c>
      <c r="L34" s="177">
        <v>19.20457396477806</v>
      </c>
      <c r="M34" s="177">
        <v>12.646861435656612</v>
      </c>
      <c r="N34" s="177">
        <v>11.07035126469558</v>
      </c>
      <c r="O34" s="177">
        <v>21.250729336391444</v>
      </c>
      <c r="P34" s="177">
        <v>26.259314389672106</v>
      </c>
    </row>
    <row r="35" spans="1:16">
      <c r="A35" t="s">
        <v>36</v>
      </c>
      <c r="B35" s="177">
        <v>40.2944138687145</v>
      </c>
      <c r="C35" s="177">
        <v>40.473577051825558</v>
      </c>
      <c r="D35" s="177">
        <v>48.961377058783803</v>
      </c>
      <c r="E35" s="177">
        <v>46.716129425921061</v>
      </c>
      <c r="F35" s="177">
        <v>44.966438991158924</v>
      </c>
      <c r="G35" s="177">
        <v>50.558689790200056</v>
      </c>
      <c r="H35" s="177">
        <v>48.624812178699891</v>
      </c>
      <c r="I35" s="177">
        <v>59.835172676700033</v>
      </c>
      <c r="J35" s="177">
        <v>67.075485880669234</v>
      </c>
      <c r="K35" s="177">
        <v>66.657200464408376</v>
      </c>
      <c r="L35" s="177">
        <v>70.619366434680572</v>
      </c>
      <c r="M35" s="177">
        <v>57.203387542565494</v>
      </c>
      <c r="N35" s="177">
        <v>78.768557743160571</v>
      </c>
      <c r="O35" s="177">
        <v>80.508193561718869</v>
      </c>
      <c r="P35" s="177">
        <v>79.518121002992913</v>
      </c>
    </row>
    <row r="36" spans="1:16">
      <c r="A36" t="s">
        <v>37</v>
      </c>
      <c r="B36" s="177">
        <v>0.50804387900000003</v>
      </c>
      <c r="C36" s="177">
        <v>0.38954211409999995</v>
      </c>
      <c r="D36" s="177">
        <v>0.30068787040000011</v>
      </c>
      <c r="E36" s="177">
        <v>0.54022971019999999</v>
      </c>
      <c r="F36" s="177">
        <v>0.25240133199999998</v>
      </c>
      <c r="G36" s="177">
        <v>8.1104108299999991E-2</v>
      </c>
      <c r="H36" s="177">
        <v>1.1864173133000002</v>
      </c>
      <c r="I36" s="177">
        <v>0.31417947879999997</v>
      </c>
      <c r="J36" s="177">
        <v>0.8367920794</v>
      </c>
      <c r="K36" s="177">
        <v>0.25889288240000002</v>
      </c>
      <c r="L36" s="177">
        <v>1.3129205133870001</v>
      </c>
      <c r="M36" s="177">
        <v>6.1909999999999995E-5</v>
      </c>
      <c r="N36" s="177">
        <v>0.91338527410000014</v>
      </c>
      <c r="O36" s="177">
        <v>0.74095761881310007</v>
      </c>
      <c r="P36" s="177">
        <v>0.69388184399999997</v>
      </c>
    </row>
    <row r="37" spans="1:16">
      <c r="A37" t="s">
        <v>38</v>
      </c>
      <c r="B37" s="177">
        <v>144.93625914579994</v>
      </c>
      <c r="C37" s="177">
        <v>143.91143753269992</v>
      </c>
      <c r="D37" s="177">
        <v>167.70369831036112</v>
      </c>
      <c r="E37" s="177">
        <v>166.70765642591434</v>
      </c>
      <c r="F37" s="177">
        <v>129.7650301053001</v>
      </c>
      <c r="G37" s="177">
        <v>148.80277754289983</v>
      </c>
      <c r="H37" s="177">
        <v>123.71406761100025</v>
      </c>
      <c r="I37" s="177">
        <v>151.80483501319952</v>
      </c>
      <c r="J37" s="177">
        <v>144.04124844259994</v>
      </c>
      <c r="K37" s="177">
        <v>119.33985284630015</v>
      </c>
      <c r="L37" s="177">
        <v>170.93450382327293</v>
      </c>
      <c r="M37" s="177">
        <v>94.137017281024001</v>
      </c>
      <c r="N37" s="177">
        <v>138.01571291086719</v>
      </c>
      <c r="O37" s="177">
        <v>176.49418288729458</v>
      </c>
      <c r="P37" s="177">
        <v>174.64932934641482</v>
      </c>
    </row>
    <row r="38" spans="1:16">
      <c r="A38" t="s">
        <v>39</v>
      </c>
      <c r="B38" s="177">
        <v>71.036315212623222</v>
      </c>
      <c r="C38" s="177">
        <v>82.799500308972796</v>
      </c>
      <c r="D38" s="177">
        <v>94.868306032829977</v>
      </c>
      <c r="E38" s="177">
        <v>101.78176826574956</v>
      </c>
      <c r="F38" s="177">
        <v>94.380382080010023</v>
      </c>
      <c r="G38" s="177">
        <v>88.085062368899997</v>
      </c>
      <c r="H38" s="177">
        <v>97.037820507899966</v>
      </c>
      <c r="I38" s="177">
        <v>111.90564846469987</v>
      </c>
      <c r="J38" s="177">
        <v>111.52941113956497</v>
      </c>
      <c r="K38" s="177">
        <v>105.26881917075113</v>
      </c>
      <c r="L38" s="177">
        <v>94.112380843107516</v>
      </c>
      <c r="M38" s="177">
        <v>64.431373784612603</v>
      </c>
      <c r="N38" s="177">
        <v>81.887730219694035</v>
      </c>
      <c r="O38" s="177">
        <v>94.507986107704255</v>
      </c>
      <c r="P38" s="177">
        <v>95.96638630524393</v>
      </c>
    </row>
    <row r="39" spans="1:16">
      <c r="A39" t="s">
        <v>40</v>
      </c>
      <c r="B39" s="177">
        <v>3.3039372290000038</v>
      </c>
      <c r="C39" s="177">
        <v>3.1274385233999982</v>
      </c>
      <c r="D39" s="177">
        <v>1.1285761744000002</v>
      </c>
      <c r="E39" s="177">
        <v>3.5881546838000027</v>
      </c>
      <c r="F39" s="177">
        <v>3.5935061388999983</v>
      </c>
      <c r="G39" s="177">
        <v>2.0843203459999988</v>
      </c>
      <c r="H39" s="177">
        <v>1.2356140646000009</v>
      </c>
      <c r="I39" s="177">
        <v>4.4835370735000017</v>
      </c>
      <c r="J39" s="177">
        <v>3.8668839681000042</v>
      </c>
      <c r="K39" s="177">
        <v>4.0955223998999992</v>
      </c>
      <c r="L39" s="177">
        <v>1.0615835326559002</v>
      </c>
      <c r="M39" s="177">
        <v>4.0469107461481997</v>
      </c>
      <c r="N39" s="177">
        <v>2.0563539732736</v>
      </c>
      <c r="O39" s="177">
        <v>1.7739713833767998</v>
      </c>
      <c r="P39" s="177">
        <v>4.5822760263802005</v>
      </c>
    </row>
    <row r="40" spans="1:16">
      <c r="A40" t="s">
        <v>41</v>
      </c>
      <c r="B40" s="177">
        <v>9.2450382538999971</v>
      </c>
      <c r="C40" s="177">
        <v>15.426015713842796</v>
      </c>
      <c r="D40" s="177">
        <v>17.457771761387484</v>
      </c>
      <c r="E40" s="177">
        <v>9.6339250096096372</v>
      </c>
      <c r="F40" s="177">
        <v>10.526400596378281</v>
      </c>
      <c r="G40" s="177">
        <v>13.891829747499994</v>
      </c>
      <c r="H40" s="177">
        <v>9.7118089707000035</v>
      </c>
      <c r="I40" s="177">
        <v>12.429752255099997</v>
      </c>
      <c r="J40" s="177">
        <v>19.713451599600017</v>
      </c>
      <c r="K40" s="177">
        <v>19.382618225100014</v>
      </c>
      <c r="L40" s="177">
        <v>24.350686006856687</v>
      </c>
      <c r="M40" s="177">
        <v>12.98257161410927</v>
      </c>
      <c r="N40" s="177">
        <v>10.07337101148447</v>
      </c>
      <c r="O40" s="177">
        <v>17.041290388472369</v>
      </c>
      <c r="P40" s="177">
        <v>15.203681980727159</v>
      </c>
    </row>
    <row r="41" spans="1:16">
      <c r="A41" t="s">
        <v>42</v>
      </c>
      <c r="B41" s="177">
        <v>11.149475017900006</v>
      </c>
      <c r="C41" s="177">
        <v>14.137290213500005</v>
      </c>
      <c r="D41" s="177">
        <v>13.463490433299997</v>
      </c>
      <c r="E41" s="177">
        <v>16.821714080000003</v>
      </c>
      <c r="F41" s="177">
        <v>20.686188012600017</v>
      </c>
      <c r="G41" s="177">
        <v>24.465831519299993</v>
      </c>
      <c r="H41" s="177">
        <v>28.101264544699987</v>
      </c>
      <c r="I41" s="177">
        <v>34.53129970399997</v>
      </c>
      <c r="J41" s="177">
        <v>34.272549078699996</v>
      </c>
      <c r="K41" s="177">
        <v>33.0505289854</v>
      </c>
      <c r="L41" s="177">
        <v>39.721758628976502</v>
      </c>
      <c r="M41" s="177">
        <v>41.557054969477385</v>
      </c>
      <c r="N41" s="177">
        <v>33.641778896048244</v>
      </c>
      <c r="O41" s="177">
        <v>23.149714758626931</v>
      </c>
      <c r="P41" s="177">
        <v>32.252848518172918</v>
      </c>
    </row>
    <row r="42" spans="1:16">
      <c r="A42" t="s">
        <v>43</v>
      </c>
      <c r="B42" s="177">
        <v>6.7192997772103613</v>
      </c>
      <c r="C42" s="177">
        <v>7.2281968181000034</v>
      </c>
      <c r="D42" s="177">
        <v>8.481525991300007</v>
      </c>
      <c r="E42" s="177">
        <v>9.2696957686999966</v>
      </c>
      <c r="F42" s="177">
        <v>8.0680372704000085</v>
      </c>
      <c r="G42" s="177">
        <v>5.5378771330000038</v>
      </c>
      <c r="H42" s="177">
        <v>6.0413379204000002</v>
      </c>
      <c r="I42" s="177">
        <v>7.1294067744000049</v>
      </c>
      <c r="J42" s="177">
        <v>9.0928445536000098</v>
      </c>
      <c r="K42" s="177">
        <v>10.669261057999995</v>
      </c>
      <c r="L42" s="177">
        <v>16.639856096409765</v>
      </c>
      <c r="M42" s="177">
        <v>10.495888489444031</v>
      </c>
      <c r="N42" s="177">
        <v>16.533735225779949</v>
      </c>
      <c r="O42" s="177">
        <v>17.703223184499027</v>
      </c>
      <c r="P42" s="177">
        <v>17.986773749836804</v>
      </c>
    </row>
    <row r="43" spans="1:16">
      <c r="A43" t="s">
        <v>44</v>
      </c>
      <c r="B43" s="177">
        <v>350.47702828034795</v>
      </c>
      <c r="C43" s="177">
        <v>374.70723585857286</v>
      </c>
      <c r="D43" s="177">
        <v>427.69379207861704</v>
      </c>
      <c r="E43" s="177">
        <v>431.51428216479093</v>
      </c>
      <c r="F43" s="177">
        <v>388.15483811637444</v>
      </c>
      <c r="G43" s="177">
        <v>422.19825625710007</v>
      </c>
      <c r="H43" s="177">
        <v>399.52336056999985</v>
      </c>
      <c r="I43" s="177">
        <v>479.89779439369926</v>
      </c>
      <c r="J43" s="177">
        <v>516.05883955163415</v>
      </c>
      <c r="K43" s="177">
        <v>495.48006914928868</v>
      </c>
      <c r="L43" s="177">
        <v>561.43088925031952</v>
      </c>
      <c r="M43" s="177">
        <v>372.87008171488657</v>
      </c>
      <c r="N43" s="177">
        <v>477.09218572223256</v>
      </c>
      <c r="O43" s="177">
        <v>535.12466530632003</v>
      </c>
      <c r="P43" s="177">
        <v>540.3368142173257</v>
      </c>
    </row>
    <row r="44" spans="1:16">
      <c r="A44" t="s">
        <v>45</v>
      </c>
      <c r="B44" s="177">
        <v>785.67857139140062</v>
      </c>
      <c r="C44" s="177">
        <v>827.37738979537801</v>
      </c>
      <c r="D44" s="177">
        <v>937.33264814282586</v>
      </c>
      <c r="E44" s="177">
        <v>858.19700842068983</v>
      </c>
      <c r="F44" s="177">
        <v>827.95650277720574</v>
      </c>
      <c r="G44" s="177">
        <v>928.37688459369997</v>
      </c>
      <c r="H44" s="177">
        <v>835.10268893869977</v>
      </c>
      <c r="I44" s="177">
        <v>1046.9857301541363</v>
      </c>
      <c r="J44" s="177">
        <v>1087.3267147720283</v>
      </c>
      <c r="K44" s="177">
        <v>1098.0439383842088</v>
      </c>
      <c r="L44" s="177">
        <v>1168.3915416829361</v>
      </c>
      <c r="M44" s="177">
        <v>915.7448503173722</v>
      </c>
      <c r="N44" s="177">
        <v>1050.6481471019144</v>
      </c>
      <c r="O44" s="177">
        <v>1194.5237937655736</v>
      </c>
      <c r="P44" s="177">
        <v>1231.3208478849297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5979-B82C-CA48-9657-DAA671422A9F}">
  <dimension ref="A1:V58"/>
  <sheetViews>
    <sheetView zoomScale="68" workbookViewId="0">
      <selection activeCell="B5" sqref="B5:C51"/>
    </sheetView>
  </sheetViews>
  <sheetFormatPr baseColWidth="10" defaultRowHeight="16"/>
  <sheetData>
    <row r="1" spans="1:22">
      <c r="A1" s="76" t="s">
        <v>53</v>
      </c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9"/>
      <c r="N1" s="78"/>
      <c r="O1" s="78"/>
      <c r="P1" s="78"/>
      <c r="Q1" s="78"/>
      <c r="R1" s="80"/>
      <c r="S1" s="80"/>
      <c r="T1" s="80"/>
      <c r="U1" s="80"/>
      <c r="V1" s="80"/>
    </row>
    <row r="2" spans="1:22" ht="17" thickBot="1">
      <c r="A2" s="81"/>
      <c r="B2" s="81"/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3"/>
      <c r="O2" s="83"/>
      <c r="P2" s="83"/>
      <c r="Q2" s="83"/>
      <c r="R2" s="83"/>
      <c r="S2" s="83"/>
      <c r="T2" s="83"/>
      <c r="U2" s="83"/>
      <c r="V2" s="83"/>
    </row>
    <row r="3" spans="1:22">
      <c r="A3" s="84"/>
      <c r="B3" s="85"/>
      <c r="C3" s="85"/>
      <c r="D3" s="182" t="s">
        <v>1</v>
      </c>
      <c r="E3" s="182"/>
      <c r="F3" s="182"/>
      <c r="G3" s="182"/>
      <c r="H3" s="182"/>
      <c r="I3" s="182"/>
      <c r="J3" s="182"/>
      <c r="K3" s="182"/>
      <c r="L3" s="182"/>
      <c r="M3" s="83"/>
      <c r="N3" s="183" t="s">
        <v>2</v>
      </c>
      <c r="O3" s="183"/>
      <c r="P3" s="183"/>
      <c r="Q3" s="183"/>
      <c r="R3" s="183"/>
      <c r="S3" s="183"/>
      <c r="T3" s="183"/>
      <c r="U3" s="183"/>
      <c r="V3" s="183"/>
    </row>
    <row r="4" spans="1:22">
      <c r="A4" s="86"/>
      <c r="B4" s="87"/>
      <c r="C4" s="87"/>
      <c r="D4" s="88">
        <v>2009</v>
      </c>
      <c r="E4" s="88"/>
      <c r="F4" s="88">
        <v>2010</v>
      </c>
      <c r="G4" s="88"/>
      <c r="H4" s="88">
        <v>2011</v>
      </c>
      <c r="I4" s="88"/>
      <c r="J4" s="88">
        <v>2012</v>
      </c>
      <c r="K4" s="88"/>
      <c r="L4" s="88">
        <v>2013</v>
      </c>
      <c r="M4" s="89"/>
      <c r="N4" s="88">
        <v>2009</v>
      </c>
      <c r="O4" s="88"/>
      <c r="P4" s="88">
        <v>2010</v>
      </c>
      <c r="Q4" s="88"/>
      <c r="R4" s="88">
        <v>2011</v>
      </c>
      <c r="S4" s="88"/>
      <c r="T4" s="88">
        <v>2012</v>
      </c>
      <c r="U4" s="88"/>
      <c r="V4" s="88">
        <v>2013</v>
      </c>
    </row>
    <row r="5" spans="1:22">
      <c r="A5" s="90"/>
      <c r="B5" s="84"/>
      <c r="C5" s="84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92"/>
      <c r="T5" s="92"/>
      <c r="U5" s="92"/>
      <c r="V5" s="92"/>
    </row>
    <row r="6" spans="1:22">
      <c r="A6" s="93"/>
      <c r="B6" s="94"/>
      <c r="C6" s="93" t="s">
        <v>3</v>
      </c>
      <c r="D6" s="95">
        <v>0.66350659999999972</v>
      </c>
      <c r="E6" s="95"/>
      <c r="F6" s="95">
        <v>0.69191220000000087</v>
      </c>
      <c r="G6" s="95"/>
      <c r="H6" s="95">
        <v>0.76525110000000096</v>
      </c>
      <c r="I6" s="95"/>
      <c r="J6" s="95">
        <v>0.81871039999999895</v>
      </c>
      <c r="K6" s="95"/>
      <c r="L6" s="95">
        <v>0.77397500000000152</v>
      </c>
      <c r="M6" s="83"/>
      <c r="N6" s="95">
        <v>4.2710596752781083</v>
      </c>
      <c r="O6" s="95"/>
      <c r="P6" s="95">
        <v>4.8773426849141144</v>
      </c>
      <c r="Q6" s="95"/>
      <c r="R6" s="95">
        <v>5.3698387589283678</v>
      </c>
      <c r="S6" s="96"/>
      <c r="T6" s="95">
        <v>5.5700335871599789</v>
      </c>
      <c r="U6" s="95"/>
      <c r="V6" s="95">
        <v>5.6106257307626697</v>
      </c>
    </row>
    <row r="7" spans="1:22">
      <c r="A7" s="93"/>
      <c r="B7" s="93"/>
      <c r="C7" s="93" t="s">
        <v>4</v>
      </c>
      <c r="D7" s="95">
        <v>0.24412549999999988</v>
      </c>
      <c r="E7" s="95"/>
      <c r="F7" s="95">
        <v>0.28288489999999977</v>
      </c>
      <c r="G7" s="95"/>
      <c r="H7" s="95">
        <v>0.28483419999999987</v>
      </c>
      <c r="I7" s="95"/>
      <c r="J7" s="95">
        <v>0.30129919999999971</v>
      </c>
      <c r="K7" s="95"/>
      <c r="L7" s="95">
        <v>0.27937849999999975</v>
      </c>
      <c r="M7" s="95"/>
      <c r="N7" s="95">
        <v>1.3995851300000002</v>
      </c>
      <c r="O7" s="95"/>
      <c r="P7" s="95">
        <v>1.562219660781142</v>
      </c>
      <c r="Q7" s="95"/>
      <c r="R7" s="95">
        <v>1.7495091989939748</v>
      </c>
      <c r="S7" s="96"/>
      <c r="T7" s="95">
        <v>1.5778567425359491</v>
      </c>
      <c r="U7" s="95"/>
      <c r="V7" s="95">
        <v>1.5861924700000007</v>
      </c>
    </row>
    <row r="8" spans="1:22">
      <c r="A8" s="93"/>
      <c r="B8" s="93"/>
      <c r="C8" s="93" t="s">
        <v>5</v>
      </c>
      <c r="D8" s="95">
        <v>11.643498299999992</v>
      </c>
      <c r="E8" s="95"/>
      <c r="F8" s="95">
        <v>14.669479199999991</v>
      </c>
      <c r="G8" s="95"/>
      <c r="H8" s="95">
        <v>12.694182299999992</v>
      </c>
      <c r="I8" s="95"/>
      <c r="J8" s="95">
        <v>12.704270899999988</v>
      </c>
      <c r="K8" s="95"/>
      <c r="L8" s="95">
        <v>13.021028299999999</v>
      </c>
      <c r="M8" s="95"/>
      <c r="N8" s="95">
        <v>20.712553658269485</v>
      </c>
      <c r="O8" s="95"/>
      <c r="P8" s="95">
        <v>28.595606456631543</v>
      </c>
      <c r="Q8" s="95"/>
      <c r="R8" s="95">
        <v>27.460158146752011</v>
      </c>
      <c r="S8" s="96"/>
      <c r="T8" s="95">
        <v>24.935993140444328</v>
      </c>
      <c r="U8" s="95"/>
      <c r="V8" s="95">
        <v>25.812448664402694</v>
      </c>
    </row>
    <row r="9" spans="1:22">
      <c r="A9" s="93"/>
      <c r="B9" s="93"/>
      <c r="C9" s="93" t="s">
        <v>6</v>
      </c>
      <c r="D9" s="95">
        <v>1.0139010999999989</v>
      </c>
      <c r="E9" s="95"/>
      <c r="F9" s="95">
        <v>0.57177939999999983</v>
      </c>
      <c r="G9" s="95"/>
      <c r="H9" s="95">
        <v>0.46760959999999979</v>
      </c>
      <c r="I9" s="95"/>
      <c r="J9" s="95">
        <v>0.58532749999999933</v>
      </c>
      <c r="K9" s="95"/>
      <c r="L9" s="95">
        <v>0.65694590000000042</v>
      </c>
      <c r="M9" s="95"/>
      <c r="N9" s="95">
        <v>0.77511380000000052</v>
      </c>
      <c r="O9" s="95"/>
      <c r="P9" s="95">
        <v>0.17860411999999978</v>
      </c>
      <c r="Q9" s="95"/>
      <c r="R9" s="95">
        <v>0.13816641000000005</v>
      </c>
      <c r="S9" s="96"/>
      <c r="T9" s="95">
        <v>0.14320319999999986</v>
      </c>
      <c r="U9" s="95"/>
      <c r="V9" s="95">
        <v>0.15721066000000011</v>
      </c>
    </row>
    <row r="10" spans="1:22">
      <c r="A10" s="93"/>
      <c r="B10" s="93"/>
      <c r="C10" s="93" t="s">
        <v>7</v>
      </c>
      <c r="D10" s="95">
        <v>1.0769313000000005</v>
      </c>
      <c r="E10" s="95"/>
      <c r="F10" s="95">
        <v>1.2674684999999986</v>
      </c>
      <c r="G10" s="95"/>
      <c r="H10" s="95">
        <v>1.5127369999999987</v>
      </c>
      <c r="I10" s="95"/>
      <c r="J10" s="95">
        <v>1.7579904000000033</v>
      </c>
      <c r="K10" s="95"/>
      <c r="L10" s="95">
        <v>1.8021894999999992</v>
      </c>
      <c r="M10" s="95"/>
      <c r="N10" s="95">
        <v>0.58457957999999999</v>
      </c>
      <c r="O10" s="95"/>
      <c r="P10" s="95">
        <v>0.80429877985997711</v>
      </c>
      <c r="Q10" s="95"/>
      <c r="R10" s="95">
        <v>1.133177249999999</v>
      </c>
      <c r="S10" s="96"/>
      <c r="T10" s="95">
        <v>1.197684700000003</v>
      </c>
      <c r="U10" s="95"/>
      <c r="V10" s="95">
        <v>1.1839025100000011</v>
      </c>
    </row>
    <row r="11" spans="1:22">
      <c r="A11" s="93"/>
      <c r="B11" s="93"/>
      <c r="C11" s="93" t="s">
        <v>8</v>
      </c>
      <c r="D11" s="95">
        <v>34.78142370000004</v>
      </c>
      <c r="E11" s="95"/>
      <c r="F11" s="95">
        <v>31.720764799999987</v>
      </c>
      <c r="G11" s="95"/>
      <c r="H11" s="95">
        <v>28.26173590000003</v>
      </c>
      <c r="I11" s="95"/>
      <c r="J11" s="95">
        <v>34.000489399999964</v>
      </c>
      <c r="K11" s="95"/>
      <c r="L11" s="95">
        <v>38.655783900000003</v>
      </c>
      <c r="M11" s="95"/>
      <c r="N11" s="95">
        <v>34.249904479999969</v>
      </c>
      <c r="O11" s="95"/>
      <c r="P11" s="95">
        <v>36.176586951924421</v>
      </c>
      <c r="Q11" s="95"/>
      <c r="R11" s="95">
        <v>34.606829196165769</v>
      </c>
      <c r="S11" s="95"/>
      <c r="T11" s="95">
        <v>35.721338500000002</v>
      </c>
      <c r="U11" s="95"/>
      <c r="V11" s="95">
        <v>43.474008919999996</v>
      </c>
    </row>
    <row r="12" spans="1:22">
      <c r="A12" s="93"/>
      <c r="B12" s="93"/>
      <c r="C12" s="93" t="s">
        <v>9</v>
      </c>
      <c r="D12" s="95">
        <v>6.3785142999999946</v>
      </c>
      <c r="E12" s="95"/>
      <c r="F12" s="95">
        <v>5.6248207999999948</v>
      </c>
      <c r="G12" s="95"/>
      <c r="H12" s="95">
        <v>6.7271960000000046</v>
      </c>
      <c r="I12" s="95"/>
      <c r="J12" s="95">
        <v>6.5301393999999968</v>
      </c>
      <c r="K12" s="95"/>
      <c r="L12" s="95">
        <v>6.4484564000000031</v>
      </c>
      <c r="M12" s="95"/>
      <c r="N12" s="95">
        <v>11.816821329999996</v>
      </c>
      <c r="O12" s="95"/>
      <c r="P12" s="95">
        <v>10.156033880000008</v>
      </c>
      <c r="Q12" s="95"/>
      <c r="R12" s="95">
        <v>12.450040627597847</v>
      </c>
      <c r="S12" s="95"/>
      <c r="T12" s="95">
        <v>13.477763489999999</v>
      </c>
      <c r="U12" s="96"/>
      <c r="V12" s="95">
        <v>16.158907580000005</v>
      </c>
    </row>
    <row r="13" spans="1:22">
      <c r="A13" s="93"/>
      <c r="B13" s="93"/>
      <c r="C13" s="93" t="s">
        <v>10</v>
      </c>
      <c r="D13" s="95">
        <v>0.2483199999999999</v>
      </c>
      <c r="E13" s="95"/>
      <c r="F13" s="95">
        <v>0.18125079999999991</v>
      </c>
      <c r="G13" s="95"/>
      <c r="H13" s="95">
        <v>0.10236889999999997</v>
      </c>
      <c r="I13" s="95"/>
      <c r="J13" s="95">
        <v>6.6401100000000018E-2</v>
      </c>
      <c r="K13" s="95"/>
      <c r="L13" s="95">
        <v>4.5077499999999958E-2</v>
      </c>
      <c r="M13" s="95"/>
      <c r="N13" s="95">
        <v>1.5171464500000009</v>
      </c>
      <c r="O13" s="95"/>
      <c r="P13" s="95">
        <v>1.3145351099999998</v>
      </c>
      <c r="Q13" s="95"/>
      <c r="R13" s="95">
        <v>0.91516047000000056</v>
      </c>
      <c r="S13" s="95"/>
      <c r="T13" s="95">
        <v>0.64660320999999998</v>
      </c>
      <c r="U13" s="95"/>
      <c r="V13" s="95">
        <v>0.46334567999999987</v>
      </c>
    </row>
    <row r="14" spans="1:22">
      <c r="A14" s="93"/>
      <c r="B14" s="93"/>
      <c r="C14" s="93" t="s">
        <v>11</v>
      </c>
      <c r="D14" s="95">
        <v>2.0008930999999976</v>
      </c>
      <c r="E14" s="95"/>
      <c r="F14" s="95">
        <v>1.9312149999999983</v>
      </c>
      <c r="G14" s="95"/>
      <c r="H14" s="95">
        <v>1.6109722000000044</v>
      </c>
      <c r="I14" s="95"/>
      <c r="J14" s="95">
        <v>2.4785034000000001</v>
      </c>
      <c r="K14" s="95"/>
      <c r="L14" s="95">
        <v>2.5206873999999995</v>
      </c>
      <c r="M14" s="95"/>
      <c r="N14" s="95">
        <v>5.3094043389531267</v>
      </c>
      <c r="O14" s="95"/>
      <c r="P14" s="95">
        <v>6.2554488144446223</v>
      </c>
      <c r="Q14" s="95"/>
      <c r="R14" s="95">
        <v>5.8888328627921913</v>
      </c>
      <c r="S14" s="95"/>
      <c r="T14" s="95">
        <v>6.7437975896301339</v>
      </c>
      <c r="U14" s="95"/>
      <c r="V14" s="95">
        <v>7.6464199310009136</v>
      </c>
    </row>
    <row r="15" spans="1:22">
      <c r="A15" s="93"/>
      <c r="B15" s="93"/>
      <c r="C15" s="93" t="s">
        <v>12</v>
      </c>
      <c r="D15" s="95">
        <v>3.9453902000000056</v>
      </c>
      <c r="E15" s="95"/>
      <c r="F15" s="95">
        <v>4.1172829999999978</v>
      </c>
      <c r="G15" s="95"/>
      <c r="H15" s="95">
        <v>4.1925109999999988</v>
      </c>
      <c r="I15" s="95"/>
      <c r="J15" s="95">
        <v>4.0598538999999976</v>
      </c>
      <c r="K15" s="95"/>
      <c r="L15" s="95">
        <v>4.0173902999999944</v>
      </c>
      <c r="M15" s="95"/>
      <c r="N15" s="95">
        <v>4.6065226253282141</v>
      </c>
      <c r="O15" s="95"/>
      <c r="P15" s="95">
        <v>5.6891811899999976</v>
      </c>
      <c r="Q15" s="95"/>
      <c r="R15" s="95">
        <v>6.1557291700000025</v>
      </c>
      <c r="S15" s="95"/>
      <c r="T15" s="95">
        <v>5.6444761121376086</v>
      </c>
      <c r="U15" s="95"/>
      <c r="V15" s="95">
        <v>5.4609856599999977</v>
      </c>
    </row>
    <row r="16" spans="1:22">
      <c r="A16" s="93"/>
      <c r="B16" s="93"/>
      <c r="C16" s="93" t="s">
        <v>13</v>
      </c>
      <c r="D16" s="95">
        <v>3.9412043000000008</v>
      </c>
      <c r="E16" s="95"/>
      <c r="F16" s="95">
        <v>3.5550535000000014</v>
      </c>
      <c r="G16" s="95"/>
      <c r="H16" s="95">
        <v>3.2077060000000013</v>
      </c>
      <c r="I16" s="95"/>
      <c r="J16" s="95">
        <v>3.2990877000000025</v>
      </c>
      <c r="K16" s="95"/>
      <c r="L16" s="95">
        <v>3.9892255999999979</v>
      </c>
      <c r="M16" s="95"/>
      <c r="N16" s="95">
        <v>10.72365457000001</v>
      </c>
      <c r="O16" s="95"/>
      <c r="P16" s="95">
        <v>10.109309297954869</v>
      </c>
      <c r="Q16" s="95"/>
      <c r="R16" s="95">
        <v>10.496264900000007</v>
      </c>
      <c r="S16" s="95"/>
      <c r="T16" s="95">
        <v>8.741260720000005</v>
      </c>
      <c r="U16" s="95"/>
      <c r="V16" s="95">
        <v>9.11349093000001</v>
      </c>
    </row>
    <row r="17" spans="1:22">
      <c r="A17" s="93"/>
      <c r="B17" s="93"/>
      <c r="C17" s="93" t="s">
        <v>14</v>
      </c>
      <c r="D17" s="95">
        <v>12.918495900000002</v>
      </c>
      <c r="E17" s="95"/>
      <c r="F17" s="95">
        <v>11.741046699999984</v>
      </c>
      <c r="G17" s="95"/>
      <c r="H17" s="95">
        <v>11.829741499999995</v>
      </c>
      <c r="I17" s="95"/>
      <c r="J17" s="95">
        <v>10.261484800000016</v>
      </c>
      <c r="K17" s="96" t="s">
        <v>52</v>
      </c>
      <c r="L17" s="95">
        <v>10.083159699999985</v>
      </c>
      <c r="M17" s="95"/>
      <c r="N17" s="95">
        <v>40.085985127710877</v>
      </c>
      <c r="O17" s="95"/>
      <c r="P17" s="95">
        <v>38.50447066782877</v>
      </c>
      <c r="Q17" s="95"/>
      <c r="R17" s="95">
        <v>39.453447169563503</v>
      </c>
      <c r="S17" s="95"/>
      <c r="T17" s="95">
        <v>31.925663594413582</v>
      </c>
      <c r="U17" s="95"/>
      <c r="V17" s="95">
        <v>30.296300513764894</v>
      </c>
    </row>
    <row r="18" spans="1:22">
      <c r="A18" s="93"/>
      <c r="B18" s="93"/>
      <c r="C18" s="93" t="s">
        <v>15</v>
      </c>
      <c r="D18" s="95">
        <v>2.9700625000000005</v>
      </c>
      <c r="E18" s="95"/>
      <c r="F18" s="95">
        <v>2.9367246000000016</v>
      </c>
      <c r="G18" s="95"/>
      <c r="H18" s="95">
        <v>2.9598339999999999</v>
      </c>
      <c r="I18" s="95"/>
      <c r="J18" s="95">
        <v>3.4174234999999986</v>
      </c>
      <c r="K18" s="95"/>
      <c r="L18" s="95">
        <v>4.1372103999999936</v>
      </c>
      <c r="M18" s="95"/>
      <c r="N18" s="95">
        <v>3.3943582100000005</v>
      </c>
      <c r="O18" s="95"/>
      <c r="P18" s="95">
        <v>3.340404284178303</v>
      </c>
      <c r="Q18" s="95"/>
      <c r="R18" s="95">
        <v>3.619105470644866</v>
      </c>
      <c r="S18" s="95"/>
      <c r="T18" s="95">
        <v>3.713838691164101</v>
      </c>
      <c r="U18" s="95"/>
      <c r="V18" s="95">
        <v>4.0442938199999947</v>
      </c>
    </row>
    <row r="19" spans="1:22">
      <c r="A19" s="93"/>
      <c r="B19" s="93"/>
      <c r="C19" s="93" t="s">
        <v>16</v>
      </c>
      <c r="D19" s="95">
        <v>1.9487188999999943</v>
      </c>
      <c r="E19" s="95"/>
      <c r="F19" s="95">
        <v>1.7276406999999989</v>
      </c>
      <c r="G19" s="95"/>
      <c r="H19" s="95">
        <v>1.9170843999999987</v>
      </c>
      <c r="I19" s="95"/>
      <c r="J19" s="95">
        <v>1.769497699999999</v>
      </c>
      <c r="K19" s="95"/>
      <c r="L19" s="95">
        <v>1.6116668999999961</v>
      </c>
      <c r="M19" s="95"/>
      <c r="N19" s="95">
        <v>3.8264253299999984</v>
      </c>
      <c r="O19" s="95"/>
      <c r="P19" s="95">
        <v>3.5365209547104053</v>
      </c>
      <c r="Q19" s="95"/>
      <c r="R19" s="95">
        <v>4.3791096561236511</v>
      </c>
      <c r="S19" s="95"/>
      <c r="T19" s="95">
        <v>3.8961735859122895</v>
      </c>
      <c r="U19" s="95"/>
      <c r="V19" s="95">
        <v>3.34911538900562</v>
      </c>
    </row>
    <row r="20" spans="1:22">
      <c r="A20" s="93"/>
      <c r="B20" s="93"/>
      <c r="C20" s="93" t="s">
        <v>17</v>
      </c>
      <c r="D20" s="95">
        <v>14.413449499999999</v>
      </c>
      <c r="E20" s="95"/>
      <c r="F20" s="95">
        <v>13.600985499999982</v>
      </c>
      <c r="G20" s="95"/>
      <c r="H20" s="95">
        <v>12.709478799999992</v>
      </c>
      <c r="I20" s="95"/>
      <c r="J20" s="95">
        <v>10.951514500000004</v>
      </c>
      <c r="K20" s="95"/>
      <c r="L20" s="95">
        <v>12.874910100000001</v>
      </c>
      <c r="M20" s="95"/>
      <c r="N20" s="95">
        <v>10.072780910000001</v>
      </c>
      <c r="O20" s="95"/>
      <c r="P20" s="95">
        <v>12.377613170000005</v>
      </c>
      <c r="Q20" s="95"/>
      <c r="R20" s="95">
        <v>13.412668149999993</v>
      </c>
      <c r="S20" s="95"/>
      <c r="T20" s="95">
        <v>11.293904519999991</v>
      </c>
      <c r="U20" s="95"/>
      <c r="V20" s="95">
        <v>10.93630481000001</v>
      </c>
    </row>
    <row r="21" spans="1:22">
      <c r="A21" s="93"/>
      <c r="B21" s="93"/>
      <c r="C21" s="93" t="s">
        <v>18</v>
      </c>
      <c r="D21" s="95">
        <v>1.9999999999999999E-6</v>
      </c>
      <c r="E21" s="95"/>
      <c r="F21" s="95">
        <v>3.4999999999999999E-6</v>
      </c>
      <c r="G21" s="95"/>
      <c r="H21" s="95">
        <v>5.4815000000000011E-3</v>
      </c>
      <c r="I21" s="95"/>
      <c r="J21" s="95">
        <v>1.9792500000000001E-2</v>
      </c>
      <c r="K21" s="95"/>
      <c r="L21" s="95">
        <v>1.8499699999999994E-2</v>
      </c>
      <c r="M21" s="95"/>
      <c r="N21" s="95">
        <v>2.0000000000000002E-7</v>
      </c>
      <c r="O21" s="95"/>
      <c r="P21" s="95">
        <v>1.55E-6</v>
      </c>
      <c r="Q21" s="95"/>
      <c r="R21" s="95">
        <v>8.480480000000002E-3</v>
      </c>
      <c r="S21" s="95"/>
      <c r="T21" s="95">
        <v>4.1793490000000003E-2</v>
      </c>
      <c r="U21" s="95"/>
      <c r="V21" s="95">
        <v>3.1596239999999998E-2</v>
      </c>
    </row>
    <row r="22" spans="1:22">
      <c r="A22" s="93"/>
      <c r="B22" s="93"/>
      <c r="C22" s="93" t="s">
        <v>19</v>
      </c>
      <c r="D22" s="95">
        <v>2.4674146000000037</v>
      </c>
      <c r="E22" s="95"/>
      <c r="F22" s="95">
        <v>2.6897848</v>
      </c>
      <c r="G22" s="95"/>
      <c r="H22" s="95">
        <v>2.6581416000000027</v>
      </c>
      <c r="I22" s="96"/>
      <c r="J22" s="95">
        <v>2.6242313999999904</v>
      </c>
      <c r="K22" s="95"/>
      <c r="L22" s="95">
        <v>2.6185956999999958</v>
      </c>
      <c r="M22" s="95"/>
      <c r="N22" s="95">
        <v>3.1693757941169651</v>
      </c>
      <c r="O22" s="95"/>
      <c r="P22" s="95">
        <v>3.8193713800000033</v>
      </c>
      <c r="Q22" s="95"/>
      <c r="R22" s="95">
        <v>3.8598511981885468</v>
      </c>
      <c r="S22" s="95"/>
      <c r="T22" s="95">
        <v>3.4516306343009711</v>
      </c>
      <c r="U22" s="96" t="s">
        <v>52</v>
      </c>
      <c r="V22" s="95">
        <v>3.229911209999992</v>
      </c>
    </row>
    <row r="23" spans="1:22">
      <c r="A23" s="93"/>
      <c r="B23" s="93"/>
      <c r="C23" s="93" t="s">
        <v>20</v>
      </c>
      <c r="D23" s="95">
        <v>1.8980625999999938</v>
      </c>
      <c r="E23" s="95"/>
      <c r="F23" s="95">
        <v>1.6840538999999966</v>
      </c>
      <c r="G23" s="95"/>
      <c r="H23" s="95">
        <v>1.8676842999999965</v>
      </c>
      <c r="I23" s="96"/>
      <c r="J23" s="95">
        <v>1.7450846000000015</v>
      </c>
      <c r="K23" s="95"/>
      <c r="L23" s="95">
        <v>1.7629090999999983</v>
      </c>
      <c r="M23" s="95"/>
      <c r="N23" s="95">
        <v>13.882993639999992</v>
      </c>
      <c r="O23" s="95"/>
      <c r="P23" s="95">
        <v>14.042581203399731</v>
      </c>
      <c r="Q23" s="96"/>
      <c r="R23" s="95">
        <v>16.255765839295123</v>
      </c>
      <c r="S23" s="95"/>
      <c r="T23" s="95">
        <v>13.874311635595594</v>
      </c>
      <c r="U23" s="96" t="s">
        <v>52</v>
      </c>
      <c r="V23" s="95">
        <v>12.728186585884824</v>
      </c>
    </row>
    <row r="24" spans="1:22">
      <c r="A24" s="93"/>
      <c r="B24" s="93"/>
      <c r="C24" s="93" t="s">
        <v>21</v>
      </c>
      <c r="D24" s="95">
        <v>0.3339634999999998</v>
      </c>
      <c r="E24" s="95"/>
      <c r="F24" s="95">
        <v>0.40744050000000043</v>
      </c>
      <c r="G24" s="95"/>
      <c r="H24" s="95">
        <v>0.4447315</v>
      </c>
      <c r="I24" s="95"/>
      <c r="J24" s="95">
        <v>0.45073719999999939</v>
      </c>
      <c r="K24" s="96" t="s">
        <v>52</v>
      </c>
      <c r="L24" s="95">
        <v>0.44622659999999914</v>
      </c>
      <c r="M24" s="95"/>
      <c r="N24" s="95">
        <v>2.6848340799999995</v>
      </c>
      <c r="O24" s="95"/>
      <c r="P24" s="95">
        <v>3.3741381462036872</v>
      </c>
      <c r="Q24" s="95"/>
      <c r="R24" s="95">
        <v>4.1986400981601637</v>
      </c>
      <c r="S24" s="95"/>
      <c r="T24" s="95">
        <v>3.6484002800000011</v>
      </c>
      <c r="U24" s="95"/>
      <c r="V24" s="95">
        <v>3.7431020076661166</v>
      </c>
    </row>
    <row r="25" spans="1:22">
      <c r="A25" s="93"/>
      <c r="B25" s="93"/>
      <c r="C25" s="93" t="s">
        <v>22</v>
      </c>
      <c r="D25" s="95">
        <v>10.095958699999995</v>
      </c>
      <c r="E25" s="95"/>
      <c r="F25" s="95">
        <v>8.9364040000000013</v>
      </c>
      <c r="G25" s="95"/>
      <c r="H25" s="95">
        <v>9.6693997999999954</v>
      </c>
      <c r="I25" s="95"/>
      <c r="J25" s="95">
        <v>10.790510999999999</v>
      </c>
      <c r="K25" s="95"/>
      <c r="L25" s="95">
        <v>12.026874699999997</v>
      </c>
      <c r="M25" s="95"/>
      <c r="N25" s="95">
        <v>9.2595672999999987</v>
      </c>
      <c r="O25" s="96"/>
      <c r="P25" s="95">
        <v>9.4025711930243432</v>
      </c>
      <c r="Q25" s="95"/>
      <c r="R25" s="95">
        <v>11.325679300000001</v>
      </c>
      <c r="S25" s="95"/>
      <c r="T25" s="95">
        <v>10.897242489999991</v>
      </c>
      <c r="U25" s="95"/>
      <c r="V25" s="95">
        <v>11.658323179999979</v>
      </c>
    </row>
    <row r="26" spans="1:22">
      <c r="A26" s="93"/>
      <c r="B26" s="93"/>
      <c r="C26" s="93" t="s">
        <v>23</v>
      </c>
      <c r="D26" s="95">
        <v>0.96594640000000043</v>
      </c>
      <c r="E26" s="95"/>
      <c r="F26" s="95">
        <v>0.83183500000000066</v>
      </c>
      <c r="G26" s="95"/>
      <c r="H26" s="95">
        <v>0.80171009999999943</v>
      </c>
      <c r="I26" s="95"/>
      <c r="J26" s="95">
        <v>0.86480960000000107</v>
      </c>
      <c r="K26" s="95"/>
      <c r="L26" s="95">
        <v>0.81573260000000081</v>
      </c>
      <c r="M26" s="95"/>
      <c r="N26" s="95">
        <v>1.3678010499999989</v>
      </c>
      <c r="O26" s="95"/>
      <c r="P26" s="95">
        <v>1.2045141799999992</v>
      </c>
      <c r="Q26" s="95"/>
      <c r="R26" s="95">
        <v>1.1034091599999998</v>
      </c>
      <c r="S26" s="95"/>
      <c r="T26" s="95">
        <v>1.0675890234172898</v>
      </c>
      <c r="U26" s="96" t="s">
        <v>52</v>
      </c>
      <c r="V26" s="95">
        <v>0.82115939999999998</v>
      </c>
    </row>
    <row r="27" spans="1:22">
      <c r="A27" s="85"/>
      <c r="B27" s="85"/>
      <c r="C27" s="85" t="s">
        <v>54</v>
      </c>
      <c r="D27" s="95">
        <v>5.0341147000000008</v>
      </c>
      <c r="E27" s="95"/>
      <c r="F27" s="95">
        <v>5.7141808999999801</v>
      </c>
      <c r="G27" s="95"/>
      <c r="H27" s="95">
        <v>3.854667899999991</v>
      </c>
      <c r="I27" s="95"/>
      <c r="J27" s="95">
        <v>3.3693472999999918</v>
      </c>
      <c r="K27" s="95"/>
      <c r="L27" s="95">
        <v>3.8921317000000002</v>
      </c>
      <c r="M27" s="95"/>
      <c r="N27" s="95">
        <v>6.4189444979941426</v>
      </c>
      <c r="O27" s="95"/>
      <c r="P27" s="95">
        <v>7.6500296385134003</v>
      </c>
      <c r="Q27" s="96" t="s">
        <v>52</v>
      </c>
      <c r="R27" s="95">
        <v>5.8274033832145768</v>
      </c>
      <c r="S27" s="95"/>
      <c r="T27" s="95">
        <v>4.8367714978591607</v>
      </c>
      <c r="U27" s="95"/>
      <c r="V27" s="95">
        <v>5.4609271175992493</v>
      </c>
    </row>
    <row r="28" spans="1:22">
      <c r="A28" s="97"/>
      <c r="B28" s="97" t="s">
        <v>25</v>
      </c>
      <c r="C28" s="97"/>
      <c r="D28" s="98">
        <v>118.98389769999999</v>
      </c>
      <c r="E28" s="98"/>
      <c r="F28" s="98">
        <v>114.88401219999992</v>
      </c>
      <c r="G28" s="99"/>
      <c r="H28" s="98">
        <v>108.5450596</v>
      </c>
      <c r="I28" s="99"/>
      <c r="J28" s="98">
        <v>112.86650739999995</v>
      </c>
      <c r="K28" s="99" t="s">
        <v>52</v>
      </c>
      <c r="L28" s="98">
        <v>122.49805549999999</v>
      </c>
      <c r="M28" s="98"/>
      <c r="N28" s="98">
        <v>190.12941177765089</v>
      </c>
      <c r="O28" s="98"/>
      <c r="P28" s="98">
        <v>202.97138331436929</v>
      </c>
      <c r="Q28" s="99"/>
      <c r="R28" s="98">
        <v>209.80726689642057</v>
      </c>
      <c r="S28" s="99"/>
      <c r="T28" s="98">
        <v>193.04733043457102</v>
      </c>
      <c r="U28" s="99" t="s">
        <v>52</v>
      </c>
      <c r="V28" s="98">
        <v>202.96675901008697</v>
      </c>
    </row>
    <row r="29" spans="1:22">
      <c r="A29" s="94"/>
      <c r="B29" s="94"/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>
      <c r="A30" s="93"/>
      <c r="B30" s="93"/>
      <c r="C30" s="93" t="s">
        <v>26</v>
      </c>
      <c r="D30" s="95">
        <v>1.103E-2</v>
      </c>
      <c r="E30" s="95"/>
      <c r="F30" s="95">
        <v>4.9684018999999999</v>
      </c>
      <c r="G30" s="95"/>
      <c r="H30" s="95">
        <v>1.3472103</v>
      </c>
      <c r="I30" s="95"/>
      <c r="J30" s="95">
        <v>6.4182204</v>
      </c>
      <c r="K30" s="95"/>
      <c r="L30" s="95">
        <v>8.1651900000000008</v>
      </c>
      <c r="M30" s="95"/>
      <c r="N30" s="95">
        <v>4.4119999999999999E-4</v>
      </c>
      <c r="O30" s="95"/>
      <c r="P30" s="95">
        <v>0.99103894999999997</v>
      </c>
      <c r="Q30" s="95"/>
      <c r="R30" s="95">
        <v>0.60179300000000002</v>
      </c>
      <c r="S30" s="95"/>
      <c r="T30" s="95">
        <v>1.7640136400000004</v>
      </c>
      <c r="U30" s="95"/>
      <c r="V30" s="95">
        <v>1.8182098000000002</v>
      </c>
    </row>
    <row r="31" spans="1:22">
      <c r="A31" s="93"/>
      <c r="B31" s="93"/>
      <c r="C31" s="93" t="s">
        <v>27</v>
      </c>
      <c r="D31" s="95">
        <v>31.618973299999993</v>
      </c>
      <c r="E31" s="95"/>
      <c r="F31" s="95">
        <v>35.60529420000001</v>
      </c>
      <c r="G31" s="95"/>
      <c r="H31" s="95">
        <v>31.25996</v>
      </c>
      <c r="I31" s="95"/>
      <c r="J31" s="95">
        <v>38.195227599999996</v>
      </c>
      <c r="K31" s="95"/>
      <c r="L31" s="95">
        <v>37.261154499999989</v>
      </c>
      <c r="M31" s="95"/>
      <c r="N31" s="95">
        <v>9.532838749999998</v>
      </c>
      <c r="O31" s="95"/>
      <c r="P31" s="95">
        <v>10.306389329999998</v>
      </c>
      <c r="Q31" s="95"/>
      <c r="R31" s="95">
        <v>15.315564490000002</v>
      </c>
      <c r="S31" s="95"/>
      <c r="T31" s="95">
        <v>18.596479569999996</v>
      </c>
      <c r="U31" s="95"/>
      <c r="V31" s="95">
        <v>13.553821880000005</v>
      </c>
    </row>
    <row r="32" spans="1:22">
      <c r="A32" s="93"/>
      <c r="B32" s="93"/>
      <c r="C32" s="93" t="s">
        <v>28</v>
      </c>
      <c r="D32" s="95">
        <v>6.4428582999999993</v>
      </c>
      <c r="E32" s="95"/>
      <c r="F32" s="95">
        <v>5.7773151999999941</v>
      </c>
      <c r="G32" s="95"/>
      <c r="H32" s="95">
        <v>8.9393074999999929</v>
      </c>
      <c r="I32" s="95"/>
      <c r="J32" s="95">
        <v>8.8855956000000091</v>
      </c>
      <c r="K32" s="95"/>
      <c r="L32" s="95">
        <v>2.4612032999999989</v>
      </c>
      <c r="M32" s="95"/>
      <c r="N32" s="95">
        <v>1.7683142999999997</v>
      </c>
      <c r="O32" s="95"/>
      <c r="P32" s="95">
        <v>1.7726937299999985</v>
      </c>
      <c r="Q32" s="95"/>
      <c r="R32" s="95">
        <v>3.0672326999999995</v>
      </c>
      <c r="S32" s="95"/>
      <c r="T32" s="95">
        <v>2.8118132300000003</v>
      </c>
      <c r="U32" s="95"/>
      <c r="V32" s="95">
        <v>0.85296555999999979</v>
      </c>
    </row>
    <row r="33" spans="1:22">
      <c r="A33" s="93"/>
      <c r="B33" s="93"/>
      <c r="C33" s="93" t="s">
        <v>29</v>
      </c>
      <c r="D33" s="95">
        <v>100.2722218</v>
      </c>
      <c r="E33" s="95"/>
      <c r="F33" s="95">
        <v>99.901235599999936</v>
      </c>
      <c r="G33" s="95"/>
      <c r="H33" s="95">
        <v>94.422105000000073</v>
      </c>
      <c r="I33" s="95"/>
      <c r="J33" s="95">
        <v>67.79961889999997</v>
      </c>
      <c r="K33" s="95"/>
      <c r="L33" s="95">
        <v>78.22715300000003</v>
      </c>
      <c r="M33" s="95"/>
      <c r="N33" s="95">
        <v>84.514410979999965</v>
      </c>
      <c r="O33" s="95"/>
      <c r="P33" s="95">
        <v>81.964834064177197</v>
      </c>
      <c r="Q33" s="95"/>
      <c r="R33" s="95">
        <v>106.75441457504215</v>
      </c>
      <c r="S33" s="95"/>
      <c r="T33" s="95">
        <v>63.804998866752697</v>
      </c>
      <c r="U33" s="95"/>
      <c r="V33" s="95">
        <v>70.098032000000003</v>
      </c>
    </row>
    <row r="34" spans="1:22">
      <c r="A34" s="93"/>
      <c r="B34" s="93"/>
      <c r="C34" s="93" t="s">
        <v>30</v>
      </c>
      <c r="D34" s="95">
        <v>2.4865630000000012</v>
      </c>
      <c r="E34" s="95"/>
      <c r="F34" s="95">
        <v>2.2824498000000002</v>
      </c>
      <c r="G34" s="95"/>
      <c r="H34" s="95">
        <v>3.4808043000000009</v>
      </c>
      <c r="I34" s="95"/>
      <c r="J34" s="95">
        <v>4.2569788000000006</v>
      </c>
      <c r="K34" s="95"/>
      <c r="L34" s="95">
        <v>3.701469400000001</v>
      </c>
      <c r="M34" s="95"/>
      <c r="N34" s="95">
        <v>0.74951160000000017</v>
      </c>
      <c r="O34" s="95"/>
      <c r="P34" s="95">
        <v>0.62273645999999971</v>
      </c>
      <c r="Q34" s="95"/>
      <c r="R34" s="95">
        <v>0.87824490999999982</v>
      </c>
      <c r="S34" s="95"/>
      <c r="T34" s="95">
        <v>1.0853115100000004</v>
      </c>
      <c r="U34" s="95"/>
      <c r="V34" s="95">
        <v>0.97631458999999998</v>
      </c>
    </row>
    <row r="35" spans="1:22">
      <c r="A35" s="85"/>
      <c r="B35" s="85"/>
      <c r="C35" s="85" t="s">
        <v>31</v>
      </c>
      <c r="D35" s="95">
        <v>4.2501525999999989</v>
      </c>
      <c r="E35" s="95"/>
      <c r="F35" s="95">
        <v>5.4955104999999991</v>
      </c>
      <c r="G35" s="96"/>
      <c r="H35" s="95">
        <v>4.8126433999999998</v>
      </c>
      <c r="I35" s="95"/>
      <c r="J35" s="95">
        <v>6.7628672000000023</v>
      </c>
      <c r="K35" s="95"/>
      <c r="L35" s="95">
        <v>4.8144567999999994</v>
      </c>
      <c r="M35" s="95"/>
      <c r="N35" s="95">
        <v>1.5180138499999987</v>
      </c>
      <c r="O35" s="95"/>
      <c r="P35" s="95">
        <v>1.1524830499999998</v>
      </c>
      <c r="Q35" s="95"/>
      <c r="R35" s="95">
        <v>1.0846596300000004</v>
      </c>
      <c r="S35" s="96"/>
      <c r="T35" s="95">
        <v>1.4613946399999997</v>
      </c>
      <c r="U35" s="95"/>
      <c r="V35" s="95">
        <v>0.99327772999999997</v>
      </c>
    </row>
    <row r="36" spans="1:22">
      <c r="A36" s="97"/>
      <c r="B36" s="97" t="s">
        <v>32</v>
      </c>
      <c r="C36" s="97"/>
      <c r="D36" s="98">
        <v>145.08179899999999</v>
      </c>
      <c r="E36" s="98"/>
      <c r="F36" s="98">
        <v>154.03020719999992</v>
      </c>
      <c r="G36" s="98"/>
      <c r="H36" s="98">
        <v>144.26203050000007</v>
      </c>
      <c r="I36" s="98"/>
      <c r="J36" s="98">
        <v>132.31850849999998</v>
      </c>
      <c r="K36" s="98"/>
      <c r="L36" s="98">
        <v>134.630627</v>
      </c>
      <c r="M36" s="98"/>
      <c r="N36" s="98">
        <v>98.083530679999967</v>
      </c>
      <c r="O36" s="98"/>
      <c r="P36" s="98">
        <v>96.810175584177188</v>
      </c>
      <c r="Q36" s="98"/>
      <c r="R36" s="98">
        <v>127.70190930504216</v>
      </c>
      <c r="S36" s="98"/>
      <c r="T36" s="98">
        <v>89.524011456752689</v>
      </c>
      <c r="U36" s="98"/>
      <c r="V36" s="98">
        <v>88.292621560000015</v>
      </c>
    </row>
    <row r="37" spans="1:22">
      <c r="A37" s="94"/>
      <c r="B37" s="94"/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</row>
    <row r="38" spans="1:22">
      <c r="A38" s="93"/>
      <c r="B38" s="93"/>
      <c r="C38" s="93" t="s">
        <v>33</v>
      </c>
      <c r="D38" s="95">
        <v>2.6251785999999995</v>
      </c>
      <c r="E38" s="95"/>
      <c r="F38" s="95">
        <v>1.3542765999999999</v>
      </c>
      <c r="G38" s="95"/>
      <c r="H38" s="95">
        <v>3.153316900000001</v>
      </c>
      <c r="I38" s="96"/>
      <c r="J38" s="95">
        <v>2.2388207000000002</v>
      </c>
      <c r="K38" s="96"/>
      <c r="L38" s="95">
        <v>10.109276299999999</v>
      </c>
      <c r="M38" s="95"/>
      <c r="N38" s="95">
        <v>7.7118824299999984</v>
      </c>
      <c r="O38" s="95"/>
      <c r="P38" s="95">
        <v>1.5314110900000002</v>
      </c>
      <c r="Q38" s="95"/>
      <c r="R38" s="95">
        <v>2.7067422400000005</v>
      </c>
      <c r="S38" s="96"/>
      <c r="T38" s="95">
        <v>1.4959391999999996</v>
      </c>
      <c r="U38" s="96"/>
      <c r="V38" s="95">
        <v>5.2643162700000019</v>
      </c>
    </row>
    <row r="39" spans="1:22">
      <c r="A39" s="93"/>
      <c r="B39" s="93"/>
      <c r="C39" s="93" t="s">
        <v>34</v>
      </c>
      <c r="D39" s="95">
        <v>24.676067900000081</v>
      </c>
      <c r="E39" s="95"/>
      <c r="F39" s="95">
        <v>26.912657300000021</v>
      </c>
      <c r="G39" s="96"/>
      <c r="H39" s="95">
        <v>28.769266299999916</v>
      </c>
      <c r="I39" s="96" t="s">
        <v>52</v>
      </c>
      <c r="J39" s="95">
        <v>29.562978099999892</v>
      </c>
      <c r="K39" s="96" t="s">
        <v>52</v>
      </c>
      <c r="L39" s="95">
        <v>28.821956900000036</v>
      </c>
      <c r="M39" s="95"/>
      <c r="N39" s="95">
        <v>30.663166009999948</v>
      </c>
      <c r="O39" s="95"/>
      <c r="P39" s="95">
        <v>35.51812143339604</v>
      </c>
      <c r="Q39" s="96"/>
      <c r="R39" s="95">
        <v>38.337345273446765</v>
      </c>
      <c r="S39" s="96" t="s">
        <v>52</v>
      </c>
      <c r="T39" s="95">
        <v>38.477103253939546</v>
      </c>
      <c r="U39" s="96" t="s">
        <v>52</v>
      </c>
      <c r="V39" s="95">
        <v>38.523984119223172</v>
      </c>
    </row>
    <row r="40" spans="1:22">
      <c r="A40" s="93"/>
      <c r="B40" s="93"/>
      <c r="C40" s="93" t="s">
        <v>35</v>
      </c>
      <c r="D40" s="95">
        <v>2.2208086000000002</v>
      </c>
      <c r="E40" s="95"/>
      <c r="F40" s="95">
        <v>3.8319004000000003</v>
      </c>
      <c r="G40" s="95"/>
      <c r="H40" s="95">
        <v>3.2582924999999996</v>
      </c>
      <c r="I40" s="95"/>
      <c r="J40" s="95">
        <v>5.2608559000000028</v>
      </c>
      <c r="K40" s="95"/>
      <c r="L40" s="95">
        <v>3.6505729999999992</v>
      </c>
      <c r="M40" s="95"/>
      <c r="N40" s="95">
        <v>3.5350481799999964</v>
      </c>
      <c r="O40" s="95"/>
      <c r="P40" s="95">
        <v>7.4632075972209844</v>
      </c>
      <c r="Q40" s="95"/>
      <c r="R40" s="95">
        <v>8.8422425831457474</v>
      </c>
      <c r="S40" s="95"/>
      <c r="T40" s="95">
        <v>10.659413701620938</v>
      </c>
      <c r="U40" s="95"/>
      <c r="V40" s="95">
        <v>6.4874966900000057</v>
      </c>
    </row>
    <row r="41" spans="1:22">
      <c r="A41" s="93"/>
      <c r="B41" s="93"/>
      <c r="C41" s="93" t="s">
        <v>36</v>
      </c>
      <c r="D41" s="95">
        <v>2.7838341000000106</v>
      </c>
      <c r="E41" s="95"/>
      <c r="F41" s="95">
        <v>2.721035000000009</v>
      </c>
      <c r="G41" s="95"/>
      <c r="H41" s="95">
        <v>3.1873009000000008</v>
      </c>
      <c r="I41" s="95"/>
      <c r="J41" s="95">
        <v>3.1429829000000038</v>
      </c>
      <c r="K41" s="95"/>
      <c r="L41" s="95">
        <v>2.9576432999999969</v>
      </c>
      <c r="M41" s="95"/>
      <c r="N41" s="95">
        <v>26.685042297161921</v>
      </c>
      <c r="O41" s="95"/>
      <c r="P41" s="95">
        <v>26.803693411805007</v>
      </c>
      <c r="Q41" s="96"/>
      <c r="R41" s="95">
        <v>32.424753019062123</v>
      </c>
      <c r="S41" s="96"/>
      <c r="T41" s="95">
        <v>30.937834056901362</v>
      </c>
      <c r="U41" s="96" t="s">
        <v>52</v>
      </c>
      <c r="V41" s="95">
        <v>29.779098669641673</v>
      </c>
    </row>
    <row r="42" spans="1:22">
      <c r="A42" s="93"/>
      <c r="B42" s="93"/>
      <c r="C42" s="93" t="s">
        <v>37</v>
      </c>
      <c r="D42" s="95">
        <v>1.9841767999999993</v>
      </c>
      <c r="E42" s="96"/>
      <c r="F42" s="95">
        <v>1.9882059999999997</v>
      </c>
      <c r="G42" s="96"/>
      <c r="H42" s="95">
        <v>1.9376231999999998</v>
      </c>
      <c r="I42" s="96" t="s">
        <v>52</v>
      </c>
      <c r="J42" s="95">
        <v>0.69648580000000015</v>
      </c>
      <c r="K42" s="96" t="s">
        <v>52</v>
      </c>
      <c r="L42" s="95">
        <v>0.49612360000000005</v>
      </c>
      <c r="M42" s="95"/>
      <c r="N42" s="95">
        <v>0.33645290000000005</v>
      </c>
      <c r="O42" s="95"/>
      <c r="P42" s="95">
        <v>0.25797490999999995</v>
      </c>
      <c r="Q42" s="95"/>
      <c r="R42" s="95">
        <v>0.19913104000000006</v>
      </c>
      <c r="S42" s="96"/>
      <c r="T42" s="95">
        <v>0.35776802000000002</v>
      </c>
      <c r="U42" s="96" t="s">
        <v>52</v>
      </c>
      <c r="V42" s="95">
        <v>0.1671532</v>
      </c>
    </row>
    <row r="43" spans="1:22">
      <c r="A43" s="93"/>
      <c r="B43" s="93"/>
      <c r="C43" s="93" t="s">
        <v>38</v>
      </c>
      <c r="D43" s="95">
        <v>42.450398899999968</v>
      </c>
      <c r="E43" s="95"/>
      <c r="F43" s="95">
        <v>38.235269700000003</v>
      </c>
      <c r="G43" s="96"/>
      <c r="H43" s="95">
        <v>34.287510000000005</v>
      </c>
      <c r="I43" s="95"/>
      <c r="J43" s="95">
        <v>32.59036499999992</v>
      </c>
      <c r="K43" s="95"/>
      <c r="L43" s="95">
        <v>28.280174000000045</v>
      </c>
      <c r="M43" s="95"/>
      <c r="N43" s="95">
        <v>95.984277579999954</v>
      </c>
      <c r="O43" s="96"/>
      <c r="P43" s="95">
        <v>95.305587769999946</v>
      </c>
      <c r="Q43" s="95"/>
      <c r="R43" s="95">
        <v>111.06205186116631</v>
      </c>
      <c r="S43" s="95"/>
      <c r="T43" s="95">
        <v>110.40242147411546</v>
      </c>
      <c r="U43" s="96" t="s">
        <v>52</v>
      </c>
      <c r="V43" s="95">
        <v>85.937106030000066</v>
      </c>
    </row>
    <row r="44" spans="1:22">
      <c r="A44" s="93"/>
      <c r="B44" s="93"/>
      <c r="C44" s="93" t="s">
        <v>39</v>
      </c>
      <c r="D44" s="95">
        <v>34.05566170000003</v>
      </c>
      <c r="E44" s="96"/>
      <c r="F44" s="95">
        <v>43.15635750000002</v>
      </c>
      <c r="G44" s="96" t="s">
        <v>52</v>
      </c>
      <c r="H44" s="95">
        <v>53.015223099999993</v>
      </c>
      <c r="I44" s="96"/>
      <c r="J44" s="95">
        <v>53.56322800000023</v>
      </c>
      <c r="K44" s="96" t="s">
        <v>52</v>
      </c>
      <c r="L44" s="95">
        <v>48.711700900000018</v>
      </c>
      <c r="M44" s="95"/>
      <c r="N44" s="95">
        <v>47.043917359353124</v>
      </c>
      <c r="O44" s="96"/>
      <c r="P44" s="95">
        <v>54.834106164882648</v>
      </c>
      <c r="Q44" s="95"/>
      <c r="R44" s="95">
        <v>62.826692736973492</v>
      </c>
      <c r="S44" s="96"/>
      <c r="T44" s="95">
        <v>67.405144546854018</v>
      </c>
      <c r="U44" s="96" t="s">
        <v>52</v>
      </c>
      <c r="V44" s="95">
        <v>62.503564291397367</v>
      </c>
    </row>
    <row r="45" spans="1:22">
      <c r="A45" s="93"/>
      <c r="B45" s="93"/>
      <c r="C45" s="93" t="s">
        <v>40</v>
      </c>
      <c r="D45" s="95">
        <v>1.0953445999999987</v>
      </c>
      <c r="E45" s="95"/>
      <c r="F45" s="95">
        <v>0.93414619999999893</v>
      </c>
      <c r="G45" s="95"/>
      <c r="H45" s="95">
        <v>0.44466510000000004</v>
      </c>
      <c r="I45" s="95"/>
      <c r="J45" s="95">
        <v>0.95825489999999991</v>
      </c>
      <c r="K45" s="95"/>
      <c r="L45" s="95">
        <v>0.87382490000000035</v>
      </c>
      <c r="M45" s="95"/>
      <c r="N45" s="95">
        <v>2.1880379000000025</v>
      </c>
      <c r="O45" s="95"/>
      <c r="P45" s="95">
        <v>2.0711513399999988</v>
      </c>
      <c r="Q45" s="95"/>
      <c r="R45" s="95">
        <v>0.74740144000000008</v>
      </c>
      <c r="S45" s="96"/>
      <c r="T45" s="95">
        <v>2.3762613800000016</v>
      </c>
      <c r="U45" s="95"/>
      <c r="V45" s="95">
        <v>2.3798053899999987</v>
      </c>
    </row>
    <row r="46" spans="1:22">
      <c r="A46" s="93"/>
      <c r="B46" s="93"/>
      <c r="C46" s="93" t="s">
        <v>41</v>
      </c>
      <c r="D46" s="95">
        <v>2.5299540000000009</v>
      </c>
      <c r="E46" s="95"/>
      <c r="F46" s="95">
        <v>3.5993513000000013</v>
      </c>
      <c r="G46" s="95"/>
      <c r="H46" s="95">
        <v>2.8609227000000006</v>
      </c>
      <c r="I46" s="95"/>
      <c r="J46" s="95">
        <v>1.7917984000000005</v>
      </c>
      <c r="K46" s="95"/>
      <c r="L46" s="95">
        <v>1.7990086999999984</v>
      </c>
      <c r="M46" s="95"/>
      <c r="N46" s="95">
        <v>6.1225418899999982</v>
      </c>
      <c r="O46" s="95"/>
      <c r="P46" s="95">
        <v>10.215904446253507</v>
      </c>
      <c r="Q46" s="95"/>
      <c r="R46" s="95">
        <v>11.561438252574494</v>
      </c>
      <c r="S46" s="95"/>
      <c r="T46" s="95">
        <v>6.3800827878209523</v>
      </c>
      <c r="U46" s="96"/>
      <c r="V46" s="95">
        <v>6.9711262227670732</v>
      </c>
    </row>
    <row r="47" spans="1:22">
      <c r="A47" s="93"/>
      <c r="B47" s="93"/>
      <c r="C47" s="93" t="s">
        <v>42</v>
      </c>
      <c r="D47" s="95">
        <v>12.895449800000005</v>
      </c>
      <c r="E47" s="95"/>
      <c r="F47" s="95">
        <v>14.453422999999988</v>
      </c>
      <c r="G47" s="96" t="s">
        <v>52</v>
      </c>
      <c r="H47" s="95">
        <v>13.896732199999999</v>
      </c>
      <c r="I47" s="95"/>
      <c r="J47" s="95">
        <v>16.432208500000012</v>
      </c>
      <c r="K47" s="96"/>
      <c r="L47" s="95">
        <v>19.982263199999981</v>
      </c>
      <c r="M47" s="95"/>
      <c r="N47" s="95">
        <v>7.3837582900000038</v>
      </c>
      <c r="O47" s="95"/>
      <c r="P47" s="95">
        <v>9.3624438500000036</v>
      </c>
      <c r="Q47" s="95"/>
      <c r="R47" s="95">
        <v>8.9162188299999983</v>
      </c>
      <c r="S47" s="96"/>
      <c r="T47" s="95">
        <v>11.140208000000003</v>
      </c>
      <c r="U47" s="95"/>
      <c r="V47" s="95">
        <v>13.699462260000011</v>
      </c>
    </row>
    <row r="48" spans="1:22">
      <c r="A48" s="85"/>
      <c r="B48" s="85"/>
      <c r="C48" s="85" t="s">
        <v>43</v>
      </c>
      <c r="D48" s="95">
        <v>2.0422922999999975</v>
      </c>
      <c r="E48" s="95"/>
      <c r="F48" s="95">
        <v>2.1921389999999987</v>
      </c>
      <c r="G48" s="95"/>
      <c r="H48" s="95">
        <v>2.5047012999999971</v>
      </c>
      <c r="I48" s="96"/>
      <c r="J48" s="95">
        <v>2.3749660999999964</v>
      </c>
      <c r="K48" s="96"/>
      <c r="L48" s="95">
        <v>1.8357327000000001</v>
      </c>
      <c r="M48" s="95"/>
      <c r="N48" s="95">
        <v>4.4498674021260669</v>
      </c>
      <c r="O48" s="95"/>
      <c r="P48" s="95">
        <v>4.7868853100000024</v>
      </c>
      <c r="Q48" s="95"/>
      <c r="R48" s="95">
        <v>5.6169046300000049</v>
      </c>
      <c r="S48" s="96"/>
      <c r="T48" s="95">
        <v>6.1388713699999977</v>
      </c>
      <c r="U48" s="96"/>
      <c r="V48" s="95">
        <v>5.3430710400000061</v>
      </c>
    </row>
    <row r="49" spans="1:22">
      <c r="A49" s="97"/>
      <c r="B49" s="97" t="s">
        <v>44</v>
      </c>
      <c r="C49" s="97"/>
      <c r="D49" s="98">
        <v>129.35916730000011</v>
      </c>
      <c r="E49" s="99"/>
      <c r="F49" s="98">
        <v>139.37876200000005</v>
      </c>
      <c r="G49" s="99" t="s">
        <v>52</v>
      </c>
      <c r="H49" s="98">
        <v>147.31555419999992</v>
      </c>
      <c r="I49" s="99" t="s">
        <v>52</v>
      </c>
      <c r="J49" s="98">
        <v>148.61294430000004</v>
      </c>
      <c r="K49" s="99" t="s">
        <v>52</v>
      </c>
      <c r="L49" s="98">
        <v>147.51827750000007</v>
      </c>
      <c r="M49" s="98"/>
      <c r="N49" s="98">
        <v>232.10399223864104</v>
      </c>
      <c r="O49" s="99"/>
      <c r="P49" s="98">
        <v>248.15048732355817</v>
      </c>
      <c r="Q49" s="99" t="s">
        <v>52</v>
      </c>
      <c r="R49" s="98">
        <v>283.2409219063689</v>
      </c>
      <c r="S49" s="99" t="s">
        <v>52</v>
      </c>
      <c r="T49" s="98">
        <v>285.77104779125227</v>
      </c>
      <c r="U49" s="99" t="s">
        <v>52</v>
      </c>
      <c r="V49" s="98">
        <v>257.05618418302942</v>
      </c>
    </row>
    <row r="50" spans="1:22">
      <c r="A50" s="84"/>
      <c r="B50" s="84"/>
      <c r="C50" s="8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</row>
    <row r="51" spans="1:22" ht="17" thickBot="1">
      <c r="A51" s="100"/>
      <c r="B51" s="100" t="s">
        <v>45</v>
      </c>
      <c r="C51" s="100"/>
      <c r="D51" s="101">
        <v>393.42486400000013</v>
      </c>
      <c r="E51" s="102"/>
      <c r="F51" s="101">
        <v>408.29298139999992</v>
      </c>
      <c r="G51" s="102" t="s">
        <v>52</v>
      </c>
      <c r="H51" s="101">
        <v>400.12264429999999</v>
      </c>
      <c r="I51" s="102" t="s">
        <v>52</v>
      </c>
      <c r="J51" s="101">
        <v>393.79796019999992</v>
      </c>
      <c r="K51" s="102" t="s">
        <v>52</v>
      </c>
      <c r="L51" s="101">
        <v>404.64696000000004</v>
      </c>
      <c r="M51" s="101"/>
      <c r="N51" s="101">
        <v>520.31693469629181</v>
      </c>
      <c r="O51" s="102"/>
      <c r="P51" s="101">
        <v>547.93204622210465</v>
      </c>
      <c r="Q51" s="102" t="s">
        <v>52</v>
      </c>
      <c r="R51" s="101">
        <v>620.75009810783172</v>
      </c>
      <c r="S51" s="102" t="s">
        <v>52</v>
      </c>
      <c r="T51" s="101">
        <v>568.34238968257603</v>
      </c>
      <c r="U51" s="102" t="s">
        <v>52</v>
      </c>
      <c r="V51" s="101">
        <v>548.3155647531164</v>
      </c>
    </row>
    <row r="52" spans="1:22">
      <c r="A52" s="103" t="s">
        <v>46</v>
      </c>
      <c r="B52" s="85"/>
      <c r="C52" s="85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104"/>
      <c r="R52" s="105"/>
      <c r="S52" s="85"/>
      <c r="T52" s="85"/>
      <c r="U52" s="85"/>
      <c r="V52" s="85"/>
    </row>
    <row r="53" spans="1:22">
      <c r="A53" s="85"/>
      <c r="B53" s="85"/>
      <c r="C53" s="85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104"/>
      <c r="R53" s="105"/>
      <c r="S53" s="85"/>
      <c r="T53" s="85"/>
      <c r="U53" s="85"/>
      <c r="V53" s="85"/>
    </row>
    <row r="54" spans="1:22">
      <c r="A54" s="85" t="s">
        <v>47</v>
      </c>
      <c r="B54" s="85" t="s">
        <v>48</v>
      </c>
      <c r="C54" s="85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104"/>
      <c r="R54" s="105"/>
      <c r="S54" s="85"/>
      <c r="T54" s="85"/>
      <c r="U54" s="85"/>
      <c r="V54" s="85"/>
    </row>
    <row r="55" spans="1:22">
      <c r="A55" s="85" t="s">
        <v>49</v>
      </c>
      <c r="B55" s="93" t="s">
        <v>50</v>
      </c>
      <c r="C55" s="85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104"/>
      <c r="R55" s="105"/>
      <c r="S55" s="85"/>
      <c r="T55" s="85"/>
      <c r="U55" s="85"/>
      <c r="V55" s="85"/>
    </row>
    <row r="56" spans="1:22">
      <c r="A56" s="106"/>
      <c r="B56" s="106"/>
      <c r="C56" s="106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104"/>
      <c r="R56" s="106"/>
      <c r="S56" s="106"/>
      <c r="T56" s="106"/>
      <c r="U56" s="106"/>
      <c r="V56" s="106"/>
    </row>
    <row r="57" spans="1:22">
      <c r="A57" s="107"/>
      <c r="B57" s="107"/>
      <c r="C57" s="107"/>
      <c r="D57" s="95"/>
      <c r="E57" s="95"/>
      <c r="F57" s="95"/>
      <c r="G57" s="95"/>
      <c r="H57" s="95"/>
      <c r="I57" s="95"/>
      <c r="J57" s="83"/>
      <c r="K57" s="95"/>
      <c r="L57" s="95"/>
      <c r="M57" s="95"/>
      <c r="N57" s="104"/>
      <c r="O57" s="104"/>
      <c r="P57" s="104"/>
      <c r="Q57" s="104"/>
      <c r="R57" s="106"/>
      <c r="S57" s="106"/>
      <c r="T57" s="106"/>
      <c r="U57" s="106"/>
      <c r="V57" s="106"/>
    </row>
    <row r="58" spans="1:22">
      <c r="A58" s="107"/>
      <c r="B58" s="107"/>
      <c r="C58" s="107"/>
      <c r="D58" s="95"/>
      <c r="E58" s="95"/>
      <c r="F58" s="95"/>
      <c r="G58" s="95"/>
      <c r="H58" s="95"/>
      <c r="I58" s="95"/>
      <c r="J58" s="83"/>
      <c r="K58" s="95"/>
      <c r="L58" s="95"/>
      <c r="M58" s="95"/>
      <c r="N58" s="104"/>
      <c r="O58" s="104"/>
      <c r="P58" s="104"/>
      <c r="Q58" s="104"/>
      <c r="R58" s="106"/>
      <c r="S58" s="106"/>
      <c r="T58" s="106"/>
      <c r="U58" s="106"/>
      <c r="V58" s="106"/>
    </row>
  </sheetData>
  <mergeCells count="2">
    <mergeCell ref="D3:L3"/>
    <mergeCell ref="N3:V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5893-199B-2948-9744-2984649A120F}">
  <dimension ref="A1:S44"/>
  <sheetViews>
    <sheetView zoomScale="69" workbookViewId="0">
      <selection activeCell="T28" sqref="T28"/>
    </sheetView>
  </sheetViews>
  <sheetFormatPr baseColWidth="10" defaultRowHeight="16"/>
  <sheetData>
    <row r="1" spans="1:16">
      <c r="A1" s="87" t="s">
        <v>55</v>
      </c>
      <c r="B1" s="88">
        <v>2009</v>
      </c>
      <c r="C1" s="88">
        <v>2010</v>
      </c>
      <c r="D1" s="88">
        <v>2011</v>
      </c>
      <c r="E1" s="88">
        <v>2012</v>
      </c>
      <c r="F1" s="88">
        <v>2013</v>
      </c>
      <c r="G1" s="58">
        <v>2014</v>
      </c>
      <c r="H1" s="58">
        <v>2015</v>
      </c>
      <c r="I1" s="58">
        <v>2016</v>
      </c>
      <c r="J1" s="58">
        <v>2017</v>
      </c>
      <c r="K1" s="58">
        <v>2018</v>
      </c>
      <c r="L1" s="13">
        <v>2019</v>
      </c>
      <c r="M1" s="13">
        <v>2020</v>
      </c>
      <c r="N1" s="13">
        <v>2021</v>
      </c>
      <c r="O1" s="13">
        <v>2022</v>
      </c>
      <c r="P1" s="13">
        <v>2023</v>
      </c>
    </row>
    <row r="2" spans="1:16">
      <c r="A2" s="93" t="s">
        <v>3</v>
      </c>
      <c r="B2" s="95">
        <v>0.66350659999999972</v>
      </c>
      <c r="C2" s="95">
        <v>0.69191220000000087</v>
      </c>
      <c r="D2" s="95">
        <v>0.76525110000000096</v>
      </c>
      <c r="E2" s="95">
        <v>0.81871039999999895</v>
      </c>
      <c r="F2" s="95">
        <v>0.77397500000000152</v>
      </c>
      <c r="G2" s="53">
        <v>1.0057619999999992</v>
      </c>
      <c r="H2" s="53">
        <v>0.64730399999999944</v>
      </c>
      <c r="I2" s="53">
        <v>0.53482959999999968</v>
      </c>
      <c r="J2" s="53">
        <v>0.42440010000000017</v>
      </c>
      <c r="K2" s="53">
        <v>0.42907919999999999</v>
      </c>
      <c r="L2" s="7">
        <v>0.41263450000023599</v>
      </c>
      <c r="M2" s="7">
        <v>0.51895440000100979</v>
      </c>
      <c r="N2" s="7">
        <v>0.60630950000007611</v>
      </c>
      <c r="O2" s="19">
        <v>0.61463730000013039</v>
      </c>
      <c r="P2" s="7">
        <v>0.72275360000019573</v>
      </c>
    </row>
    <row r="3" spans="1:16">
      <c r="A3" s="93" t="s">
        <v>4</v>
      </c>
      <c r="B3" s="95">
        <v>0.24412549999999988</v>
      </c>
      <c r="C3" s="95">
        <v>0.28288489999999977</v>
      </c>
      <c r="D3" s="95">
        <v>0.28483419999999987</v>
      </c>
      <c r="E3" s="95">
        <v>0.30129919999999971</v>
      </c>
      <c r="F3" s="95">
        <v>0.27937849999999975</v>
      </c>
      <c r="G3" s="53">
        <v>0.27788630000000003</v>
      </c>
      <c r="H3" s="53">
        <v>0.31600399999999956</v>
      </c>
      <c r="I3" s="53">
        <v>0.37543769999999926</v>
      </c>
      <c r="J3" s="53">
        <v>0.34651849999999995</v>
      </c>
      <c r="K3" s="53">
        <v>0.32516710000000004</v>
      </c>
      <c r="L3" s="7">
        <v>0.33669225750691539</v>
      </c>
      <c r="M3" s="7">
        <v>0.30948950000940922</v>
      </c>
      <c r="N3" s="7">
        <v>0.29591973600087329</v>
      </c>
      <c r="O3" s="19">
        <v>0.26426580400080768</v>
      </c>
      <c r="P3" s="7">
        <v>0.28927190600082309</v>
      </c>
    </row>
    <row r="4" spans="1:16">
      <c r="A4" s="93" t="s">
        <v>5</v>
      </c>
      <c r="B4" s="95">
        <v>11.643498299999992</v>
      </c>
      <c r="C4" s="95">
        <v>14.669479199999991</v>
      </c>
      <c r="D4" s="95">
        <v>12.694182299999992</v>
      </c>
      <c r="E4" s="95">
        <v>12.704270899999988</v>
      </c>
      <c r="F4" s="95">
        <v>13.021028299999999</v>
      </c>
      <c r="G4" s="53">
        <v>13.998318399999993</v>
      </c>
      <c r="H4" s="53">
        <v>15.367108099999994</v>
      </c>
      <c r="I4" s="53">
        <v>20.749048000000005</v>
      </c>
      <c r="J4" s="53">
        <v>21.60081689999997</v>
      </c>
      <c r="K4" s="53">
        <v>24.620112500000008</v>
      </c>
      <c r="L4" s="7">
        <v>22.01450166200058</v>
      </c>
      <c r="M4" s="7">
        <v>18.0518010800002</v>
      </c>
      <c r="N4" s="7">
        <v>11.723644704800339</v>
      </c>
      <c r="O4" s="19">
        <v>14.967189360000241</v>
      </c>
      <c r="P4" s="7">
        <v>16.094060480000429</v>
      </c>
    </row>
    <row r="5" spans="1:16">
      <c r="A5" s="93" t="s">
        <v>6</v>
      </c>
      <c r="B5" s="95">
        <v>1.0139010999999989</v>
      </c>
      <c r="C5" s="95">
        <v>0.57177939999999983</v>
      </c>
      <c r="D5" s="95">
        <v>0.46760959999999979</v>
      </c>
      <c r="E5" s="95">
        <v>0.58532749999999933</v>
      </c>
      <c r="F5" s="95">
        <v>0.65694590000000042</v>
      </c>
      <c r="G5" s="53">
        <v>0.65219090000000024</v>
      </c>
      <c r="H5" s="53">
        <v>1.6094761999999998</v>
      </c>
      <c r="I5" s="53">
        <v>1.693663500000002</v>
      </c>
      <c r="J5" s="53">
        <v>1.5033104999999991</v>
      </c>
      <c r="K5" s="53">
        <v>2.0770627999999998</v>
      </c>
      <c r="L5" s="7">
        <v>2.0251489900045798</v>
      </c>
      <c r="M5" s="7">
        <v>1.859135300003927</v>
      </c>
      <c r="N5" s="7">
        <v>1.810524200003605</v>
      </c>
      <c r="O5" s="19">
        <v>1.555824300002038</v>
      </c>
      <c r="P5" s="7">
        <v>1.6588076000013829</v>
      </c>
    </row>
    <row r="6" spans="1:16">
      <c r="A6" s="93" t="s">
        <v>7</v>
      </c>
      <c r="B6" s="95">
        <v>1.0769313000000005</v>
      </c>
      <c r="C6" s="95">
        <v>1.2674684999999986</v>
      </c>
      <c r="D6" s="95">
        <v>1.5127369999999987</v>
      </c>
      <c r="E6" s="95">
        <v>1.7579904000000033</v>
      </c>
      <c r="F6" s="95">
        <v>1.8021894999999992</v>
      </c>
      <c r="G6" s="53">
        <v>1.3025659000000003</v>
      </c>
      <c r="H6" s="53">
        <v>1.6448222999999988</v>
      </c>
      <c r="I6" s="53">
        <v>1.7712113</v>
      </c>
      <c r="J6" s="53">
        <v>1.523416899999998</v>
      </c>
      <c r="K6" s="53">
        <v>1.8032970000000015</v>
      </c>
      <c r="L6" s="7">
        <v>1.983834280029007</v>
      </c>
      <c r="M6" s="7">
        <v>1.583744600022597</v>
      </c>
      <c r="N6" s="7">
        <v>1.6275107000027771</v>
      </c>
      <c r="O6" s="19">
        <v>1.6279833000022239</v>
      </c>
      <c r="P6" s="7">
        <v>2.0522209000036562</v>
      </c>
    </row>
    <row r="7" spans="1:16">
      <c r="A7" s="93" t="s">
        <v>8</v>
      </c>
      <c r="B7" s="95">
        <v>34.78142370000004</v>
      </c>
      <c r="C7" s="95">
        <v>31.720764799999987</v>
      </c>
      <c r="D7" s="95">
        <v>28.26173590000003</v>
      </c>
      <c r="E7" s="95">
        <v>34.000489399999964</v>
      </c>
      <c r="F7" s="95">
        <v>38.655783900000003</v>
      </c>
      <c r="G7" s="53">
        <v>35.387370400000002</v>
      </c>
      <c r="H7" s="53">
        <v>32.43482120000003</v>
      </c>
      <c r="I7" s="53">
        <v>33.133901100000045</v>
      </c>
      <c r="J7" s="53">
        <v>33.537764400000064</v>
      </c>
      <c r="K7" s="53">
        <v>35.20332020000005</v>
      </c>
      <c r="L7" s="7">
        <v>33.254896709001542</v>
      </c>
      <c r="M7" s="7">
        <v>28.500894880001699</v>
      </c>
      <c r="N7" s="7">
        <v>25.02888914640323</v>
      </c>
      <c r="O7" s="19">
        <v>32.969022120002229</v>
      </c>
      <c r="P7" s="7">
        <v>41.270897960002642</v>
      </c>
    </row>
    <row r="8" spans="1:16">
      <c r="A8" s="93" t="s">
        <v>9</v>
      </c>
      <c r="B8" s="95">
        <v>6.3785142999999946</v>
      </c>
      <c r="C8" s="95">
        <v>5.6248207999999948</v>
      </c>
      <c r="D8" s="95">
        <v>6.7271960000000046</v>
      </c>
      <c r="E8" s="95">
        <v>6.5301393999999968</v>
      </c>
      <c r="F8" s="95">
        <v>6.4484564000000031</v>
      </c>
      <c r="G8" s="53">
        <v>8.5206001000000029</v>
      </c>
      <c r="H8" s="53">
        <v>8.8269277000000042</v>
      </c>
      <c r="I8" s="53">
        <v>11.404645199999996</v>
      </c>
      <c r="J8" s="53">
        <v>12.54990380000001</v>
      </c>
      <c r="K8" s="53">
        <v>11.340026500000004</v>
      </c>
      <c r="L8" s="7">
        <v>10.0702434160014</v>
      </c>
      <c r="M8" s="7">
        <v>7.2847545000219958</v>
      </c>
      <c r="N8" s="7">
        <v>5.5849170000020054</v>
      </c>
      <c r="O8" s="19">
        <v>7.4656437000012632</v>
      </c>
      <c r="P8" s="7">
        <v>5.8450723250025884</v>
      </c>
    </row>
    <row r="9" spans="1:16">
      <c r="A9" s="93" t="s">
        <v>10</v>
      </c>
      <c r="B9" s="95">
        <v>0.2483199999999999</v>
      </c>
      <c r="C9" s="95">
        <v>0.18125079999999991</v>
      </c>
      <c r="D9" s="95">
        <v>0.10236889999999997</v>
      </c>
      <c r="E9" s="95">
        <v>6.6401100000000018E-2</v>
      </c>
      <c r="F9" s="95">
        <v>4.5077499999999958E-2</v>
      </c>
      <c r="G9" s="53">
        <v>3.4451000000000009E-2</v>
      </c>
      <c r="H9" s="53">
        <v>5.0697199999999984E-2</v>
      </c>
      <c r="I9" s="53">
        <v>0.12073449999999991</v>
      </c>
      <c r="J9" s="53">
        <v>0.19368839999999998</v>
      </c>
      <c r="K9" s="53">
        <v>0.23349110000000015</v>
      </c>
      <c r="L9" s="7">
        <v>0.24105032600000001</v>
      </c>
      <c r="M9" s="7">
        <v>0.1931856000000155</v>
      </c>
      <c r="N9" s="7">
        <v>0.157771152</v>
      </c>
      <c r="O9" s="19">
        <v>0.15740995999999999</v>
      </c>
      <c r="P9" s="7">
        <v>0.135992796</v>
      </c>
    </row>
    <row r="10" spans="1:16">
      <c r="A10" s="93" t="s">
        <v>11</v>
      </c>
      <c r="B10" s="95">
        <v>2.0008930999999976</v>
      </c>
      <c r="C10" s="95">
        <v>1.9312149999999983</v>
      </c>
      <c r="D10" s="95">
        <v>1.6109722000000044</v>
      </c>
      <c r="E10" s="95">
        <v>2.4785034000000001</v>
      </c>
      <c r="F10" s="95">
        <v>2.5206873999999995</v>
      </c>
      <c r="G10" s="53">
        <v>2.3461625999999987</v>
      </c>
      <c r="H10" s="53">
        <v>1.8448774000000032</v>
      </c>
      <c r="I10" s="53">
        <v>2.0143919999999977</v>
      </c>
      <c r="J10" s="53">
        <v>1.5719130999999977</v>
      </c>
      <c r="K10" s="53">
        <v>1.4414741000000002</v>
      </c>
      <c r="L10" s="7">
        <v>1.6609666310072351</v>
      </c>
      <c r="M10" s="7">
        <v>1.4728927000103811</v>
      </c>
      <c r="N10" s="7">
        <v>1.499862270010111</v>
      </c>
      <c r="O10" s="19">
        <v>1.0967363000067949</v>
      </c>
      <c r="P10" s="7">
        <v>1.053622950007171</v>
      </c>
    </row>
    <row r="11" spans="1:16">
      <c r="A11" s="93" t="s">
        <v>12</v>
      </c>
      <c r="B11" s="95">
        <v>3.9453902000000056</v>
      </c>
      <c r="C11" s="95">
        <v>4.1172829999999978</v>
      </c>
      <c r="D11" s="95">
        <v>4.1925109999999988</v>
      </c>
      <c r="E11" s="95">
        <v>4.0598538999999976</v>
      </c>
      <c r="F11" s="95">
        <v>4.0173902999999944</v>
      </c>
      <c r="G11" s="53">
        <v>4.440462799999997</v>
      </c>
      <c r="H11" s="53">
        <v>4.110780499999998</v>
      </c>
      <c r="I11" s="53">
        <v>4.9197271000000029</v>
      </c>
      <c r="J11" s="53">
        <v>5.3101247000000003</v>
      </c>
      <c r="K11" s="53">
        <v>5.591134999999996</v>
      </c>
      <c r="L11" s="7">
        <v>5.7130004600004103</v>
      </c>
      <c r="M11" s="7">
        <v>4.8395445000004376</v>
      </c>
      <c r="N11" s="7">
        <v>6.0850564080002414</v>
      </c>
      <c r="O11" s="19">
        <v>5.3426888000001487</v>
      </c>
      <c r="P11" s="7">
        <v>5.6542368400002454</v>
      </c>
    </row>
    <row r="12" spans="1:16">
      <c r="A12" s="93" t="s">
        <v>13</v>
      </c>
      <c r="B12" s="95">
        <v>3.9412043000000008</v>
      </c>
      <c r="C12" s="95">
        <v>3.5550535000000014</v>
      </c>
      <c r="D12" s="95">
        <v>3.2077060000000013</v>
      </c>
      <c r="E12" s="95">
        <v>3.2990877000000025</v>
      </c>
      <c r="F12" s="95">
        <v>3.9892255999999979</v>
      </c>
      <c r="G12" s="53">
        <v>3.3305252000000021</v>
      </c>
      <c r="H12" s="53">
        <v>3.0883675999999975</v>
      </c>
      <c r="I12" s="53">
        <v>3.2412398000000011</v>
      </c>
      <c r="J12" s="53">
        <v>2.959692699999998</v>
      </c>
      <c r="K12" s="53">
        <v>3.4485314999999979</v>
      </c>
      <c r="L12" s="7">
        <v>3.2928832400071171</v>
      </c>
      <c r="M12" s="7">
        <v>3.273641100003529</v>
      </c>
      <c r="N12" s="7">
        <v>3.4565522600087428</v>
      </c>
      <c r="O12" s="19">
        <v>2.4786733800037992</v>
      </c>
      <c r="P12" s="7">
        <v>2.406452220003914</v>
      </c>
    </row>
    <row r="13" spans="1:16">
      <c r="A13" s="93" t="s">
        <v>14</v>
      </c>
      <c r="B13" s="95">
        <v>12.918495900000002</v>
      </c>
      <c r="C13" s="95">
        <v>11.741046699999984</v>
      </c>
      <c r="D13" s="95">
        <v>11.829741499999995</v>
      </c>
      <c r="E13" s="95">
        <v>10.261484800000016</v>
      </c>
      <c r="F13" s="95">
        <v>10.083159699999985</v>
      </c>
      <c r="G13" s="53">
        <v>11.354986499999994</v>
      </c>
      <c r="H13" s="53">
        <v>14.275337200000013</v>
      </c>
      <c r="I13" s="53">
        <v>16.390222000000005</v>
      </c>
      <c r="J13" s="53">
        <v>16.228753200000011</v>
      </c>
      <c r="K13" s="53">
        <v>15.058697200000001</v>
      </c>
      <c r="L13" s="7">
        <v>14.371849880046071</v>
      </c>
      <c r="M13" s="7">
        <v>14.666772300056749</v>
      </c>
      <c r="N13" s="7">
        <v>16.643147276021161</v>
      </c>
      <c r="O13" s="19">
        <v>14.897596168011599</v>
      </c>
      <c r="P13" s="7">
        <v>14.4152065772155</v>
      </c>
    </row>
    <row r="14" spans="1:16">
      <c r="A14" s="93" t="s">
        <v>15</v>
      </c>
      <c r="B14" s="95">
        <v>2.9700625000000005</v>
      </c>
      <c r="C14" s="95">
        <v>2.9367246000000016</v>
      </c>
      <c r="D14" s="95">
        <v>2.9598339999999999</v>
      </c>
      <c r="E14" s="95">
        <v>3.4174234999999986</v>
      </c>
      <c r="F14" s="95">
        <v>4.1372103999999936</v>
      </c>
      <c r="G14" s="53">
        <v>3.5519229000000032</v>
      </c>
      <c r="H14" s="53">
        <v>3.543959099999999</v>
      </c>
      <c r="I14" s="53">
        <v>4.7097498999999932</v>
      </c>
      <c r="J14" s="53">
        <v>4.7865617000000009</v>
      </c>
      <c r="K14" s="53">
        <v>4.8382993999999959</v>
      </c>
      <c r="L14" s="7">
        <v>3.9176915750219949</v>
      </c>
      <c r="M14" s="7">
        <v>3.2424420000354441</v>
      </c>
      <c r="N14" s="7">
        <v>2.7905014000020278</v>
      </c>
      <c r="O14" s="19">
        <v>2.3737236200014902</v>
      </c>
      <c r="P14" s="7">
        <v>2.410066595002323</v>
      </c>
    </row>
    <row r="15" spans="1:16">
      <c r="A15" s="93" t="s">
        <v>16</v>
      </c>
      <c r="B15" s="95">
        <v>1.9487188999999943</v>
      </c>
      <c r="C15" s="95">
        <v>1.7276406999999989</v>
      </c>
      <c r="D15" s="95">
        <v>1.9170843999999987</v>
      </c>
      <c r="E15" s="95">
        <v>1.769497699999999</v>
      </c>
      <c r="F15" s="95">
        <v>1.6116668999999961</v>
      </c>
      <c r="G15" s="53">
        <v>1.8985102999999994</v>
      </c>
      <c r="H15" s="53">
        <v>1.6183025999999996</v>
      </c>
      <c r="I15" s="53">
        <v>1.9186595999999976</v>
      </c>
      <c r="J15" s="53">
        <v>1.5257212999999992</v>
      </c>
      <c r="K15" s="53">
        <v>1.413042499999998</v>
      </c>
      <c r="L15" s="7">
        <v>1.2985753625012271</v>
      </c>
      <c r="M15" s="7">
        <v>1.375895400000396</v>
      </c>
      <c r="N15" s="7">
        <v>1.177301700000557</v>
      </c>
      <c r="O15" s="19">
        <v>1.216636050001346</v>
      </c>
      <c r="P15" s="7">
        <v>1.168351242003286</v>
      </c>
    </row>
    <row r="16" spans="1:16">
      <c r="A16" s="93" t="s">
        <v>17</v>
      </c>
      <c r="B16" s="95">
        <v>14.413449499999999</v>
      </c>
      <c r="C16" s="95">
        <v>13.600985499999982</v>
      </c>
      <c r="D16" s="95">
        <v>12.709478799999992</v>
      </c>
      <c r="E16" s="95">
        <v>10.951514500000004</v>
      </c>
      <c r="F16" s="95">
        <v>12.874910100000001</v>
      </c>
      <c r="G16" s="53">
        <v>11.1431948</v>
      </c>
      <c r="H16" s="53">
        <v>9.9211857999999893</v>
      </c>
      <c r="I16" s="53">
        <v>9.9626458000000024</v>
      </c>
      <c r="J16" s="53">
        <v>9.9484988999999828</v>
      </c>
      <c r="K16" s="53">
        <v>13.366869499999995</v>
      </c>
      <c r="L16" s="7">
        <v>12.91546097000003</v>
      </c>
      <c r="M16" s="7">
        <v>10.701113490000161</v>
      </c>
      <c r="N16" s="7">
        <v>7.8184947100000146</v>
      </c>
      <c r="O16" s="19">
        <v>7.7754650000001604</v>
      </c>
      <c r="P16" s="7">
        <v>9.5080807800001548</v>
      </c>
    </row>
    <row r="17" spans="1:19">
      <c r="A17" s="93" t="s">
        <v>18</v>
      </c>
      <c r="B17" s="95">
        <v>1.9999999999999999E-6</v>
      </c>
      <c r="C17" s="95">
        <v>3.4999999999999999E-6</v>
      </c>
      <c r="D17" s="95">
        <v>5.4815000000000011E-3</v>
      </c>
      <c r="E17" s="95">
        <v>1.9792500000000001E-2</v>
      </c>
      <c r="F17" s="95">
        <v>1.8499699999999994E-2</v>
      </c>
      <c r="G17" s="53">
        <v>1.44876E-2</v>
      </c>
      <c r="H17" s="53">
        <v>1.6922099999999999E-2</v>
      </c>
      <c r="I17" s="53">
        <v>2.1281099999999997E-2</v>
      </c>
      <c r="J17" s="53">
        <v>7.0377000000000009E-3</v>
      </c>
      <c r="K17" s="53">
        <v>0.62746210000000002</v>
      </c>
      <c r="L17" s="7">
        <v>1.0687002000000001</v>
      </c>
      <c r="M17" s="7">
        <v>2.9213266</v>
      </c>
      <c r="N17" s="7">
        <v>3.7353999999999998E-3</v>
      </c>
      <c r="O17" s="19">
        <v>3.0660000000000001E-3</v>
      </c>
      <c r="P17" s="7">
        <v>8.5479999999999996E-4</v>
      </c>
    </row>
    <row r="18" spans="1:19">
      <c r="A18" s="93" t="s">
        <v>19</v>
      </c>
      <c r="B18" s="95">
        <v>2.4674146000000037</v>
      </c>
      <c r="C18" s="95">
        <v>2.6897848</v>
      </c>
      <c r="D18" s="95">
        <v>2.6581416000000027</v>
      </c>
      <c r="E18" s="95">
        <v>2.6242313999999904</v>
      </c>
      <c r="F18" s="95">
        <v>2.6185956999999958</v>
      </c>
      <c r="G18" s="53">
        <v>2.4088815999999951</v>
      </c>
      <c r="H18" s="53">
        <v>2.4005858000000075</v>
      </c>
      <c r="I18" s="53">
        <v>2.4418143999999997</v>
      </c>
      <c r="J18" s="53">
        <v>2.4000323999999891</v>
      </c>
      <c r="K18" s="53">
        <v>2.9498510000000056</v>
      </c>
      <c r="L18" s="7">
        <v>3.1221562050196221</v>
      </c>
      <c r="M18" s="7">
        <v>2.6323532000261052</v>
      </c>
      <c r="N18" s="7">
        <v>2.8740217300063859</v>
      </c>
      <c r="O18" s="19">
        <v>2.532865900005806</v>
      </c>
      <c r="P18" s="7">
        <v>2.7269163920080839</v>
      </c>
    </row>
    <row r="19" spans="1:19">
      <c r="A19" s="93" t="s">
        <v>20</v>
      </c>
      <c r="B19" s="95">
        <v>1.8980625999999938</v>
      </c>
      <c r="C19" s="95">
        <v>1.6840538999999966</v>
      </c>
      <c r="D19" s="95">
        <v>1.8676842999999965</v>
      </c>
      <c r="E19" s="95">
        <v>1.7450846000000015</v>
      </c>
      <c r="F19" s="95">
        <v>1.7629090999999983</v>
      </c>
      <c r="G19" s="53">
        <v>1.7947861000000003</v>
      </c>
      <c r="H19" s="53">
        <v>1.410540299999997</v>
      </c>
      <c r="I19" s="53">
        <v>1.4853286999999984</v>
      </c>
      <c r="J19" s="53">
        <v>1.5084457000000013</v>
      </c>
      <c r="K19" s="53">
        <v>1.5554499999999967</v>
      </c>
      <c r="L19" s="7">
        <v>1.598116852023483</v>
      </c>
      <c r="M19" s="7">
        <v>1.7147129000277579</v>
      </c>
      <c r="N19" s="7">
        <v>1.975273420018558</v>
      </c>
      <c r="O19" s="19">
        <v>1.96251933201503</v>
      </c>
      <c r="P19" s="7">
        <v>1.6218717000137139</v>
      </c>
    </row>
    <row r="20" spans="1:19">
      <c r="A20" s="93" t="s">
        <v>21</v>
      </c>
      <c r="B20" s="95">
        <v>0.3339634999999998</v>
      </c>
      <c r="C20" s="95">
        <v>0.40744050000000043</v>
      </c>
      <c r="D20" s="95">
        <v>0.4447315</v>
      </c>
      <c r="E20" s="95">
        <v>0.45073719999999939</v>
      </c>
      <c r="F20" s="95">
        <v>0.44622659999999914</v>
      </c>
      <c r="G20" s="53">
        <v>0.51554150000000043</v>
      </c>
      <c r="H20" s="53">
        <v>0.54016579999999947</v>
      </c>
      <c r="I20" s="53">
        <v>0.54608999999999996</v>
      </c>
      <c r="J20" s="53">
        <v>0.59478550000000074</v>
      </c>
      <c r="K20" s="53">
        <v>0.48347019999999946</v>
      </c>
      <c r="L20" s="7">
        <v>0.51842285000783062</v>
      </c>
      <c r="M20" s="7">
        <v>0.43244040001184569</v>
      </c>
      <c r="N20" s="7">
        <v>0.43603690000256501</v>
      </c>
      <c r="O20" s="19">
        <v>0.42027860000163703</v>
      </c>
      <c r="P20" s="7">
        <v>0.40236944200235031</v>
      </c>
    </row>
    <row r="21" spans="1:19">
      <c r="A21" s="93" t="s">
        <v>22</v>
      </c>
      <c r="B21" s="95">
        <v>10.095958699999995</v>
      </c>
      <c r="C21" s="95">
        <v>8.9364040000000013</v>
      </c>
      <c r="D21" s="95">
        <v>9.6693997999999954</v>
      </c>
      <c r="E21" s="95">
        <v>10.790510999999999</v>
      </c>
      <c r="F21" s="95">
        <v>12.026874699999997</v>
      </c>
      <c r="G21" s="53">
        <v>11.128268200000006</v>
      </c>
      <c r="H21" s="53">
        <v>10.698690699999998</v>
      </c>
      <c r="I21" s="53">
        <v>10.294327400000002</v>
      </c>
      <c r="J21" s="53">
        <v>9.8191607000000065</v>
      </c>
      <c r="K21" s="53">
        <v>11.382074099999992</v>
      </c>
      <c r="L21" s="7">
        <v>12.445042376001281</v>
      </c>
      <c r="M21" s="7">
        <v>12.67371714000145</v>
      </c>
      <c r="N21" s="7">
        <v>12.241492876000519</v>
      </c>
      <c r="O21" s="19">
        <v>11.131769900000579</v>
      </c>
      <c r="P21" s="7">
        <v>12.280845450000919</v>
      </c>
    </row>
    <row r="22" spans="1:19">
      <c r="A22" s="93" t="s">
        <v>23</v>
      </c>
      <c r="B22" s="95">
        <v>0.96594640000000043</v>
      </c>
      <c r="C22" s="95">
        <v>0.83183500000000066</v>
      </c>
      <c r="D22" s="95">
        <v>0.80171009999999943</v>
      </c>
      <c r="E22" s="95">
        <v>0.86480960000000107</v>
      </c>
      <c r="F22" s="95">
        <v>0.81573260000000081</v>
      </c>
      <c r="G22" s="53">
        <v>0.76320860000000024</v>
      </c>
      <c r="H22" s="53">
        <v>0.64643549999999983</v>
      </c>
      <c r="I22" s="53">
        <v>0.79729890000000003</v>
      </c>
      <c r="J22" s="53">
        <v>0.99653480000000072</v>
      </c>
      <c r="K22" s="53">
        <v>1.2188839000000011</v>
      </c>
      <c r="L22" s="7">
        <v>0.92550365000037538</v>
      </c>
      <c r="M22" s="7">
        <v>0.77441340000043124</v>
      </c>
      <c r="N22" s="7">
        <v>0.88386632000017662</v>
      </c>
      <c r="O22" s="19">
        <v>0.7198499400002325</v>
      </c>
      <c r="P22" s="7">
        <v>0.70467764000007305</v>
      </c>
    </row>
    <row r="23" spans="1:19">
      <c r="A23" s="85" t="s">
        <v>56</v>
      </c>
      <c r="B23" s="95">
        <v>5.0341147000000008</v>
      </c>
      <c r="C23" s="95">
        <v>5.7141808999999801</v>
      </c>
      <c r="D23" s="95">
        <v>3.854667899999991</v>
      </c>
      <c r="E23" s="95">
        <v>3.3693472999999918</v>
      </c>
      <c r="F23" s="95">
        <v>3.8921317000000002</v>
      </c>
      <c r="G23" s="53">
        <v>4.1534654999999923</v>
      </c>
      <c r="H23" s="53">
        <v>3.3706766999999829</v>
      </c>
      <c r="I23" s="53">
        <v>3.6319569000000058</v>
      </c>
      <c r="J23" s="53">
        <v>3.4989553999999945</v>
      </c>
      <c r="K23" s="53">
        <v>3.6570593999999987</v>
      </c>
      <c r="L23" s="7">
        <v>3.9569857280222762</v>
      </c>
      <c r="M23" s="7">
        <v>3.9730355100253321</v>
      </c>
      <c r="N23" s="7">
        <v>5.2901980900024368</v>
      </c>
      <c r="O23" s="19">
        <v>5.4164096400020698</v>
      </c>
      <c r="P23" s="7">
        <v>5.9612086290031288</v>
      </c>
    </row>
    <row r="24" spans="1:19">
      <c r="A24" s="97" t="s">
        <v>25</v>
      </c>
      <c r="B24" s="98">
        <v>118.98389769999999</v>
      </c>
      <c r="C24" s="98">
        <v>114.88401219999992</v>
      </c>
      <c r="D24" s="98">
        <v>108.5450596</v>
      </c>
      <c r="E24" s="98">
        <v>112.86650739999995</v>
      </c>
      <c r="F24" s="98">
        <v>122.49805549999999</v>
      </c>
      <c r="G24" s="64">
        <v>120.02354919999998</v>
      </c>
      <c r="H24" s="64">
        <v>118.3839878</v>
      </c>
      <c r="I24" s="64">
        <v>132.15820450000004</v>
      </c>
      <c r="J24" s="64">
        <v>132.83603730000004</v>
      </c>
      <c r="K24" s="64">
        <v>143.06385630000005</v>
      </c>
      <c r="L24" s="25">
        <v>137.14435812020321</v>
      </c>
      <c r="M24" s="25">
        <v>122.99626050026086</v>
      </c>
      <c r="N24" s="25">
        <v>110.01102689928641</v>
      </c>
      <c r="O24" s="27">
        <v>116.99025447405963</v>
      </c>
      <c r="P24" s="25">
        <v>128.38383882427257</v>
      </c>
    </row>
    <row r="25" spans="1:19">
      <c r="A25" s="93" t="s">
        <v>26</v>
      </c>
      <c r="B25" s="95">
        <v>1.103E-2</v>
      </c>
      <c r="C25" s="95">
        <v>4.9684018999999999</v>
      </c>
      <c r="D25" s="95">
        <v>1.3472103</v>
      </c>
      <c r="E25" s="95">
        <v>6.4182204</v>
      </c>
      <c r="F25" s="95">
        <v>8.1651900000000008</v>
      </c>
      <c r="G25" s="53">
        <v>9.6870437000000003</v>
      </c>
      <c r="H25" s="53">
        <v>12.149711</v>
      </c>
      <c r="I25" s="53">
        <v>11.908200300000001</v>
      </c>
      <c r="J25" s="53">
        <v>13.117305</v>
      </c>
      <c r="K25" s="53">
        <v>19.985931900000001</v>
      </c>
      <c r="L25" s="7">
        <v>9.3146283000000007</v>
      </c>
      <c r="M25" s="7">
        <v>12.888404</v>
      </c>
      <c r="N25" s="7">
        <v>21.348960300000002</v>
      </c>
      <c r="O25" s="19">
        <v>17.261302799999999</v>
      </c>
      <c r="P25" s="7">
        <v>26.8770442</v>
      </c>
    </row>
    <row r="26" spans="1:19">
      <c r="A26" s="93" t="s">
        <v>27</v>
      </c>
      <c r="B26" s="95">
        <v>31.618973299999993</v>
      </c>
      <c r="C26" s="95">
        <v>35.60529420000001</v>
      </c>
      <c r="D26" s="95">
        <v>31.25996</v>
      </c>
      <c r="E26" s="95">
        <v>38.195227599999996</v>
      </c>
      <c r="F26" s="95">
        <v>37.261154499999989</v>
      </c>
      <c r="G26" s="53">
        <v>38.347873700000008</v>
      </c>
      <c r="H26" s="53">
        <v>38.563686700000012</v>
      </c>
      <c r="I26" s="53">
        <v>40.453938699999988</v>
      </c>
      <c r="J26" s="53">
        <v>44.927859899999994</v>
      </c>
      <c r="K26" s="53">
        <v>49.05853560000002</v>
      </c>
      <c r="L26" s="7">
        <v>35.4776855</v>
      </c>
      <c r="M26" s="7">
        <v>35.688018200000002</v>
      </c>
      <c r="N26" s="7">
        <v>39.094661400000007</v>
      </c>
      <c r="O26" s="19">
        <v>48.828828999999999</v>
      </c>
      <c r="P26" s="7">
        <v>45.405696499999998</v>
      </c>
    </row>
    <row r="27" spans="1:19">
      <c r="A27" s="93" t="s">
        <v>28</v>
      </c>
      <c r="B27" s="95">
        <v>6.4428582999999993</v>
      </c>
      <c r="C27" s="95">
        <v>5.7773151999999941</v>
      </c>
      <c r="D27" s="95">
        <v>8.9393074999999929</v>
      </c>
      <c r="E27" s="95">
        <v>8.8855956000000091</v>
      </c>
      <c r="F27" s="95">
        <v>2.4612032999999989</v>
      </c>
      <c r="G27" s="53">
        <v>3.0559749999999988</v>
      </c>
      <c r="H27" s="53">
        <v>2.8896656000000003</v>
      </c>
      <c r="I27" s="53">
        <v>0.8621394</v>
      </c>
      <c r="J27" s="53">
        <v>0.14914050000000012</v>
      </c>
      <c r="K27" s="53">
        <v>1.1815597000000002</v>
      </c>
      <c r="L27" s="7">
        <v>2.6223117000000071</v>
      </c>
      <c r="M27" s="7">
        <v>0.37030820000011511</v>
      </c>
      <c r="N27" s="7">
        <v>1.646893700071989</v>
      </c>
      <c r="O27" s="19">
        <v>0.76732180000000005</v>
      </c>
      <c r="P27" s="7">
        <v>0.64717800000000225</v>
      </c>
    </row>
    <row r="28" spans="1:19">
      <c r="A28" s="93" t="s">
        <v>29</v>
      </c>
      <c r="B28" s="95">
        <v>100.2722218</v>
      </c>
      <c r="C28" s="95">
        <v>99.901235599999936</v>
      </c>
      <c r="D28" s="95">
        <v>94.422105000000073</v>
      </c>
      <c r="E28" s="95">
        <v>67.79961889999997</v>
      </c>
      <c r="F28" s="95">
        <v>78.22715300000003</v>
      </c>
      <c r="G28" s="53">
        <v>126.17250169999993</v>
      </c>
      <c r="H28" s="53">
        <v>94.837037899999885</v>
      </c>
      <c r="I28" s="53">
        <v>103.87402710000013</v>
      </c>
      <c r="J28" s="53">
        <v>95.481452300000086</v>
      </c>
      <c r="K28" s="53">
        <v>80.905785299999977</v>
      </c>
      <c r="L28" s="7">
        <v>61.5944985</v>
      </c>
      <c r="M28" s="7">
        <v>83.13083214000001</v>
      </c>
      <c r="N28" s="7">
        <v>90.054212960000783</v>
      </c>
      <c r="O28" s="19">
        <v>88.790263500000009</v>
      </c>
      <c r="P28" s="7">
        <v>107.6580944</v>
      </c>
      <c r="S28">
        <f>((G28-P28)/G28)*100</f>
        <v>14.673884602860293</v>
      </c>
    </row>
    <row r="29" spans="1:19">
      <c r="A29" s="93" t="s">
        <v>30</v>
      </c>
      <c r="B29" s="95">
        <v>2.4865630000000012</v>
      </c>
      <c r="C29" s="95">
        <v>2.2824498000000002</v>
      </c>
      <c r="D29" s="95">
        <v>3.4808043000000009</v>
      </c>
      <c r="E29" s="95">
        <v>4.2569788000000006</v>
      </c>
      <c r="F29" s="95">
        <v>3.701469400000001</v>
      </c>
      <c r="G29" s="53">
        <v>3.4178878999999998</v>
      </c>
      <c r="H29" s="53">
        <v>4.1744061000000006</v>
      </c>
      <c r="I29" s="53">
        <v>7.9829840000000019</v>
      </c>
      <c r="J29" s="53">
        <v>7.1325846000000013</v>
      </c>
      <c r="K29" s="53">
        <v>8.180415</v>
      </c>
      <c r="L29" s="7">
        <v>6.9897570000000009</v>
      </c>
      <c r="M29" s="7">
        <v>9.5252376000000005</v>
      </c>
      <c r="N29" s="7">
        <v>6.9200089</v>
      </c>
      <c r="O29" s="19">
        <v>8.5271434999999993</v>
      </c>
      <c r="P29" s="7">
        <v>8.4491595000000004</v>
      </c>
    </row>
    <row r="30" spans="1:19">
      <c r="A30" s="85" t="s">
        <v>31</v>
      </c>
      <c r="B30" s="95">
        <v>4.2501525999999989</v>
      </c>
      <c r="C30" s="95">
        <v>5.4955104999999991</v>
      </c>
      <c r="D30" s="95">
        <v>4.8126433999999998</v>
      </c>
      <c r="E30" s="95">
        <v>6.7628672000000023</v>
      </c>
      <c r="F30" s="95">
        <v>4.8144567999999994</v>
      </c>
      <c r="G30" s="53">
        <v>5.6663356000000036</v>
      </c>
      <c r="H30" s="53">
        <v>3.7848877000000005</v>
      </c>
      <c r="I30" s="53">
        <v>5.316924199999999</v>
      </c>
      <c r="J30" s="53">
        <v>3.9821763999999988</v>
      </c>
      <c r="K30" s="53">
        <v>2.3286521999999992</v>
      </c>
      <c r="L30" s="7">
        <v>3.3768026999999998</v>
      </c>
      <c r="M30" s="7">
        <v>1.987711300000004</v>
      </c>
      <c r="N30" s="7">
        <v>0.57672230000000002</v>
      </c>
      <c r="O30" s="19">
        <v>0.35276980000000002</v>
      </c>
      <c r="P30" s="7">
        <v>0.5975916</v>
      </c>
    </row>
    <row r="31" spans="1:19">
      <c r="A31" s="97" t="s">
        <v>32</v>
      </c>
      <c r="B31" s="98">
        <v>145.08179899999999</v>
      </c>
      <c r="C31" s="98">
        <v>154.03020719999992</v>
      </c>
      <c r="D31" s="98">
        <v>144.26203050000007</v>
      </c>
      <c r="E31" s="98">
        <v>132.31850849999998</v>
      </c>
      <c r="F31" s="98">
        <v>134.630627</v>
      </c>
      <c r="G31" s="64">
        <v>186.34761759999995</v>
      </c>
      <c r="H31" s="64">
        <v>156.39939499999991</v>
      </c>
      <c r="I31" s="64">
        <v>170.39821370000013</v>
      </c>
      <c r="J31" s="64">
        <v>164.79051870000006</v>
      </c>
      <c r="K31" s="64">
        <v>161.6408797</v>
      </c>
      <c r="L31" s="25">
        <v>119.37568370000001</v>
      </c>
      <c r="M31" s="25">
        <v>143.59051144000014</v>
      </c>
      <c r="N31" s="25">
        <v>159.64145956007278</v>
      </c>
      <c r="O31" s="27">
        <v>164.52763040000002</v>
      </c>
      <c r="P31" s="25">
        <v>189.63476420000001</v>
      </c>
    </row>
    <row r="32" spans="1:19">
      <c r="A32" s="93" t="s">
        <v>33</v>
      </c>
      <c r="B32" s="95">
        <v>2.6251785999999995</v>
      </c>
      <c r="C32" s="95">
        <v>1.3542765999999999</v>
      </c>
      <c r="D32" s="95">
        <v>3.153316900000001</v>
      </c>
      <c r="E32" s="95">
        <v>2.2388207000000002</v>
      </c>
      <c r="F32" s="95">
        <v>10.109276299999999</v>
      </c>
      <c r="G32" s="53">
        <v>10.191003000000002</v>
      </c>
      <c r="H32" s="53">
        <v>11.169138999999998</v>
      </c>
      <c r="I32" s="53">
        <v>5.0096841999999997</v>
      </c>
      <c r="J32" s="53">
        <v>5.9740389</v>
      </c>
      <c r="K32" s="53">
        <v>8.0310047999999998</v>
      </c>
      <c r="L32" s="7">
        <v>9.8814805999999997</v>
      </c>
      <c r="M32" s="7">
        <v>9.1459892000000007</v>
      </c>
      <c r="N32" s="7">
        <v>7.5549323999999993</v>
      </c>
      <c r="O32" s="19">
        <v>6.1769956000000006</v>
      </c>
      <c r="P32" s="7">
        <v>6.9247264999999993</v>
      </c>
    </row>
    <row r="33" spans="1:16">
      <c r="A33" s="93" t="s">
        <v>34</v>
      </c>
      <c r="B33" s="95">
        <v>24.676067900000081</v>
      </c>
      <c r="C33" s="95">
        <v>26.912657300000021</v>
      </c>
      <c r="D33" s="95">
        <v>28.769266299999916</v>
      </c>
      <c r="E33" s="95">
        <v>29.562978099999892</v>
      </c>
      <c r="F33" s="95">
        <v>28.821956900000036</v>
      </c>
      <c r="G33" s="53">
        <v>32.631591899999997</v>
      </c>
      <c r="H33" s="53">
        <v>29.125054600000073</v>
      </c>
      <c r="I33" s="53">
        <v>32.362834899999932</v>
      </c>
      <c r="J33" s="53">
        <v>30.735270399999958</v>
      </c>
      <c r="K33" s="53">
        <v>28.864853599999943</v>
      </c>
      <c r="L33" s="7">
        <v>30.26365050019243</v>
      </c>
      <c r="M33" s="7">
        <v>23.014175680099861</v>
      </c>
      <c r="N33" s="7">
        <v>24.12945895001274</v>
      </c>
      <c r="O33" s="19">
        <v>22.69015850003295</v>
      </c>
      <c r="P33" s="7">
        <v>21.0084907000453</v>
      </c>
    </row>
    <row r="34" spans="1:16">
      <c r="A34" s="93" t="s">
        <v>35</v>
      </c>
      <c r="B34" s="95">
        <v>2.2208086000000002</v>
      </c>
      <c r="C34" s="95">
        <v>3.8319004000000003</v>
      </c>
      <c r="D34" s="95">
        <v>3.2582924999999996</v>
      </c>
      <c r="E34" s="95">
        <v>5.2608559000000028</v>
      </c>
      <c r="F34" s="95">
        <v>3.6505729999999992</v>
      </c>
      <c r="G34" s="53">
        <v>3.0676020000000004</v>
      </c>
      <c r="H34" s="53">
        <v>6.0170200000000023</v>
      </c>
      <c r="I34" s="53">
        <v>5.0264937000000041</v>
      </c>
      <c r="J34" s="53">
        <v>7.0380394999999982</v>
      </c>
      <c r="K34" s="53">
        <v>3.9468125999999994</v>
      </c>
      <c r="L34" s="7">
        <v>4.9140336001498506</v>
      </c>
      <c r="M34" s="7">
        <v>4.0129360001578549</v>
      </c>
      <c r="N34" s="7">
        <v>2.5836699000002659</v>
      </c>
      <c r="O34" s="19">
        <v>4.0701477000005832</v>
      </c>
      <c r="P34" s="7">
        <v>6.456600700002177</v>
      </c>
    </row>
    <row r="35" spans="1:16">
      <c r="A35" s="93" t="s">
        <v>36</v>
      </c>
      <c r="B35" s="95">
        <v>2.7838341000000106</v>
      </c>
      <c r="C35" s="95">
        <v>2.721035000000009</v>
      </c>
      <c r="D35" s="95">
        <v>3.1873009000000008</v>
      </c>
      <c r="E35" s="95">
        <v>3.1429829000000038</v>
      </c>
      <c r="F35" s="95">
        <v>2.9576432999999969</v>
      </c>
      <c r="G35" s="53">
        <v>3.3728020999999972</v>
      </c>
      <c r="H35" s="53">
        <v>3.1003726999999976</v>
      </c>
      <c r="I35" s="53">
        <v>3.2701821000000098</v>
      </c>
      <c r="J35" s="53">
        <v>3.3559480999999955</v>
      </c>
      <c r="K35" s="53">
        <v>3.0399631999999923</v>
      </c>
      <c r="L35" s="7">
        <v>3.3540676500114741</v>
      </c>
      <c r="M35" s="7">
        <v>2.8659543700067429</v>
      </c>
      <c r="N35" s="7">
        <v>3.257505080001164</v>
      </c>
      <c r="O35" s="19">
        <v>3.3179366100021159</v>
      </c>
      <c r="P35" s="7">
        <v>3.3202669000013652</v>
      </c>
    </row>
    <row r="36" spans="1:16">
      <c r="A36" s="93" t="s">
        <v>37</v>
      </c>
      <c r="B36" s="95">
        <v>1.9841767999999993</v>
      </c>
      <c r="C36" s="95">
        <v>1.9882059999999997</v>
      </c>
      <c r="D36" s="95">
        <v>1.9376231999999998</v>
      </c>
      <c r="E36" s="95">
        <v>0.69648580000000015</v>
      </c>
      <c r="F36" s="95">
        <v>0.49612360000000005</v>
      </c>
      <c r="G36" s="53">
        <v>0.21486399999999997</v>
      </c>
      <c r="H36" s="53">
        <v>0.97897980000000007</v>
      </c>
      <c r="I36" s="53">
        <v>0.2871438</v>
      </c>
      <c r="J36" s="53">
        <v>0.68721399999999988</v>
      </c>
      <c r="K36" s="53">
        <v>0.66902169999999994</v>
      </c>
      <c r="L36" s="7">
        <v>0.105366</v>
      </c>
      <c r="M36" s="7">
        <v>1.07E-4</v>
      </c>
      <c r="N36" s="7">
        <v>0.40284389999999998</v>
      </c>
      <c r="O36" s="19">
        <v>0.53551160000000009</v>
      </c>
      <c r="P36" s="7">
        <v>0.76587400000000005</v>
      </c>
    </row>
    <row r="37" spans="1:16">
      <c r="A37" s="93" t="s">
        <v>38</v>
      </c>
      <c r="B37" s="95">
        <v>42.450398899999968</v>
      </c>
      <c r="C37" s="95">
        <v>38.235269700000003</v>
      </c>
      <c r="D37" s="95">
        <v>34.287510000000005</v>
      </c>
      <c r="E37" s="95">
        <v>32.59036499999992</v>
      </c>
      <c r="F37" s="95">
        <v>28.280174000000045</v>
      </c>
      <c r="G37" s="53">
        <v>30.348875900000021</v>
      </c>
      <c r="H37" s="53">
        <v>25.720446700000014</v>
      </c>
      <c r="I37" s="53">
        <v>30.735471200000074</v>
      </c>
      <c r="J37" s="53">
        <v>29.833718900000012</v>
      </c>
      <c r="K37" s="53">
        <v>24.886377200000013</v>
      </c>
      <c r="L37" s="7">
        <v>34.154507199999998</v>
      </c>
      <c r="M37" s="7">
        <v>23.32925925</v>
      </c>
      <c r="N37" s="7">
        <v>31.770220179999999</v>
      </c>
      <c r="O37" s="19">
        <v>28.62295075000003</v>
      </c>
      <c r="P37" s="7">
        <v>29.88402172</v>
      </c>
    </row>
    <row r="38" spans="1:16">
      <c r="A38" s="93" t="s">
        <v>39</v>
      </c>
      <c r="B38" s="95">
        <v>34.05566170000003</v>
      </c>
      <c r="C38" s="95">
        <v>43.15635750000002</v>
      </c>
      <c r="D38" s="95">
        <v>53.015223099999993</v>
      </c>
      <c r="E38" s="95">
        <v>53.56322800000023</v>
      </c>
      <c r="F38" s="95">
        <v>48.711700900000018</v>
      </c>
      <c r="G38" s="53">
        <v>38.572913699999923</v>
      </c>
      <c r="H38" s="53">
        <v>40.760099799999956</v>
      </c>
      <c r="I38" s="53">
        <v>38.454230000000003</v>
      </c>
      <c r="J38" s="53">
        <v>32.426358799999946</v>
      </c>
      <c r="K38" s="53">
        <v>28.806973699999965</v>
      </c>
      <c r="L38" s="7">
        <v>28.552900940203131</v>
      </c>
      <c r="M38" s="7">
        <v>24.395639510300001</v>
      </c>
      <c r="N38" s="7">
        <v>32.455469600002743</v>
      </c>
      <c r="O38" s="19">
        <v>32.717535750000692</v>
      </c>
      <c r="P38" s="7">
        <v>33.42059950000138</v>
      </c>
    </row>
    <row r="39" spans="1:16">
      <c r="A39" s="93" t="s">
        <v>40</v>
      </c>
      <c r="B39" s="95">
        <v>1.0953445999999987</v>
      </c>
      <c r="C39" s="95">
        <v>0.93414619999999893</v>
      </c>
      <c r="D39" s="95">
        <v>0.44466510000000004</v>
      </c>
      <c r="E39" s="95">
        <v>0.95825489999999991</v>
      </c>
      <c r="F39" s="95">
        <v>0.87382490000000035</v>
      </c>
      <c r="G39" s="53">
        <v>0.61629779999999956</v>
      </c>
      <c r="H39" s="53">
        <v>0.32733930000000011</v>
      </c>
      <c r="I39" s="53">
        <v>0.8062607000000005</v>
      </c>
      <c r="J39" s="53">
        <v>0.5779285000000004</v>
      </c>
      <c r="K39" s="53">
        <v>1.1291896000000012</v>
      </c>
      <c r="L39" s="7">
        <v>0.35689549999999998</v>
      </c>
      <c r="M39" s="7">
        <v>1.1718287000000001</v>
      </c>
      <c r="N39" s="7">
        <v>0.49296459999999998</v>
      </c>
      <c r="O39" s="19">
        <v>0.29237649999999998</v>
      </c>
      <c r="P39" s="7">
        <v>0.49520219999999998</v>
      </c>
    </row>
    <row r="40" spans="1:16">
      <c r="A40" s="93" t="s">
        <v>41</v>
      </c>
      <c r="B40" s="95">
        <v>2.5299540000000009</v>
      </c>
      <c r="C40" s="95">
        <v>3.5993513000000013</v>
      </c>
      <c r="D40" s="95">
        <v>2.8609227000000006</v>
      </c>
      <c r="E40" s="95">
        <v>1.7917984000000005</v>
      </c>
      <c r="F40" s="95">
        <v>1.7990086999999984</v>
      </c>
      <c r="G40" s="53">
        <v>2.8909066999999995</v>
      </c>
      <c r="H40" s="53">
        <v>1.8215150000000009</v>
      </c>
      <c r="I40" s="53">
        <v>2.0144828000000019</v>
      </c>
      <c r="J40" s="53">
        <v>3.4272809000000013</v>
      </c>
      <c r="K40" s="53">
        <v>2.8496209000000023</v>
      </c>
      <c r="L40" s="7">
        <v>3.495825850001423</v>
      </c>
      <c r="M40" s="7">
        <v>2.2336147000011728</v>
      </c>
      <c r="N40" s="7">
        <v>1.695263300000003</v>
      </c>
      <c r="O40" s="19">
        <v>2.0086655000001472</v>
      </c>
      <c r="P40" s="7">
        <v>2.013402900000139</v>
      </c>
    </row>
    <row r="41" spans="1:16">
      <c r="A41" s="93" t="s">
        <v>42</v>
      </c>
      <c r="B41" s="95">
        <v>12.895449800000005</v>
      </c>
      <c r="C41" s="95">
        <v>14.453422999999988</v>
      </c>
      <c r="D41" s="95">
        <v>13.896732199999999</v>
      </c>
      <c r="E41" s="95">
        <v>16.432208500000012</v>
      </c>
      <c r="F41" s="95">
        <v>19.982263199999981</v>
      </c>
      <c r="G41" s="53">
        <v>19.794808599999996</v>
      </c>
      <c r="H41" s="53">
        <v>20.86505680000003</v>
      </c>
      <c r="I41" s="53">
        <v>22.665244199999972</v>
      </c>
      <c r="J41" s="53">
        <v>20.743855899999989</v>
      </c>
      <c r="K41" s="53">
        <v>17.897444800000013</v>
      </c>
      <c r="L41" s="7">
        <v>20.35428400004643</v>
      </c>
      <c r="M41" s="7">
        <v>22.255325900004689</v>
      </c>
      <c r="N41" s="7">
        <v>19.436759599999998</v>
      </c>
      <c r="O41" s="19">
        <v>14.554691500000001</v>
      </c>
      <c r="P41" s="7">
        <v>16.730223200000001</v>
      </c>
    </row>
    <row r="42" spans="1:16">
      <c r="A42" s="85" t="s">
        <v>43</v>
      </c>
      <c r="B42" s="95">
        <v>2.0422922999999975</v>
      </c>
      <c r="C42" s="95">
        <v>2.1921389999999987</v>
      </c>
      <c r="D42" s="95">
        <v>2.5047012999999971</v>
      </c>
      <c r="E42" s="95">
        <v>2.3749660999999964</v>
      </c>
      <c r="F42" s="95">
        <v>1.8357327000000001</v>
      </c>
      <c r="G42" s="53">
        <v>1.0836380999999988</v>
      </c>
      <c r="H42" s="53">
        <v>1.2833289999999988</v>
      </c>
      <c r="I42" s="53">
        <v>1.2015461000000016</v>
      </c>
      <c r="J42" s="53">
        <v>1.3227116000000001</v>
      </c>
      <c r="K42" s="53">
        <v>1.1717661000000004</v>
      </c>
      <c r="L42" s="7">
        <v>1.7965421500124099</v>
      </c>
      <c r="M42" s="7">
        <v>1.2500916000099009</v>
      </c>
      <c r="N42" s="7">
        <v>1.6824296000006369</v>
      </c>
      <c r="O42" s="19">
        <v>1.687082800000929</v>
      </c>
      <c r="P42" s="7">
        <v>1.4933754000023991</v>
      </c>
    </row>
    <row r="43" spans="1:16">
      <c r="A43" s="97" t="s">
        <v>44</v>
      </c>
      <c r="B43" s="98">
        <v>129.35916730000011</v>
      </c>
      <c r="C43" s="98">
        <v>139.37876200000005</v>
      </c>
      <c r="D43" s="98">
        <v>147.31555419999992</v>
      </c>
      <c r="E43" s="98">
        <v>148.61294430000004</v>
      </c>
      <c r="F43" s="98">
        <v>147.51827750000007</v>
      </c>
      <c r="G43" s="64">
        <v>142.78530379999992</v>
      </c>
      <c r="H43" s="64">
        <v>141.16835270000007</v>
      </c>
      <c r="I43" s="64">
        <v>141.83357369999999</v>
      </c>
      <c r="J43" s="64">
        <v>136.12236549999989</v>
      </c>
      <c r="K43" s="64">
        <v>121.29302819999994</v>
      </c>
      <c r="L43" s="25">
        <v>137.22955399061712</v>
      </c>
      <c r="M43" s="25">
        <v>113.67492191058022</v>
      </c>
      <c r="N43" s="25">
        <v>125.46151711001755</v>
      </c>
      <c r="O43" s="27">
        <v>116.67405281003745</v>
      </c>
      <c r="P43" s="25">
        <v>122.51278372005275</v>
      </c>
    </row>
    <row r="44" spans="1:16" ht="17" thickBot="1">
      <c r="A44" s="100" t="s">
        <v>45</v>
      </c>
      <c r="B44" s="101">
        <v>393.42486400000013</v>
      </c>
      <c r="C44" s="101">
        <v>408.29298139999992</v>
      </c>
      <c r="D44" s="101">
        <v>400.12264429999999</v>
      </c>
      <c r="E44" s="101">
        <v>393.79796019999992</v>
      </c>
      <c r="F44" s="101">
        <v>404.64696000000004</v>
      </c>
      <c r="G44" s="68">
        <v>449.15647059999986</v>
      </c>
      <c r="H44" s="68">
        <v>415.95173549999998</v>
      </c>
      <c r="I44" s="68">
        <v>444.38999190000015</v>
      </c>
      <c r="J44" s="68">
        <v>433.74892149999999</v>
      </c>
      <c r="K44" s="68">
        <v>425.99776420000001</v>
      </c>
      <c r="L44" s="36">
        <v>393.74959581082032</v>
      </c>
      <c r="M44" s="36">
        <v>380.2616938508412</v>
      </c>
      <c r="N44" s="36">
        <v>395.11400356937679</v>
      </c>
      <c r="O44" s="37">
        <v>398.19193768409707</v>
      </c>
      <c r="P44" s="36">
        <v>440.53138674432535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33FC-62D4-084E-8602-56A56D7D7668}">
  <dimension ref="A1:AW5"/>
  <sheetViews>
    <sheetView topLeftCell="O1" workbookViewId="0">
      <selection activeCell="B2" sqref="B2:C6"/>
    </sheetView>
  </sheetViews>
  <sheetFormatPr baseColWidth="10" defaultRowHeight="16"/>
  <sheetData>
    <row r="1" spans="1:49">
      <c r="A1" s="108"/>
      <c r="B1" s="178"/>
      <c r="C1" s="178"/>
      <c r="D1" s="178"/>
      <c r="E1" s="178"/>
      <c r="F1" s="178"/>
      <c r="G1" s="109"/>
      <c r="H1" s="178"/>
      <c r="I1" s="178"/>
      <c r="J1" s="178"/>
      <c r="K1" s="178"/>
      <c r="L1" s="178"/>
      <c r="M1" s="110"/>
      <c r="N1" s="185" t="s">
        <v>1</v>
      </c>
      <c r="O1" s="185"/>
      <c r="P1" s="185"/>
      <c r="Q1" s="185"/>
      <c r="R1" s="185"/>
      <c r="S1" s="185"/>
      <c r="T1" s="178"/>
      <c r="U1" s="178"/>
      <c r="V1" s="178"/>
      <c r="W1" s="178"/>
      <c r="X1" s="178"/>
      <c r="Y1" s="110"/>
      <c r="Z1" s="186" t="s">
        <v>1</v>
      </c>
      <c r="AA1" s="186"/>
      <c r="AB1" s="186"/>
      <c r="AC1" s="186"/>
      <c r="AD1" s="186"/>
      <c r="AE1" s="186"/>
      <c r="AF1" s="178"/>
      <c r="AG1" s="178"/>
      <c r="AH1" s="178"/>
      <c r="AI1" s="178"/>
      <c r="AJ1" s="178"/>
      <c r="AK1" s="110"/>
      <c r="AL1" s="184" t="s">
        <v>1</v>
      </c>
      <c r="AM1" s="184"/>
      <c r="AN1" s="184"/>
      <c r="AO1" s="184"/>
      <c r="AP1" s="184"/>
      <c r="AQ1" s="111"/>
      <c r="AR1" s="178"/>
      <c r="AS1" s="178"/>
      <c r="AT1" s="178"/>
      <c r="AU1" s="178"/>
      <c r="AV1" s="178"/>
      <c r="AW1" s="108"/>
    </row>
    <row r="2" spans="1:49">
      <c r="A2" s="112"/>
      <c r="B2" s="113">
        <v>2019</v>
      </c>
      <c r="C2" s="113">
        <v>2020</v>
      </c>
      <c r="D2" s="113">
        <v>2021</v>
      </c>
      <c r="E2" s="113">
        <v>2022</v>
      </c>
      <c r="F2" s="113">
        <v>2023</v>
      </c>
      <c r="G2" s="114"/>
      <c r="H2" s="113">
        <v>2019</v>
      </c>
      <c r="I2" s="113">
        <v>2020</v>
      </c>
      <c r="J2" s="115">
        <v>2021</v>
      </c>
      <c r="K2" s="115">
        <v>2022</v>
      </c>
      <c r="L2" s="115">
        <v>2023</v>
      </c>
      <c r="M2" s="116"/>
      <c r="N2" s="113">
        <v>2019</v>
      </c>
      <c r="O2" s="113">
        <v>2020</v>
      </c>
      <c r="P2" s="113">
        <v>2021</v>
      </c>
      <c r="Q2" s="113">
        <v>2022</v>
      </c>
      <c r="R2" s="113">
        <v>2023</v>
      </c>
      <c r="S2" s="114"/>
      <c r="T2" s="113">
        <v>2019</v>
      </c>
      <c r="U2" s="113">
        <v>2020</v>
      </c>
      <c r="V2" s="113">
        <v>2021</v>
      </c>
      <c r="W2" s="113">
        <v>2022</v>
      </c>
      <c r="X2" s="113">
        <v>2023</v>
      </c>
      <c r="Y2" s="116"/>
      <c r="Z2" s="113">
        <v>2019</v>
      </c>
      <c r="AA2" s="113">
        <v>2020</v>
      </c>
      <c r="AB2" s="113">
        <v>2021</v>
      </c>
      <c r="AC2" s="113">
        <v>2022</v>
      </c>
      <c r="AD2" s="113">
        <v>2023</v>
      </c>
      <c r="AE2" s="114"/>
      <c r="AF2" s="113">
        <v>2019</v>
      </c>
      <c r="AG2" s="113">
        <v>2020</v>
      </c>
      <c r="AH2" s="113">
        <v>2021</v>
      </c>
      <c r="AI2" s="113">
        <v>2022</v>
      </c>
      <c r="AJ2" s="113">
        <v>2023</v>
      </c>
      <c r="AK2" s="116"/>
      <c r="AL2" s="113">
        <v>2019</v>
      </c>
      <c r="AM2" s="113">
        <v>2020</v>
      </c>
      <c r="AN2" s="113">
        <v>2021</v>
      </c>
      <c r="AO2" s="113">
        <v>2022</v>
      </c>
      <c r="AP2" s="113">
        <v>2023</v>
      </c>
      <c r="AQ2" s="114"/>
      <c r="AR2" s="113">
        <v>2019</v>
      </c>
      <c r="AS2" s="113">
        <v>2020</v>
      </c>
      <c r="AT2" s="113">
        <v>2021</v>
      </c>
      <c r="AU2" s="113">
        <v>2022</v>
      </c>
      <c r="AV2" s="113">
        <v>2023</v>
      </c>
      <c r="AW2" s="117"/>
    </row>
    <row r="3" spans="1:49">
      <c r="A3" s="118" t="s">
        <v>57</v>
      </c>
      <c r="B3" s="119"/>
      <c r="C3" s="119"/>
      <c r="D3" s="119"/>
      <c r="E3" s="119"/>
      <c r="F3" s="119"/>
      <c r="G3" s="119"/>
      <c r="H3" s="119"/>
      <c r="I3" s="119"/>
      <c r="J3" s="120"/>
      <c r="K3" s="120"/>
      <c r="L3" s="120"/>
      <c r="M3" s="121"/>
      <c r="N3" s="118" t="s">
        <v>58</v>
      </c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21"/>
      <c r="Z3" s="118" t="s">
        <v>59</v>
      </c>
      <c r="AA3" s="119"/>
      <c r="AB3" s="119"/>
      <c r="AC3" s="119"/>
      <c r="AD3" s="119"/>
      <c r="AE3" s="122"/>
      <c r="AF3" s="119"/>
      <c r="AG3" s="119"/>
      <c r="AH3" s="120"/>
      <c r="AI3" s="119"/>
      <c r="AJ3" s="119"/>
      <c r="AK3" s="121"/>
      <c r="AL3" s="118" t="s">
        <v>60</v>
      </c>
      <c r="AM3" s="119"/>
      <c r="AN3" s="119"/>
      <c r="AO3" s="119"/>
      <c r="AP3" s="119"/>
      <c r="AQ3" s="122"/>
      <c r="AR3" s="119"/>
      <c r="AS3" s="119"/>
      <c r="AT3" s="120"/>
      <c r="AU3" s="119"/>
      <c r="AV3" s="119"/>
      <c r="AW3" s="108"/>
    </row>
    <row r="4" spans="1:49">
      <c r="A4" s="108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1"/>
      <c r="N4" s="122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21"/>
      <c r="Z4" s="119"/>
      <c r="AA4" s="119"/>
      <c r="AB4" s="119"/>
      <c r="AC4" s="119"/>
      <c r="AD4" s="119"/>
      <c r="AE4" s="122"/>
      <c r="AF4" s="119"/>
      <c r="AG4" s="119"/>
      <c r="AH4" s="119"/>
      <c r="AI4" s="119"/>
      <c r="AJ4" s="119"/>
      <c r="AK4" s="121"/>
      <c r="AL4" s="119"/>
      <c r="AM4" s="119"/>
      <c r="AN4" s="119"/>
      <c r="AO4" s="119"/>
      <c r="AP4" s="119"/>
      <c r="AQ4" s="122"/>
      <c r="AR4" s="119"/>
      <c r="AS4" s="119"/>
      <c r="AT4" s="119"/>
      <c r="AU4" s="119"/>
      <c r="AV4" s="119"/>
      <c r="AW4" s="108"/>
    </row>
    <row r="5" spans="1:49">
      <c r="A5" s="108"/>
      <c r="B5" s="123">
        <v>14.009414200055563</v>
      </c>
      <c r="C5" s="123">
        <v>14.997887700077499</v>
      </c>
      <c r="D5" s="123">
        <v>14.19040610007657</v>
      </c>
      <c r="E5" s="123">
        <v>16.444971900048174</v>
      </c>
      <c r="F5" s="123">
        <v>15.816526500055595</v>
      </c>
      <c r="G5" s="123"/>
      <c r="H5" s="123">
        <v>31.400411792272465</v>
      </c>
      <c r="I5" s="123">
        <v>23.700394439739249</v>
      </c>
      <c r="J5" s="123">
        <v>31.479609574507794</v>
      </c>
      <c r="K5" s="123">
        <v>38.873078239785983</v>
      </c>
      <c r="L5" s="123">
        <v>37.655335251065466</v>
      </c>
      <c r="M5" s="124"/>
      <c r="N5" s="123">
        <v>6.2997446000474806</v>
      </c>
      <c r="O5" s="123">
        <v>5.3415354000652107</v>
      </c>
      <c r="P5" s="123">
        <v>6.1069325000726202</v>
      </c>
      <c r="Q5" s="123">
        <v>6.021577100046497</v>
      </c>
      <c r="R5" s="123">
        <v>6.1334853000524303</v>
      </c>
      <c r="S5" s="123"/>
      <c r="T5" s="123">
        <v>20.631745111912412</v>
      </c>
      <c r="U5" s="123">
        <v>16.545207777410166</v>
      </c>
      <c r="V5" s="123">
        <v>22.482906548708996</v>
      </c>
      <c r="W5" s="123">
        <v>26.512932642630798</v>
      </c>
      <c r="X5" s="123">
        <v>24.86488482775524</v>
      </c>
      <c r="Y5" s="124"/>
      <c r="Z5" s="123">
        <v>4.8198686000000039</v>
      </c>
      <c r="AA5" s="123">
        <v>7.9579689000001261</v>
      </c>
      <c r="AB5" s="123">
        <v>6.2239892000003429</v>
      </c>
      <c r="AC5" s="123">
        <v>8.1802687000000027</v>
      </c>
      <c r="AD5" s="123">
        <v>7.0949165000000036</v>
      </c>
      <c r="AE5" s="122"/>
      <c r="AF5" s="123">
        <v>2.1618485492900028</v>
      </c>
      <c r="AG5" s="123">
        <v>2.5438390075000936</v>
      </c>
      <c r="AH5" s="123">
        <v>2.2982419933011915</v>
      </c>
      <c r="AI5" s="123">
        <v>3.0306889297000086</v>
      </c>
      <c r="AJ5" s="123">
        <v>3.029002072010007</v>
      </c>
      <c r="AK5" s="124"/>
      <c r="AL5" s="123">
        <v>2.8898010000080765</v>
      </c>
      <c r="AM5" s="123">
        <v>1.6983834000121611</v>
      </c>
      <c r="AN5" s="123">
        <v>1.8594844000036073</v>
      </c>
      <c r="AO5" s="123">
        <v>2.2431261000016747</v>
      </c>
      <c r="AP5" s="123">
        <v>2.5881247000031591</v>
      </c>
      <c r="AQ5" s="122"/>
      <c r="AR5" s="123">
        <v>8.6068181310700478</v>
      </c>
      <c r="AS5" s="123">
        <v>4.6113476548289896</v>
      </c>
      <c r="AT5" s="123">
        <v>6.6984610324976073</v>
      </c>
      <c r="AU5" s="123">
        <v>9.3294566674551778</v>
      </c>
      <c r="AV5" s="123">
        <v>9.761448351300217</v>
      </c>
      <c r="AW5" s="108"/>
    </row>
  </sheetData>
  <mergeCells count="8">
    <mergeCell ref="AL1:AP1"/>
    <mergeCell ref="AR1:AV1"/>
    <mergeCell ref="B1:F1"/>
    <mergeCell ref="H1:L1"/>
    <mergeCell ref="N1:S1"/>
    <mergeCell ref="T1:X1"/>
    <mergeCell ref="Z1:AE1"/>
    <mergeCell ref="AF1:A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0E0F-7D30-714B-A904-E77F335EB429}">
  <dimension ref="A1:D136"/>
  <sheetViews>
    <sheetView workbookViewId="0">
      <selection activeCell="E15" sqref="E15"/>
    </sheetView>
  </sheetViews>
  <sheetFormatPr baseColWidth="10" defaultRowHeight="16"/>
  <sheetData>
    <row r="1" spans="1:4">
      <c r="A1" s="126"/>
      <c r="B1" s="126"/>
      <c r="C1" s="127" t="s">
        <v>61</v>
      </c>
      <c r="D1" s="127" t="s">
        <v>62</v>
      </c>
    </row>
    <row r="2" spans="1:4">
      <c r="A2" s="128"/>
      <c r="B2" s="128"/>
      <c r="C2" s="129" t="s">
        <v>63</v>
      </c>
      <c r="D2" s="129" t="s">
        <v>64</v>
      </c>
    </row>
    <row r="3" spans="1:4">
      <c r="A3" s="126"/>
      <c r="B3" s="126"/>
      <c r="C3" s="127"/>
      <c r="D3" s="127"/>
    </row>
    <row r="4" spans="1:4">
      <c r="A4" s="126"/>
      <c r="B4" s="130" t="s">
        <v>3</v>
      </c>
      <c r="C4" s="131">
        <v>75.171300000041512</v>
      </c>
      <c r="D4" s="131">
        <v>589.69165135050923</v>
      </c>
    </row>
    <row r="5" spans="1:4">
      <c r="A5" s="126"/>
      <c r="B5" s="130" t="s">
        <v>4</v>
      </c>
      <c r="C5" s="131">
        <v>34.758900000586742</v>
      </c>
      <c r="D5" s="131">
        <v>363.82064933627242</v>
      </c>
    </row>
    <row r="6" spans="1:4">
      <c r="A6" s="126"/>
      <c r="B6" s="130" t="s">
        <v>65</v>
      </c>
      <c r="C6" s="131" t="s">
        <v>66</v>
      </c>
      <c r="D6" s="131" t="s">
        <v>66</v>
      </c>
    </row>
    <row r="7" spans="1:4">
      <c r="A7" s="126"/>
      <c r="B7" s="130" t="s">
        <v>5</v>
      </c>
      <c r="C7" s="131">
        <v>25.618600000371199</v>
      </c>
      <c r="D7" s="131">
        <v>116.1328006216475</v>
      </c>
    </row>
    <row r="8" spans="1:4">
      <c r="A8" s="126"/>
      <c r="B8" s="130" t="s">
        <v>67</v>
      </c>
      <c r="C8" s="131">
        <v>13.71990000006925</v>
      </c>
      <c r="D8" s="131">
        <v>8.2535206900488092</v>
      </c>
    </row>
    <row r="9" spans="1:4">
      <c r="A9" s="126"/>
      <c r="B9" s="130" t="s">
        <v>68</v>
      </c>
      <c r="C9" s="131">
        <v>6.3051000004137299</v>
      </c>
      <c r="D9" s="131">
        <v>2.7155092302364632</v>
      </c>
    </row>
    <row r="10" spans="1:4">
      <c r="A10" s="126"/>
      <c r="B10" s="130" t="s">
        <v>6</v>
      </c>
      <c r="C10" s="131">
        <v>314.66350000093013</v>
      </c>
      <c r="D10" s="131">
        <v>224.80058020039621</v>
      </c>
    </row>
    <row r="11" spans="1:4">
      <c r="A11" s="126"/>
      <c r="B11" s="130" t="s">
        <v>69</v>
      </c>
      <c r="C11" s="131">
        <v>0.29890000001524802</v>
      </c>
      <c r="D11" s="131">
        <v>0.2000600000088078</v>
      </c>
    </row>
    <row r="12" spans="1:4">
      <c r="A12" s="126"/>
      <c r="B12" s="130" t="s">
        <v>7</v>
      </c>
      <c r="C12" s="131">
        <v>233.60370000303979</v>
      </c>
      <c r="D12" s="131">
        <v>371.30249054421063</v>
      </c>
    </row>
    <row r="13" spans="1:4">
      <c r="A13" s="126"/>
      <c r="B13" s="130" t="s">
        <v>8</v>
      </c>
      <c r="C13" s="131">
        <v>327.04240000232687</v>
      </c>
      <c r="D13" s="131">
        <v>765.34603723486248</v>
      </c>
    </row>
    <row r="14" spans="1:4">
      <c r="A14" s="126"/>
      <c r="B14" s="130" t="s">
        <v>9</v>
      </c>
      <c r="C14" s="131">
        <v>1767.5921000024091</v>
      </c>
      <c r="D14" s="131">
        <v>6810.5575531088834</v>
      </c>
    </row>
    <row r="15" spans="1:4">
      <c r="A15" s="126"/>
      <c r="B15" s="130" t="s">
        <v>10</v>
      </c>
      <c r="C15" s="131" t="s">
        <v>66</v>
      </c>
      <c r="D15" s="131" t="s">
        <v>66</v>
      </c>
    </row>
    <row r="16" spans="1:4">
      <c r="A16" s="126"/>
      <c r="B16" s="130" t="s">
        <v>70</v>
      </c>
      <c r="C16" s="131" t="s">
        <v>66</v>
      </c>
      <c r="D16" s="131" t="s">
        <v>66</v>
      </c>
    </row>
    <row r="17" spans="1:4">
      <c r="A17" s="126"/>
      <c r="B17" s="130" t="s">
        <v>11</v>
      </c>
      <c r="C17" s="131">
        <v>199.4314000059355</v>
      </c>
      <c r="D17" s="131">
        <v>955.03470150519252</v>
      </c>
    </row>
    <row r="18" spans="1:4">
      <c r="A18" s="126"/>
      <c r="B18" s="130" t="s">
        <v>12</v>
      </c>
      <c r="C18" s="131">
        <v>46.975500000180133</v>
      </c>
      <c r="D18" s="131">
        <v>106.32221324035849</v>
      </c>
    </row>
    <row r="19" spans="1:4">
      <c r="A19" s="126"/>
      <c r="B19" s="130" t="s">
        <v>13</v>
      </c>
      <c r="C19" s="131">
        <v>338.7168000032413</v>
      </c>
      <c r="D19" s="131">
        <v>763.88591953781213</v>
      </c>
    </row>
    <row r="20" spans="1:4">
      <c r="A20" s="126"/>
      <c r="B20" s="130" t="s">
        <v>14</v>
      </c>
      <c r="C20" s="131">
        <v>1084.1306000128361</v>
      </c>
      <c r="D20" s="131">
        <v>3629.9561095321628</v>
      </c>
    </row>
    <row r="21" spans="1:4">
      <c r="A21" s="126"/>
      <c r="B21" s="130" t="s">
        <v>15</v>
      </c>
      <c r="C21" s="131">
        <v>135.21030000182881</v>
      </c>
      <c r="D21" s="131">
        <v>375.11081226513352</v>
      </c>
    </row>
    <row r="22" spans="1:4">
      <c r="A22" s="126"/>
      <c r="B22" s="130" t="s">
        <v>16</v>
      </c>
      <c r="C22" s="131">
        <v>356.52930000159529</v>
      </c>
      <c r="D22" s="131">
        <v>1276.237974095445</v>
      </c>
    </row>
    <row r="23" spans="1:4">
      <c r="A23" s="126"/>
      <c r="B23" s="130" t="s">
        <v>71</v>
      </c>
      <c r="C23" s="131" t="s">
        <v>66</v>
      </c>
      <c r="D23" s="131" t="s">
        <v>66</v>
      </c>
    </row>
    <row r="24" spans="1:4">
      <c r="A24" s="126"/>
      <c r="B24" s="130" t="s">
        <v>17</v>
      </c>
      <c r="C24" s="131">
        <v>21.750100000040579</v>
      </c>
      <c r="D24" s="131">
        <v>40.573106340073231</v>
      </c>
    </row>
    <row r="25" spans="1:4">
      <c r="A25" s="126"/>
      <c r="B25" s="130" t="s">
        <v>18</v>
      </c>
      <c r="C25" s="131">
        <v>0.77290000000000003</v>
      </c>
      <c r="D25" s="131">
        <v>2.59829979</v>
      </c>
    </row>
    <row r="26" spans="1:4">
      <c r="A26" s="126"/>
      <c r="B26" s="130" t="s">
        <v>19</v>
      </c>
      <c r="C26" s="131">
        <v>328.57510000450549</v>
      </c>
      <c r="D26" s="131">
        <v>492.90155315748319</v>
      </c>
    </row>
    <row r="27" spans="1:4">
      <c r="A27" s="126"/>
      <c r="B27" s="130" t="s">
        <v>20</v>
      </c>
      <c r="C27" s="131">
        <v>357.68030000827031</v>
      </c>
      <c r="D27" s="131">
        <v>5428.9200174447878</v>
      </c>
    </row>
    <row r="28" spans="1:4">
      <c r="A28" s="126"/>
      <c r="B28" s="130" t="s">
        <v>72</v>
      </c>
      <c r="C28" s="131" t="s">
        <v>66</v>
      </c>
      <c r="D28" s="131" t="s">
        <v>66</v>
      </c>
    </row>
    <row r="29" spans="1:4">
      <c r="A29" s="126"/>
      <c r="B29" s="130" t="s">
        <v>21</v>
      </c>
      <c r="C29" s="131">
        <v>94.280100001612823</v>
      </c>
      <c r="D29" s="131">
        <v>1345.6566134022289</v>
      </c>
    </row>
    <row r="30" spans="1:4">
      <c r="A30" s="126"/>
      <c r="B30" s="130" t="s">
        <v>22</v>
      </c>
      <c r="C30" s="131">
        <v>96.74070000053517</v>
      </c>
      <c r="D30" s="131">
        <v>137.5314050207293</v>
      </c>
    </row>
    <row r="31" spans="1:4">
      <c r="A31" s="126"/>
      <c r="B31" s="130" t="s">
        <v>23</v>
      </c>
      <c r="C31" s="131">
        <v>13.131500000061729</v>
      </c>
      <c r="D31" s="131">
        <v>22.752009990086851</v>
      </c>
    </row>
    <row r="32" spans="1:4">
      <c r="A32" s="132" t="s">
        <v>73</v>
      </c>
      <c r="B32" s="130" t="s">
        <v>74</v>
      </c>
      <c r="C32" s="131">
        <v>260.78630000158307</v>
      </c>
      <c r="D32" s="131">
        <v>1034.583240116667</v>
      </c>
    </row>
    <row r="33" spans="1:4">
      <c r="A33" s="126"/>
      <c r="B33" s="130" t="s">
        <v>75</v>
      </c>
      <c r="C33" s="131" t="s">
        <v>66</v>
      </c>
      <c r="D33" s="131" t="s">
        <v>66</v>
      </c>
    </row>
    <row r="34" spans="1:4">
      <c r="A34" s="128" t="s">
        <v>25</v>
      </c>
      <c r="B34" s="128"/>
      <c r="C34" s="133">
        <v>6133.4853000524281</v>
      </c>
      <c r="D34" s="133">
        <v>24864.884827755235</v>
      </c>
    </row>
    <row r="35" spans="1:4">
      <c r="A35" s="126"/>
      <c r="B35" s="126"/>
      <c r="C35" s="127"/>
      <c r="D35" s="127"/>
    </row>
    <row r="36" spans="1:4">
      <c r="A36" s="126"/>
      <c r="B36" s="130" t="s">
        <v>26</v>
      </c>
      <c r="C36" s="131">
        <v>8.0000000000000004E-4</v>
      </c>
      <c r="D36" s="131">
        <v>2.0832000000000001E-4</v>
      </c>
    </row>
    <row r="37" spans="1:4">
      <c r="A37" s="126"/>
      <c r="B37" s="130" t="s">
        <v>27</v>
      </c>
      <c r="C37" s="131">
        <v>4.0133999999999999</v>
      </c>
      <c r="D37" s="131">
        <v>3.7379799999999999</v>
      </c>
    </row>
    <row r="38" spans="1:4">
      <c r="A38" s="126"/>
      <c r="B38" s="130" t="s">
        <v>28</v>
      </c>
      <c r="C38" s="131">
        <v>14.00840000000235</v>
      </c>
      <c r="D38" s="131">
        <v>10.28997121000169</v>
      </c>
    </row>
    <row r="39" spans="1:4">
      <c r="A39" s="126"/>
      <c r="B39" s="130" t="s">
        <v>29</v>
      </c>
      <c r="C39" s="131">
        <v>217.84890000000181</v>
      </c>
      <c r="D39" s="131">
        <v>458.61564044000528</v>
      </c>
    </row>
    <row r="40" spans="1:4">
      <c r="A40" s="126"/>
      <c r="B40" s="130" t="s">
        <v>30</v>
      </c>
      <c r="C40" s="131">
        <v>6768.1248999999998</v>
      </c>
      <c r="D40" s="131">
        <v>2439.5593017599999</v>
      </c>
    </row>
    <row r="41" spans="1:4">
      <c r="A41" s="126"/>
      <c r="B41" s="130" t="s">
        <v>76</v>
      </c>
      <c r="C41" s="131">
        <v>1.55E-2</v>
      </c>
      <c r="D41" s="131">
        <v>3.1E-2</v>
      </c>
    </row>
    <row r="42" spans="1:4">
      <c r="A42" s="126"/>
      <c r="B42" s="130" t="s">
        <v>77</v>
      </c>
      <c r="C42" s="131">
        <v>9.4655000000000005</v>
      </c>
      <c r="D42" s="131">
        <v>76.776250280000014</v>
      </c>
    </row>
    <row r="43" spans="1:4">
      <c r="A43" s="132" t="s">
        <v>78</v>
      </c>
      <c r="B43" s="130" t="s">
        <v>31</v>
      </c>
      <c r="C43" s="131">
        <v>81.439099999999996</v>
      </c>
      <c r="D43" s="131">
        <v>39.991720000000001</v>
      </c>
    </row>
    <row r="44" spans="1:4">
      <c r="A44" s="128" t="s">
        <v>32</v>
      </c>
      <c r="B44" s="128"/>
      <c r="C44" s="133">
        <v>7094.9165000000039</v>
      </c>
      <c r="D44" s="133">
        <v>3029.0020720100069</v>
      </c>
    </row>
    <row r="45" spans="1:4">
      <c r="A45" s="126"/>
      <c r="B45" s="126"/>
      <c r="C45" s="127"/>
      <c r="D45" s="127"/>
    </row>
    <row r="46" spans="1:4">
      <c r="A46" s="126"/>
      <c r="B46" s="130" t="s">
        <v>33</v>
      </c>
      <c r="C46" s="131" t="s">
        <v>66</v>
      </c>
      <c r="D46" s="131" t="s">
        <v>66</v>
      </c>
    </row>
    <row r="47" spans="1:4">
      <c r="A47" s="126"/>
      <c r="B47" s="130" t="s">
        <v>34</v>
      </c>
      <c r="C47" s="131">
        <v>1224.6690000002141</v>
      </c>
      <c r="D47" s="131">
        <v>3790.4170905205679</v>
      </c>
    </row>
    <row r="48" spans="1:4">
      <c r="A48" s="126"/>
      <c r="B48" s="130" t="s">
        <v>35</v>
      </c>
      <c r="C48" s="131">
        <v>463.89090000203493</v>
      </c>
      <c r="D48" s="131">
        <v>1308.3944670259691</v>
      </c>
    </row>
    <row r="49" spans="1:4">
      <c r="A49" s="126"/>
      <c r="B49" s="130" t="s">
        <v>36</v>
      </c>
      <c r="C49" s="131">
        <v>84.667300000005085</v>
      </c>
      <c r="D49" s="131">
        <v>1414.193827790062</v>
      </c>
    </row>
    <row r="50" spans="1:4">
      <c r="A50" s="126"/>
      <c r="B50" s="130" t="s">
        <v>37</v>
      </c>
      <c r="C50" s="131" t="s">
        <v>66</v>
      </c>
      <c r="D50" s="131" t="s">
        <v>66</v>
      </c>
    </row>
    <row r="51" spans="1:4">
      <c r="A51" s="126"/>
      <c r="B51" s="130" t="s">
        <v>38</v>
      </c>
      <c r="C51" s="131">
        <v>226.4522</v>
      </c>
      <c r="D51" s="131">
        <v>784.16678999999999</v>
      </c>
    </row>
    <row r="52" spans="1:4">
      <c r="A52" s="126"/>
      <c r="B52" s="130" t="s">
        <v>79</v>
      </c>
      <c r="C52" s="131" t="s">
        <v>66</v>
      </c>
      <c r="D52" s="131" t="s">
        <v>66</v>
      </c>
    </row>
    <row r="53" spans="1:4">
      <c r="A53" s="126"/>
      <c r="B53" s="130" t="s">
        <v>80</v>
      </c>
      <c r="C53" s="131" t="s">
        <v>66</v>
      </c>
      <c r="D53" s="131" t="s">
        <v>66</v>
      </c>
    </row>
    <row r="54" spans="1:4">
      <c r="A54" s="126"/>
      <c r="B54" s="130" t="s">
        <v>39</v>
      </c>
      <c r="C54" s="131">
        <v>479.97720000038231</v>
      </c>
      <c r="D54" s="131">
        <v>1005.329977421246</v>
      </c>
    </row>
    <row r="55" spans="1:4">
      <c r="A55" s="126"/>
      <c r="B55" s="130" t="s">
        <v>40</v>
      </c>
      <c r="C55" s="131">
        <v>0.45779999999999998</v>
      </c>
      <c r="D55" s="131">
        <v>3.59456</v>
      </c>
    </row>
    <row r="56" spans="1:4">
      <c r="A56" s="126"/>
      <c r="B56" s="130" t="s">
        <v>41</v>
      </c>
      <c r="C56" s="131">
        <v>15.238100000119401</v>
      </c>
      <c r="D56" s="131">
        <v>145.6609320110075</v>
      </c>
    </row>
    <row r="57" spans="1:4">
      <c r="A57" s="126"/>
      <c r="B57" s="130" t="s">
        <v>42</v>
      </c>
      <c r="C57" s="131">
        <v>4.2700000000000002E-2</v>
      </c>
      <c r="D57" s="131">
        <v>0.11761000000000001</v>
      </c>
    </row>
    <row r="58" spans="1:4">
      <c r="A58" s="132" t="s">
        <v>81</v>
      </c>
      <c r="B58" s="130" t="s">
        <v>43</v>
      </c>
      <c r="C58" s="131">
        <v>92.729500000403036</v>
      </c>
      <c r="D58" s="131">
        <v>1309.5730965313651</v>
      </c>
    </row>
    <row r="59" spans="1:4">
      <c r="A59" s="128" t="s">
        <v>44</v>
      </c>
      <c r="B59" s="128"/>
      <c r="C59" s="133">
        <v>2588.1247000031585</v>
      </c>
      <c r="D59" s="133">
        <v>9761.448351300216</v>
      </c>
    </row>
    <row r="60" spans="1:4">
      <c r="A60" s="126"/>
      <c r="B60" s="126"/>
      <c r="C60" s="134"/>
      <c r="D60" s="134"/>
    </row>
    <row r="61" spans="1:4" ht="17" thickBot="1">
      <c r="A61" s="125" t="s">
        <v>45</v>
      </c>
      <c r="B61" s="125"/>
      <c r="C61" s="135">
        <v>15816.526500055592</v>
      </c>
      <c r="D61" s="135">
        <v>37655.335251065459</v>
      </c>
    </row>
    <row r="62" spans="1:4">
      <c r="A62" s="136" t="s">
        <v>46</v>
      </c>
      <c r="B62" s="130"/>
      <c r="C62" s="131"/>
      <c r="D62" s="131"/>
    </row>
    <row r="63" spans="1:4">
      <c r="A63" s="130"/>
      <c r="B63" s="130"/>
      <c r="C63" s="131"/>
      <c r="D63" s="131"/>
    </row>
    <row r="64" spans="1:4">
      <c r="A64" s="130" t="s">
        <v>82</v>
      </c>
      <c r="B64" s="130"/>
      <c r="C64" s="131"/>
      <c r="D64" s="131"/>
    </row>
    <row r="65" spans="1:4">
      <c r="A65" s="126"/>
      <c r="B65" s="130"/>
      <c r="C65" s="131"/>
      <c r="D65" s="131"/>
    </row>
    <row r="66" spans="1:4">
      <c r="A66" s="126"/>
      <c r="B66" s="130"/>
      <c r="C66" s="131"/>
      <c r="D66" s="131"/>
    </row>
    <row r="67" spans="1:4">
      <c r="A67" s="126"/>
      <c r="B67" s="130"/>
      <c r="C67" s="131"/>
      <c r="D67" s="131"/>
    </row>
    <row r="68" spans="1:4">
      <c r="A68" s="126"/>
      <c r="B68" s="130"/>
      <c r="C68" s="131"/>
      <c r="D68" s="131"/>
    </row>
    <row r="69" spans="1:4">
      <c r="A69" s="126"/>
      <c r="B69" s="130"/>
      <c r="C69" s="131"/>
      <c r="D69" s="131"/>
    </row>
    <row r="70" spans="1:4">
      <c r="A70" s="126"/>
      <c r="B70" s="130"/>
      <c r="C70" s="131"/>
      <c r="D70" s="131"/>
    </row>
    <row r="71" spans="1:4">
      <c r="A71" s="126"/>
      <c r="B71" s="130"/>
      <c r="C71" s="131"/>
      <c r="D71" s="131"/>
    </row>
    <row r="72" spans="1:4">
      <c r="A72" s="126"/>
      <c r="B72" s="130"/>
      <c r="C72" s="131"/>
      <c r="D72" s="131"/>
    </row>
    <row r="73" spans="1:4">
      <c r="A73" s="126"/>
      <c r="B73" s="130"/>
      <c r="C73" s="131"/>
      <c r="D73" s="131"/>
    </row>
    <row r="74" spans="1:4">
      <c r="A74" s="126"/>
      <c r="B74" s="130"/>
      <c r="C74" s="131"/>
      <c r="D74" s="131"/>
    </row>
    <row r="75" spans="1:4">
      <c r="A75" s="126"/>
      <c r="B75" s="130"/>
      <c r="C75" s="131"/>
      <c r="D75" s="131"/>
    </row>
    <row r="76" spans="1:4">
      <c r="A76" s="126"/>
      <c r="B76" s="130"/>
      <c r="C76" s="131"/>
      <c r="D76" s="131"/>
    </row>
    <row r="77" spans="1:4">
      <c r="A77" s="126"/>
      <c r="B77" s="130"/>
      <c r="C77" s="131"/>
      <c r="D77" s="131"/>
    </row>
    <row r="78" spans="1:4">
      <c r="A78" s="126"/>
      <c r="B78" s="130"/>
      <c r="C78" s="131"/>
      <c r="D78" s="131"/>
    </row>
    <row r="79" spans="1:4">
      <c r="A79" s="126"/>
      <c r="B79" s="130"/>
      <c r="C79" s="131"/>
      <c r="D79" s="131"/>
    </row>
    <row r="80" spans="1:4">
      <c r="A80" s="126"/>
      <c r="B80" s="130"/>
      <c r="C80" s="131"/>
      <c r="D80" s="131"/>
    </row>
    <row r="81" spans="1:4">
      <c r="A81" s="126"/>
      <c r="B81" s="130"/>
      <c r="C81" s="131"/>
      <c r="D81" s="131"/>
    </row>
    <row r="82" spans="1:4">
      <c r="A82" s="126"/>
      <c r="B82" s="130"/>
      <c r="C82" s="131"/>
      <c r="D82" s="131"/>
    </row>
    <row r="83" spans="1:4">
      <c r="A83" s="126"/>
      <c r="B83" s="130"/>
      <c r="C83" s="131"/>
      <c r="D83" s="131"/>
    </row>
    <row r="84" spans="1:4">
      <c r="A84" s="126"/>
      <c r="B84" s="130"/>
      <c r="C84" s="131"/>
      <c r="D84" s="131"/>
    </row>
    <row r="85" spans="1:4">
      <c r="A85" s="126"/>
      <c r="B85" s="130"/>
      <c r="C85" s="131"/>
      <c r="D85" s="131"/>
    </row>
    <row r="86" spans="1:4">
      <c r="A86" s="126"/>
      <c r="B86" s="130"/>
      <c r="C86" s="131"/>
      <c r="D86" s="131"/>
    </row>
    <row r="87" spans="1:4">
      <c r="A87" s="126"/>
      <c r="B87" s="130"/>
      <c r="C87" s="131"/>
      <c r="D87" s="131"/>
    </row>
    <row r="88" spans="1:4">
      <c r="A88" s="126"/>
      <c r="B88" s="130"/>
      <c r="C88" s="131"/>
      <c r="D88" s="131"/>
    </row>
    <row r="89" spans="1:4">
      <c r="D89" s="131"/>
    </row>
    <row r="90" spans="1:4">
      <c r="D90" s="131"/>
    </row>
    <row r="91" spans="1:4">
      <c r="D91" s="131"/>
    </row>
    <row r="92" spans="1:4">
      <c r="D92" s="131"/>
    </row>
    <row r="93" spans="1:4">
      <c r="D93" s="131"/>
    </row>
    <row r="94" spans="1:4">
      <c r="D94" s="131"/>
    </row>
    <row r="95" spans="1:4">
      <c r="D95" s="131"/>
    </row>
    <row r="96" spans="1:4">
      <c r="D96" s="131"/>
    </row>
    <row r="97" spans="4:4">
      <c r="D97" s="131"/>
    </row>
    <row r="98" spans="4:4">
      <c r="D98" s="131"/>
    </row>
    <row r="99" spans="4:4">
      <c r="D99" s="131"/>
    </row>
    <row r="100" spans="4:4">
      <c r="D100" s="131"/>
    </row>
    <row r="101" spans="4:4">
      <c r="D101" s="131"/>
    </row>
    <row r="102" spans="4:4">
      <c r="D102" s="131"/>
    </row>
    <row r="103" spans="4:4">
      <c r="D103" s="131"/>
    </row>
    <row r="104" spans="4:4">
      <c r="D104" s="131"/>
    </row>
    <row r="105" spans="4:4">
      <c r="D105" s="131"/>
    </row>
    <row r="106" spans="4:4">
      <c r="D106" s="131"/>
    </row>
    <row r="107" spans="4:4">
      <c r="D107" s="131"/>
    </row>
    <row r="108" spans="4:4">
      <c r="D108" s="131"/>
    </row>
    <row r="109" spans="4:4">
      <c r="D109" s="131"/>
    </row>
    <row r="110" spans="4:4">
      <c r="D110" s="131"/>
    </row>
    <row r="111" spans="4:4">
      <c r="D111" s="131"/>
    </row>
    <row r="112" spans="4:4">
      <c r="D112" s="131"/>
    </row>
    <row r="113" spans="4:4">
      <c r="D113" s="131"/>
    </row>
    <row r="114" spans="4:4">
      <c r="D114" s="131"/>
    </row>
    <row r="115" spans="4:4">
      <c r="D115" s="131"/>
    </row>
    <row r="116" spans="4:4">
      <c r="D116" s="131"/>
    </row>
    <row r="117" spans="4:4">
      <c r="D117" s="131"/>
    </row>
    <row r="118" spans="4:4">
      <c r="D118" s="131"/>
    </row>
    <row r="119" spans="4:4">
      <c r="D119" s="131"/>
    </row>
    <row r="120" spans="4:4">
      <c r="D120" s="131"/>
    </row>
    <row r="121" spans="4:4">
      <c r="D121" s="131"/>
    </row>
    <row r="122" spans="4:4">
      <c r="D122" s="131"/>
    </row>
    <row r="123" spans="4:4">
      <c r="D123" s="137"/>
    </row>
    <row r="124" spans="4:4">
      <c r="D124" s="137"/>
    </row>
    <row r="125" spans="4:4">
      <c r="D125" s="137"/>
    </row>
    <row r="126" spans="4:4">
      <c r="D126" s="137"/>
    </row>
    <row r="127" spans="4:4">
      <c r="D127" s="137"/>
    </row>
    <row r="128" spans="4:4">
      <c r="D128" s="137"/>
    </row>
    <row r="129" spans="4:4">
      <c r="D129" s="137"/>
    </row>
    <row r="130" spans="4:4">
      <c r="D130" s="137"/>
    </row>
    <row r="131" spans="4:4">
      <c r="D131" s="137"/>
    </row>
    <row r="132" spans="4:4">
      <c r="D132" s="137"/>
    </row>
    <row r="133" spans="4:4">
      <c r="D133" s="137"/>
    </row>
    <row r="134" spans="4:4">
      <c r="D134" s="137"/>
    </row>
    <row r="135" spans="4:4">
      <c r="D135" s="137"/>
    </row>
    <row r="136" spans="4:4">
      <c r="D136" s="13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E375-7A38-BA43-82AC-83AEB129FE9C}">
  <dimension ref="A1:P44"/>
  <sheetViews>
    <sheetView zoomScale="75" workbookViewId="0">
      <selection activeCell="A23" sqref="A23"/>
    </sheetView>
  </sheetViews>
  <sheetFormatPr baseColWidth="10" defaultRowHeight="16"/>
  <sheetData>
    <row r="1" spans="1:16">
      <c r="A1" t="s">
        <v>55</v>
      </c>
      <c r="B1" s="88">
        <v>2009</v>
      </c>
      <c r="C1" s="88">
        <v>2010</v>
      </c>
      <c r="D1" s="88">
        <v>2011</v>
      </c>
      <c r="E1" s="88">
        <v>2012</v>
      </c>
      <c r="F1" s="88">
        <v>2013</v>
      </c>
      <c r="G1" s="58">
        <v>2014</v>
      </c>
      <c r="H1" s="58">
        <v>2015</v>
      </c>
      <c r="I1" s="58">
        <v>2016</v>
      </c>
      <c r="J1" s="58">
        <v>2017</v>
      </c>
      <c r="K1" s="58">
        <v>2018</v>
      </c>
      <c r="L1" s="13">
        <v>2019</v>
      </c>
      <c r="M1" s="13">
        <v>2020</v>
      </c>
      <c r="N1" s="13">
        <v>2021</v>
      </c>
      <c r="O1" s="13">
        <v>2022</v>
      </c>
      <c r="P1" s="13">
        <v>2023</v>
      </c>
    </row>
    <row r="2" spans="1:16">
      <c r="A2" s="93" t="s">
        <v>3</v>
      </c>
      <c r="B2" s="95">
        <v>4.2710596752781083</v>
      </c>
      <c r="C2" s="95">
        <v>4.8773426849141144</v>
      </c>
      <c r="D2" s="95">
        <v>5.3698387589283678</v>
      </c>
      <c r="E2" s="95">
        <v>5.5700335871599789</v>
      </c>
      <c r="F2" s="95">
        <v>5.6106257307626697</v>
      </c>
      <c r="G2" s="53">
        <v>7.340331649999988</v>
      </c>
      <c r="H2" s="53">
        <v>5.3686648899999998</v>
      </c>
      <c r="I2" s="53">
        <v>4.8471917500000048</v>
      </c>
      <c r="J2" s="53">
        <v>4.2074910699999997</v>
      </c>
      <c r="K2" s="53">
        <v>4.304292729999994</v>
      </c>
      <c r="L2" s="7">
        <v>4.2353717266420636</v>
      </c>
      <c r="M2" s="7">
        <v>4.5379906767296214</v>
      </c>
      <c r="N2" s="7">
        <v>5.890612049140751</v>
      </c>
      <c r="O2" s="19">
        <v>5.993819784441337</v>
      </c>
      <c r="P2" s="7">
        <v>6.4946422998721429</v>
      </c>
    </row>
    <row r="3" spans="1:16">
      <c r="A3" s="93" t="s">
        <v>4</v>
      </c>
      <c r="B3" s="95">
        <v>1.3995851300000002</v>
      </c>
      <c r="C3" s="95">
        <v>1.562219660781142</v>
      </c>
      <c r="D3" s="95">
        <v>1.7495091989939748</v>
      </c>
      <c r="E3" s="95">
        <v>1.5778567425359491</v>
      </c>
      <c r="F3" s="95">
        <v>1.5861924700000007</v>
      </c>
      <c r="G3" s="53">
        <v>1.5900241500000016</v>
      </c>
      <c r="H3" s="53">
        <v>1.6485877599999994</v>
      </c>
      <c r="I3" s="53">
        <v>1.9960563246601941</v>
      </c>
      <c r="J3" s="53">
        <v>2.0357522299999999</v>
      </c>
      <c r="K3" s="53">
        <v>2.1588552699999992</v>
      </c>
      <c r="L3" s="7">
        <v>2.3571245280935922</v>
      </c>
      <c r="M3" s="7">
        <v>2.0412071380869898</v>
      </c>
      <c r="N3" s="7">
        <v>2.426715972308088</v>
      </c>
      <c r="O3" s="19">
        <v>2.4987328744136721</v>
      </c>
      <c r="P3" s="7">
        <v>2.5302861224097639</v>
      </c>
    </row>
    <row r="4" spans="1:16">
      <c r="A4" s="93" t="s">
        <v>5</v>
      </c>
      <c r="B4" s="95">
        <v>20.712553658269485</v>
      </c>
      <c r="C4" s="95">
        <v>28.595606456631543</v>
      </c>
      <c r="D4" s="95">
        <v>27.460158146752011</v>
      </c>
      <c r="E4" s="95">
        <v>24.935993140444328</v>
      </c>
      <c r="F4" s="95">
        <v>25.812448664402694</v>
      </c>
      <c r="G4" s="53">
        <v>27.836504640000012</v>
      </c>
      <c r="H4" s="53">
        <v>29.516795719999994</v>
      </c>
      <c r="I4" s="53">
        <v>41.691136550000039</v>
      </c>
      <c r="J4" s="53">
        <v>47.995290600000047</v>
      </c>
      <c r="K4" s="53">
        <v>56.280629910000044</v>
      </c>
      <c r="L4" s="7">
        <v>59.73264784062485</v>
      </c>
      <c r="M4" s="7">
        <v>45.975740655182797</v>
      </c>
      <c r="N4" s="7">
        <v>34.603973781469847</v>
      </c>
      <c r="O4" s="19">
        <v>54.399911780647933</v>
      </c>
      <c r="P4" s="7">
        <v>50.893679241801927</v>
      </c>
    </row>
    <row r="5" spans="1:16">
      <c r="A5" s="93" t="s">
        <v>6</v>
      </c>
      <c r="B5" s="95">
        <v>0.77511380000000052</v>
      </c>
      <c r="C5" s="95">
        <v>0.17860411999999978</v>
      </c>
      <c r="D5" s="95">
        <v>0.13816641000000005</v>
      </c>
      <c r="E5" s="95">
        <v>0.14320319999999986</v>
      </c>
      <c r="F5" s="95">
        <v>0.15721066000000011</v>
      </c>
      <c r="G5" s="53">
        <v>0.12800549999999991</v>
      </c>
      <c r="H5" s="53">
        <v>0.34227878</v>
      </c>
      <c r="I5" s="53">
        <v>0.4062175999999999</v>
      </c>
      <c r="J5" s="53">
        <v>0.43490711000000004</v>
      </c>
      <c r="K5" s="53">
        <v>0.66230059000000008</v>
      </c>
      <c r="L5" s="7">
        <v>0.66115532275790989</v>
      </c>
      <c r="M5" s="7">
        <v>0.62536204859175859</v>
      </c>
      <c r="N5" s="7">
        <v>0.74230825101123188</v>
      </c>
      <c r="O5" s="19">
        <v>0.67877119248082962</v>
      </c>
      <c r="P5" s="7">
        <v>0.7596548739905441</v>
      </c>
    </row>
    <row r="6" spans="1:16">
      <c r="A6" s="93" t="s">
        <v>7</v>
      </c>
      <c r="B6" s="95">
        <v>0.58457957999999999</v>
      </c>
      <c r="C6" s="95">
        <v>0.80429877985997711</v>
      </c>
      <c r="D6" s="95">
        <v>1.133177249999999</v>
      </c>
      <c r="E6" s="95">
        <v>1.197684700000003</v>
      </c>
      <c r="F6" s="95">
        <v>1.1839025100000011</v>
      </c>
      <c r="G6" s="53">
        <v>0.86968408999999924</v>
      </c>
      <c r="H6" s="53">
        <v>0.99993628999999939</v>
      </c>
      <c r="I6" s="53">
        <v>1.15936956</v>
      </c>
      <c r="J6" s="53">
        <v>1.2017397999999977</v>
      </c>
      <c r="K6" s="53">
        <v>1.4175372199999996</v>
      </c>
      <c r="L6" s="7">
        <v>1.791688855713639</v>
      </c>
      <c r="M6" s="7">
        <v>1.196335716915168</v>
      </c>
      <c r="N6" s="7">
        <v>1.4652166290713311</v>
      </c>
      <c r="O6" s="19">
        <v>1.7256675761660341</v>
      </c>
      <c r="P6" s="7">
        <v>1.7997360101598121</v>
      </c>
    </row>
    <row r="7" spans="1:16">
      <c r="A7" s="93" t="s">
        <v>8</v>
      </c>
      <c r="B7" s="95">
        <v>34.249904479999969</v>
      </c>
      <c r="C7" s="95">
        <v>36.176586951924421</v>
      </c>
      <c r="D7" s="95">
        <v>34.606829196165769</v>
      </c>
      <c r="E7" s="95">
        <v>35.721338500000002</v>
      </c>
      <c r="F7" s="95">
        <v>43.474008919999996</v>
      </c>
      <c r="G7" s="53">
        <v>49.344926950000016</v>
      </c>
      <c r="H7" s="53">
        <v>44.197896349999965</v>
      </c>
      <c r="I7" s="53">
        <v>43.96994775000001</v>
      </c>
      <c r="J7" s="53">
        <v>50.660395479999991</v>
      </c>
      <c r="K7" s="53">
        <v>51.09730163999992</v>
      </c>
      <c r="L7" s="7">
        <v>50.544200568275187</v>
      </c>
      <c r="M7" s="7">
        <v>39.55596602700161</v>
      </c>
      <c r="N7" s="7">
        <v>35.173616310431377</v>
      </c>
      <c r="O7" s="19">
        <v>40.74278090845629</v>
      </c>
      <c r="P7" s="7">
        <v>43.384194074885251</v>
      </c>
    </row>
    <row r="8" spans="1:16">
      <c r="A8" s="93" t="s">
        <v>9</v>
      </c>
      <c r="B8" s="95">
        <v>11.816821329999996</v>
      </c>
      <c r="C8" s="95">
        <v>10.156033880000008</v>
      </c>
      <c r="D8" s="95">
        <v>12.450040627597847</v>
      </c>
      <c r="E8" s="95">
        <v>13.477763489999999</v>
      </c>
      <c r="F8" s="95">
        <v>16.158907580000005</v>
      </c>
      <c r="G8" s="53">
        <v>19.694899109999991</v>
      </c>
      <c r="H8" s="53">
        <v>20.939219169999966</v>
      </c>
      <c r="I8" s="53">
        <v>26.910778530000005</v>
      </c>
      <c r="J8" s="53">
        <v>27.364961669999968</v>
      </c>
      <c r="K8" s="53">
        <v>25.389788920000012</v>
      </c>
      <c r="L8" s="7">
        <v>25.497749947222658</v>
      </c>
      <c r="M8" s="7">
        <v>16.251201389161281</v>
      </c>
      <c r="N8" s="7">
        <v>15.09263921985927</v>
      </c>
      <c r="O8" s="19">
        <v>21.51207824186562</v>
      </c>
      <c r="P8" s="7">
        <v>19.395074314222629</v>
      </c>
    </row>
    <row r="9" spans="1:16">
      <c r="A9" s="93" t="s">
        <v>10</v>
      </c>
      <c r="B9" s="95">
        <v>1.5171464500000009</v>
      </c>
      <c r="C9" s="95">
        <v>1.3145351099999998</v>
      </c>
      <c r="D9" s="95">
        <v>0.91516047000000056</v>
      </c>
      <c r="E9" s="95">
        <v>0.64660320999999998</v>
      </c>
      <c r="F9" s="95">
        <v>0.46334567999999987</v>
      </c>
      <c r="G9" s="53">
        <v>0.35002753000000014</v>
      </c>
      <c r="H9" s="53">
        <v>0.41450565000000011</v>
      </c>
      <c r="I9" s="53">
        <v>0.8616492</v>
      </c>
      <c r="J9" s="53">
        <v>1.4136258600000002</v>
      </c>
      <c r="K9" s="53">
        <v>1.6944210500000003</v>
      </c>
      <c r="L9" s="7">
        <v>1.8077681488900399</v>
      </c>
      <c r="M9" s="7">
        <v>1.4768618519724459</v>
      </c>
      <c r="N9" s="7">
        <v>1.6792267337082101</v>
      </c>
      <c r="O9" s="19">
        <v>1.8701167249074699</v>
      </c>
      <c r="P9" s="7">
        <v>1.532171251054</v>
      </c>
    </row>
    <row r="10" spans="1:16">
      <c r="A10" s="93" t="s">
        <v>11</v>
      </c>
      <c r="B10" s="95">
        <v>5.3094043389531267</v>
      </c>
      <c r="C10" s="95">
        <v>6.2554488144446223</v>
      </c>
      <c r="D10" s="95">
        <v>5.8888328627921913</v>
      </c>
      <c r="E10" s="95">
        <v>6.7437975896301339</v>
      </c>
      <c r="F10" s="95">
        <v>7.6464199310009136</v>
      </c>
      <c r="G10" s="53">
        <v>7.8989745299999923</v>
      </c>
      <c r="H10" s="53">
        <v>7.2928473899999897</v>
      </c>
      <c r="I10" s="53">
        <v>8.2921296700000084</v>
      </c>
      <c r="J10" s="53">
        <v>7.3065233600000026</v>
      </c>
      <c r="K10" s="53">
        <v>6.7888238899999935</v>
      </c>
      <c r="L10" s="7">
        <v>7.1219225049034813</v>
      </c>
      <c r="M10" s="7">
        <v>4.9524778670655616</v>
      </c>
      <c r="N10" s="7">
        <v>5.5945652809923194</v>
      </c>
      <c r="O10" s="19">
        <v>5.5296575866904201</v>
      </c>
      <c r="P10" s="7">
        <v>5.4323903627302812</v>
      </c>
    </row>
    <row r="11" spans="1:16">
      <c r="A11" s="93" t="s">
        <v>12</v>
      </c>
      <c r="B11" s="95">
        <v>4.6065226253282141</v>
      </c>
      <c r="C11" s="95">
        <v>5.6891811899999976</v>
      </c>
      <c r="D11" s="95">
        <v>6.1557291700000025</v>
      </c>
      <c r="E11" s="95">
        <v>5.6444761121376086</v>
      </c>
      <c r="F11" s="95">
        <v>5.4609856599999977</v>
      </c>
      <c r="G11" s="53">
        <v>5.3804128800000015</v>
      </c>
      <c r="H11" s="53">
        <v>5.2562004100000017</v>
      </c>
      <c r="I11" s="53">
        <v>7.0319780499999975</v>
      </c>
      <c r="J11" s="53">
        <v>8.7109351700000026</v>
      </c>
      <c r="K11" s="53">
        <v>8.6758173399999983</v>
      </c>
      <c r="L11" s="7">
        <v>9.1685078716295756</v>
      </c>
      <c r="M11" s="7">
        <v>6.7614002363326264</v>
      </c>
      <c r="N11" s="7">
        <v>7.2177834505403906</v>
      </c>
      <c r="O11" s="19">
        <v>9.1614319271209368</v>
      </c>
      <c r="P11" s="7">
        <v>10.420973254726469</v>
      </c>
    </row>
    <row r="12" spans="1:16">
      <c r="A12" s="93" t="s">
        <v>13</v>
      </c>
      <c r="B12" s="95">
        <v>10.72365457000001</v>
      </c>
      <c r="C12" s="95">
        <v>10.109309297954869</v>
      </c>
      <c r="D12" s="95">
        <v>10.496264900000007</v>
      </c>
      <c r="E12" s="95">
        <v>8.741260720000005</v>
      </c>
      <c r="F12" s="95">
        <v>9.11349093000001</v>
      </c>
      <c r="G12" s="53">
        <v>8.6442524899999906</v>
      </c>
      <c r="H12" s="53">
        <v>7.6139836399999981</v>
      </c>
      <c r="I12" s="53">
        <v>9.0441323999999987</v>
      </c>
      <c r="J12" s="53">
        <v>8.3817760399999965</v>
      </c>
      <c r="K12" s="53">
        <v>9.7306375499999973</v>
      </c>
      <c r="L12" s="7">
        <v>9.163815783558638</v>
      </c>
      <c r="M12" s="7">
        <v>9.6808072322197329</v>
      </c>
      <c r="N12" s="7">
        <v>9.217559228546774</v>
      </c>
      <c r="O12" s="19">
        <v>7.7727144207052916</v>
      </c>
      <c r="P12" s="7">
        <v>7.7896904492226096</v>
      </c>
    </row>
    <row r="13" spans="1:16">
      <c r="A13" s="93" t="s">
        <v>14</v>
      </c>
      <c r="B13" s="95">
        <v>40.085985127710877</v>
      </c>
      <c r="C13" s="95">
        <v>38.50447066782877</v>
      </c>
      <c r="D13" s="95">
        <v>39.453447169563503</v>
      </c>
      <c r="E13" s="95">
        <v>31.925663594413582</v>
      </c>
      <c r="F13" s="95">
        <v>30.296300513764894</v>
      </c>
      <c r="G13" s="53">
        <v>31.445127250000017</v>
      </c>
      <c r="H13" s="53">
        <v>34.756191729999969</v>
      </c>
      <c r="I13" s="53">
        <v>46.828197010000011</v>
      </c>
      <c r="J13" s="53">
        <v>46.829704229999997</v>
      </c>
      <c r="K13" s="53">
        <v>47.449624179999986</v>
      </c>
      <c r="L13" s="7">
        <v>46.26702132523809</v>
      </c>
      <c r="M13" s="7">
        <v>40.170688064429719</v>
      </c>
      <c r="N13" s="7">
        <v>47.76214171354026</v>
      </c>
      <c r="O13" s="19">
        <v>49.535378994869397</v>
      </c>
      <c r="P13" s="7">
        <v>46.91111358017195</v>
      </c>
    </row>
    <row r="14" spans="1:16">
      <c r="A14" s="93" t="s">
        <v>15</v>
      </c>
      <c r="B14" s="95">
        <v>3.3943582100000005</v>
      </c>
      <c r="C14" s="95">
        <v>3.340404284178303</v>
      </c>
      <c r="D14" s="95">
        <v>3.619105470644866</v>
      </c>
      <c r="E14" s="95">
        <v>3.713838691164101</v>
      </c>
      <c r="F14" s="95">
        <v>4.0442938199999947</v>
      </c>
      <c r="G14" s="53">
        <v>3.5717396799999968</v>
      </c>
      <c r="H14" s="53">
        <v>3.5583207199999976</v>
      </c>
      <c r="I14" s="53">
        <v>5.3414240899999967</v>
      </c>
      <c r="J14" s="53">
        <v>6.4579491399999824</v>
      </c>
      <c r="K14" s="53">
        <v>8.7686041100000054</v>
      </c>
      <c r="L14" s="7">
        <v>7.478291257650457</v>
      </c>
      <c r="M14" s="7">
        <v>5.5093005908546422</v>
      </c>
      <c r="N14" s="7">
        <v>5.3581204099759177</v>
      </c>
      <c r="O14" s="19">
        <v>5.9016559101714314</v>
      </c>
      <c r="P14" s="7">
        <v>5.0558954463585666</v>
      </c>
    </row>
    <row r="15" spans="1:16">
      <c r="A15" s="93" t="s">
        <v>16</v>
      </c>
      <c r="B15" s="95">
        <v>3.8264253299999984</v>
      </c>
      <c r="C15" s="95">
        <v>3.5365209547104053</v>
      </c>
      <c r="D15" s="95">
        <v>4.3791096561236511</v>
      </c>
      <c r="E15" s="95">
        <v>3.8961735859122895</v>
      </c>
      <c r="F15" s="95">
        <v>3.34911538900562</v>
      </c>
      <c r="G15" s="53">
        <v>3.4187005399999961</v>
      </c>
      <c r="H15" s="53">
        <v>3.1055575899999956</v>
      </c>
      <c r="I15" s="53">
        <v>4.3361804899999994</v>
      </c>
      <c r="J15" s="53">
        <v>3.939643129999999</v>
      </c>
      <c r="K15" s="53">
        <v>4.0072555500000071</v>
      </c>
      <c r="L15" s="7">
        <v>3.9975039419346081</v>
      </c>
      <c r="M15" s="7">
        <v>3.731556321101321</v>
      </c>
      <c r="N15" s="7">
        <v>3.3348617158296272</v>
      </c>
      <c r="O15" s="19">
        <v>4.3144334820755592</v>
      </c>
      <c r="P15" s="7">
        <v>3.969976045412777</v>
      </c>
    </row>
    <row r="16" spans="1:16">
      <c r="A16" s="93" t="s">
        <v>17</v>
      </c>
      <c r="B16" s="95">
        <v>10.072780910000001</v>
      </c>
      <c r="C16" s="95">
        <v>12.377613170000005</v>
      </c>
      <c r="D16" s="95">
        <v>13.412668149999993</v>
      </c>
      <c r="E16" s="95">
        <v>11.293904519999991</v>
      </c>
      <c r="F16" s="95">
        <v>10.93630481000001</v>
      </c>
      <c r="G16" s="53">
        <v>10.179699939999995</v>
      </c>
      <c r="H16" s="53">
        <v>8.5424008800000006</v>
      </c>
      <c r="I16" s="53">
        <v>10.344273290000004</v>
      </c>
      <c r="J16" s="53">
        <v>9.8292739099999924</v>
      </c>
      <c r="K16" s="53">
        <v>10.736261349999992</v>
      </c>
      <c r="L16" s="7">
        <v>13.081711316988059</v>
      </c>
      <c r="M16" s="7">
        <v>10.549205871290029</v>
      </c>
      <c r="N16" s="7">
        <v>7.9793849830858132</v>
      </c>
      <c r="O16" s="19">
        <v>11.50704450330843</v>
      </c>
      <c r="P16" s="7">
        <v>11.843626997720239</v>
      </c>
    </row>
    <row r="17" spans="1:16">
      <c r="A17" s="93" t="s">
        <v>18</v>
      </c>
      <c r="B17" s="95">
        <v>2.0000000000000002E-7</v>
      </c>
      <c r="C17" s="95">
        <v>1.55E-6</v>
      </c>
      <c r="D17" s="95">
        <v>8.480480000000002E-3</v>
      </c>
      <c r="E17" s="95">
        <v>4.1793490000000003E-2</v>
      </c>
      <c r="F17" s="95">
        <v>3.1596239999999998E-2</v>
      </c>
      <c r="G17" s="53">
        <v>3.3290609999999998E-2</v>
      </c>
      <c r="H17" s="53">
        <v>2.9117119999999996E-2</v>
      </c>
      <c r="I17" s="53">
        <v>4.2153839999999998E-2</v>
      </c>
      <c r="J17" s="53">
        <v>9.072400000000003E-3</v>
      </c>
      <c r="K17" s="53">
        <v>0.12395961000000001</v>
      </c>
      <c r="L17" s="7">
        <v>0.29065063000000002</v>
      </c>
      <c r="M17" s="7">
        <v>0.78624236000000003</v>
      </c>
      <c r="N17" s="7">
        <v>9.75934E-3</v>
      </c>
      <c r="O17" s="19">
        <v>9.1524899999999992E-3</v>
      </c>
      <c r="P17" s="7">
        <v>2.6364919799999999E-3</v>
      </c>
    </row>
    <row r="18" spans="1:16">
      <c r="A18" s="93" t="s">
        <v>19</v>
      </c>
      <c r="B18" s="95">
        <v>3.1693757941169651</v>
      </c>
      <c r="C18" s="95">
        <v>3.8193713800000033</v>
      </c>
      <c r="D18" s="95">
        <v>3.8598511981885468</v>
      </c>
      <c r="E18" s="95">
        <v>3.4516306343009711</v>
      </c>
      <c r="F18" s="95">
        <v>3.229911209999992</v>
      </c>
      <c r="G18" s="53">
        <v>2.7072517799999969</v>
      </c>
      <c r="H18" s="53">
        <v>2.8462620999999997</v>
      </c>
      <c r="I18" s="53">
        <v>3.0342050999999954</v>
      </c>
      <c r="J18" s="53">
        <v>2.9845250199999978</v>
      </c>
      <c r="K18" s="53">
        <v>3.5722981400000022</v>
      </c>
      <c r="L18" s="7">
        <v>3.6141639201939539</v>
      </c>
      <c r="M18" s="7">
        <v>2.9029999909282309</v>
      </c>
      <c r="N18" s="7">
        <v>3.6453721177526202</v>
      </c>
      <c r="O18" s="19">
        <v>3.6406153969054671</v>
      </c>
      <c r="P18" s="7">
        <v>4.1276463890932051</v>
      </c>
    </row>
    <row r="19" spans="1:16">
      <c r="A19" s="93" t="s">
        <v>20</v>
      </c>
      <c r="B19" s="95">
        <v>13.882993639999992</v>
      </c>
      <c r="C19" s="95">
        <v>14.042581203399731</v>
      </c>
      <c r="D19" s="95">
        <v>16.255765839295123</v>
      </c>
      <c r="E19" s="95">
        <v>13.874311635595594</v>
      </c>
      <c r="F19" s="95">
        <v>12.728186585884824</v>
      </c>
      <c r="G19" s="53">
        <v>12.387960999999963</v>
      </c>
      <c r="H19" s="53">
        <v>10.35946217</v>
      </c>
      <c r="I19" s="53">
        <v>13.31840340999999</v>
      </c>
      <c r="J19" s="53">
        <v>14.03761881767551</v>
      </c>
      <c r="K19" s="53">
        <v>15.997300860000006</v>
      </c>
      <c r="L19" s="7">
        <v>18.859793684642209</v>
      </c>
      <c r="M19" s="7">
        <v>17.974150286629389</v>
      </c>
      <c r="N19" s="7">
        <v>21.494854109708651</v>
      </c>
      <c r="O19" s="19">
        <v>27.385814218375721</v>
      </c>
      <c r="P19" s="7">
        <v>23.916263029714681</v>
      </c>
    </row>
    <row r="20" spans="1:16">
      <c r="A20" s="93" t="s">
        <v>21</v>
      </c>
      <c r="B20" s="95">
        <v>2.6848340799999995</v>
      </c>
      <c r="C20" s="95">
        <v>3.3741381462036872</v>
      </c>
      <c r="D20" s="95">
        <v>4.1986400981601637</v>
      </c>
      <c r="E20" s="95">
        <v>3.6484002800000011</v>
      </c>
      <c r="F20" s="95">
        <v>3.7431020076661166</v>
      </c>
      <c r="G20" s="53">
        <v>4.1956431199999962</v>
      </c>
      <c r="H20" s="53">
        <v>4.1939330199999958</v>
      </c>
      <c r="I20" s="53">
        <v>4.7067747299999994</v>
      </c>
      <c r="J20" s="53">
        <v>5.2710072900000178</v>
      </c>
      <c r="K20" s="53">
        <v>5.0733411599999974</v>
      </c>
      <c r="L20" s="7">
        <v>5.4509240118431013</v>
      </c>
      <c r="M20" s="7">
        <v>4.1150906789911872</v>
      </c>
      <c r="N20" s="7">
        <v>5.641189851865132</v>
      </c>
      <c r="O20" s="19">
        <v>6.3035533595035584</v>
      </c>
      <c r="P20" s="7">
        <v>5.8347194713017476</v>
      </c>
    </row>
    <row r="21" spans="1:16">
      <c r="A21" s="93" t="s">
        <v>22</v>
      </c>
      <c r="B21" s="95">
        <v>9.2595672999999987</v>
      </c>
      <c r="C21" s="95">
        <v>9.4025711930243432</v>
      </c>
      <c r="D21" s="95">
        <v>11.325679300000001</v>
      </c>
      <c r="E21" s="95">
        <v>10.897242489999991</v>
      </c>
      <c r="F21" s="95">
        <v>11.658323179999979</v>
      </c>
      <c r="G21" s="53">
        <v>11.820426730000017</v>
      </c>
      <c r="H21" s="53">
        <v>10.98975533000001</v>
      </c>
      <c r="I21" s="53">
        <v>10.782126140000004</v>
      </c>
      <c r="J21" s="53">
        <v>12.266155690000017</v>
      </c>
      <c r="K21" s="53">
        <v>14.43778854000001</v>
      </c>
      <c r="L21" s="7">
        <v>16.124894277958202</v>
      </c>
      <c r="M21" s="7">
        <v>15.687799395550471</v>
      </c>
      <c r="N21" s="7">
        <v>16.719804467922849</v>
      </c>
      <c r="O21" s="19">
        <v>14.54355163243949</v>
      </c>
      <c r="P21" s="7">
        <v>12.409718982031031</v>
      </c>
    </row>
    <row r="22" spans="1:16">
      <c r="A22" s="93" t="s">
        <v>23</v>
      </c>
      <c r="B22" s="95">
        <v>1.3678010499999989</v>
      </c>
      <c r="C22" s="95">
        <v>1.2045141799999992</v>
      </c>
      <c r="D22" s="95">
        <v>1.1034091599999998</v>
      </c>
      <c r="E22" s="95">
        <v>1.0675890234172898</v>
      </c>
      <c r="F22" s="95">
        <v>0.82115939999999998</v>
      </c>
      <c r="G22" s="53">
        <v>0.7313199500000005</v>
      </c>
      <c r="H22" s="53">
        <v>0.71487575999999942</v>
      </c>
      <c r="I22" s="53">
        <v>0.97659934999999898</v>
      </c>
      <c r="J22" s="53">
        <v>1.1152018900000018</v>
      </c>
      <c r="K22" s="53">
        <v>1.388004890000001</v>
      </c>
      <c r="L22" s="7">
        <v>1.251482655382437</v>
      </c>
      <c r="M22" s="7">
        <v>0.91575653363000997</v>
      </c>
      <c r="N22" s="7">
        <v>0.87710266468120268</v>
      </c>
      <c r="O22" s="19">
        <v>0.83973372248015399</v>
      </c>
      <c r="P22" s="7">
        <v>0.7455819266601067</v>
      </c>
    </row>
    <row r="23" spans="1:16">
      <c r="A23" s="85" t="s">
        <v>56</v>
      </c>
      <c r="B23" s="95">
        <v>6.4189444979941426</v>
      </c>
      <c r="C23" s="95">
        <v>7.6500296385134003</v>
      </c>
      <c r="D23" s="95">
        <v>5.8274033832145768</v>
      </c>
      <c r="E23" s="95">
        <v>4.8367714978591607</v>
      </c>
      <c r="F23" s="95">
        <v>5.4609271175992493</v>
      </c>
      <c r="G23" s="53">
        <v>5.6993457199999984</v>
      </c>
      <c r="H23" s="53">
        <v>6.1827461100000054</v>
      </c>
      <c r="I23" s="53">
        <v>8.9602569399999883</v>
      </c>
      <c r="J23" s="53">
        <v>6.213320444770706</v>
      </c>
      <c r="K23" s="53">
        <v>8.4590429331259642</v>
      </c>
      <c r="L23" s="7">
        <v>11.5774001682736</v>
      </c>
      <c r="M23" s="21">
        <v>11.4380746202445</v>
      </c>
      <c r="N23" s="21">
        <v>14.54880405568208</v>
      </c>
      <c r="O23" s="23">
        <v>16.18053156620633</v>
      </c>
      <c r="P23" s="21">
        <v>19.40962372815574</v>
      </c>
    </row>
    <row r="24" spans="1:16">
      <c r="A24" s="97" t="s">
        <v>25</v>
      </c>
      <c r="B24" s="98">
        <v>190.12941177765089</v>
      </c>
      <c r="C24" s="98">
        <v>202.97138331436929</v>
      </c>
      <c r="D24" s="98">
        <v>209.80726689642057</v>
      </c>
      <c r="E24" s="98">
        <v>193.04733043457102</v>
      </c>
      <c r="F24" s="98">
        <v>202.96675901008697</v>
      </c>
      <c r="G24" s="64">
        <v>215.26854983999999</v>
      </c>
      <c r="H24" s="64">
        <v>208.86953857999987</v>
      </c>
      <c r="I24" s="64">
        <v>254.88118177466026</v>
      </c>
      <c r="J24" s="64">
        <v>268.66687035244621</v>
      </c>
      <c r="K24" s="64">
        <v>288.21388743312588</v>
      </c>
      <c r="L24" s="25">
        <v>300.07579028841639</v>
      </c>
      <c r="M24" s="25">
        <v>246.83621555290912</v>
      </c>
      <c r="N24" s="25">
        <v>246.47561233712372</v>
      </c>
      <c r="O24" s="27">
        <v>292.04714829423148</v>
      </c>
      <c r="P24" s="25">
        <v>284.65929434367553</v>
      </c>
    </row>
    <row r="25" spans="1:16">
      <c r="A25" s="93" t="s">
        <v>26</v>
      </c>
      <c r="B25" s="95">
        <v>4.4119999999999999E-4</v>
      </c>
      <c r="C25" s="95">
        <v>0.99103894999999997</v>
      </c>
      <c r="D25" s="95">
        <v>0.60179300000000002</v>
      </c>
      <c r="E25" s="95">
        <v>1.7640136400000004</v>
      </c>
      <c r="F25" s="95">
        <v>1.8182098000000002</v>
      </c>
      <c r="G25" s="53">
        <v>1.26569434</v>
      </c>
      <c r="H25" s="53">
        <v>1.9940180000000001</v>
      </c>
      <c r="I25" s="53">
        <v>2.3521451</v>
      </c>
      <c r="J25" s="53">
        <v>1.5879990299999998</v>
      </c>
      <c r="K25" s="53">
        <v>3.62274444</v>
      </c>
      <c r="L25" s="7">
        <v>1.74811485131</v>
      </c>
      <c r="M25" s="7">
        <v>2.6660556346700002</v>
      </c>
      <c r="N25" s="7">
        <v>4.28234485655</v>
      </c>
      <c r="O25" s="19">
        <v>3.7226361129800001</v>
      </c>
      <c r="P25" s="7">
        <v>6.66945250832</v>
      </c>
    </row>
    <row r="26" spans="1:16">
      <c r="A26" s="93" t="s">
        <v>27</v>
      </c>
      <c r="B26" s="95">
        <v>9.532838749999998</v>
      </c>
      <c r="C26" s="95">
        <v>10.306389329999998</v>
      </c>
      <c r="D26" s="95">
        <v>15.315564490000002</v>
      </c>
      <c r="E26" s="95">
        <v>18.596479569999996</v>
      </c>
      <c r="F26" s="95">
        <v>13.553821880000005</v>
      </c>
      <c r="G26" s="53">
        <v>10.52920215</v>
      </c>
      <c r="H26" s="53">
        <v>13.389863830000001</v>
      </c>
      <c r="I26" s="53">
        <v>25.28134378</v>
      </c>
      <c r="J26" s="53">
        <v>18.165675480000001</v>
      </c>
      <c r="K26" s="53">
        <v>17.876238940000004</v>
      </c>
      <c r="L26" s="7">
        <v>17.92071972223</v>
      </c>
      <c r="M26" s="7">
        <v>18.813241004679998</v>
      </c>
      <c r="N26" s="7">
        <v>23.189160511576318</v>
      </c>
      <c r="O26" s="19">
        <v>31.115824272009998</v>
      </c>
      <c r="P26" s="7">
        <v>28.853396103185901</v>
      </c>
    </row>
    <row r="27" spans="1:16">
      <c r="A27" s="93" t="s">
        <v>28</v>
      </c>
      <c r="B27" s="95">
        <v>1.7683142999999997</v>
      </c>
      <c r="C27" s="95">
        <v>1.7726937299999985</v>
      </c>
      <c r="D27" s="95">
        <v>3.0672326999999995</v>
      </c>
      <c r="E27" s="95">
        <v>2.8118132300000003</v>
      </c>
      <c r="F27" s="95">
        <v>0.85296555999999979</v>
      </c>
      <c r="G27" s="53">
        <v>1.1479272300000003</v>
      </c>
      <c r="H27" s="53">
        <v>1.28590666</v>
      </c>
      <c r="I27" s="53">
        <v>0.32100373000000004</v>
      </c>
      <c r="J27" s="53">
        <v>6.2164409999999962E-2</v>
      </c>
      <c r="K27" s="53">
        <v>0.81657382000000001</v>
      </c>
      <c r="L27" s="7">
        <v>2.0940212054800029</v>
      </c>
      <c r="M27" s="7">
        <v>0.34622532345003698</v>
      </c>
      <c r="N27" s="7">
        <v>0.84265337679311514</v>
      </c>
      <c r="O27" s="19">
        <v>0.61957900560000001</v>
      </c>
      <c r="P27" s="7">
        <v>0.43971251458000171</v>
      </c>
    </row>
    <row r="28" spans="1:16">
      <c r="A28" s="93" t="s">
        <v>29</v>
      </c>
      <c r="B28" s="95">
        <v>84.514410979999965</v>
      </c>
      <c r="C28" s="95">
        <v>81.964834064177197</v>
      </c>
      <c r="D28" s="95">
        <v>106.75441457504215</v>
      </c>
      <c r="E28" s="95">
        <v>63.804998866752697</v>
      </c>
      <c r="F28" s="95">
        <v>70.098032000000003</v>
      </c>
      <c r="G28" s="53">
        <v>104.08075489999996</v>
      </c>
      <c r="H28" s="53">
        <v>60.577758510000045</v>
      </c>
      <c r="I28" s="53">
        <v>88.837117769999978</v>
      </c>
      <c r="J28" s="53">
        <v>86.434205770000077</v>
      </c>
      <c r="K28" s="53">
        <v>84.675287539999971</v>
      </c>
      <c r="L28" s="7">
        <v>76.653445619296477</v>
      </c>
      <c r="M28" s="7">
        <v>87.290321058092673</v>
      </c>
      <c r="N28" s="7">
        <v>102.6535118296536</v>
      </c>
      <c r="O28" s="19">
        <v>106.36060500042061</v>
      </c>
      <c r="P28" s="7">
        <v>133.56785676870999</v>
      </c>
    </row>
    <row r="29" spans="1:16">
      <c r="A29" s="93" t="s">
        <v>30</v>
      </c>
      <c r="B29" s="95">
        <v>0.74951160000000017</v>
      </c>
      <c r="C29" s="95">
        <v>0.62273645999999971</v>
      </c>
      <c r="D29" s="95">
        <v>0.87824490999999982</v>
      </c>
      <c r="E29" s="95">
        <v>1.0853115100000004</v>
      </c>
      <c r="F29" s="95">
        <v>0.97631458999999998</v>
      </c>
      <c r="G29" s="53">
        <v>0.80745804999999993</v>
      </c>
      <c r="H29" s="53">
        <v>1.5857491699999993</v>
      </c>
      <c r="I29" s="53">
        <v>2.5921559000000007</v>
      </c>
      <c r="J29" s="53">
        <v>2.3671171700000002</v>
      </c>
      <c r="K29" s="53">
        <v>2.8783300399999994</v>
      </c>
      <c r="L29" s="7">
        <v>2.3739279199999999</v>
      </c>
      <c r="M29" s="7">
        <v>2.8717859127400001</v>
      </c>
      <c r="N29" s="7">
        <v>2.1307412316600001</v>
      </c>
      <c r="O29" s="19">
        <v>2.6277990389300001</v>
      </c>
      <c r="P29" s="7">
        <v>2.9739763405800002</v>
      </c>
    </row>
    <row r="30" spans="1:16">
      <c r="A30" s="85" t="s">
        <v>31</v>
      </c>
      <c r="B30" s="95">
        <v>1.5180138499999987</v>
      </c>
      <c r="C30" s="95">
        <v>1.1524830499999998</v>
      </c>
      <c r="D30" s="95">
        <v>1.0846596300000004</v>
      </c>
      <c r="E30" s="95">
        <v>1.4613946399999997</v>
      </c>
      <c r="F30" s="95">
        <v>0.99327772999999997</v>
      </c>
      <c r="G30" s="53">
        <v>2.1180481499999995</v>
      </c>
      <c r="H30" s="53">
        <v>0.7602966200000002</v>
      </c>
      <c r="I30" s="53">
        <v>1.2899762900000002</v>
      </c>
      <c r="J30" s="53">
        <v>1.0390639599999993</v>
      </c>
      <c r="K30" s="53">
        <v>0.96585780999999959</v>
      </c>
      <c r="L30" s="7">
        <v>1.09467736851</v>
      </c>
      <c r="M30" s="7">
        <v>0.69586981974004791</v>
      </c>
      <c r="N30" s="7">
        <v>0.26436087629999999</v>
      </c>
      <c r="O30" s="19">
        <v>0.19457281838000001</v>
      </c>
      <c r="P30" s="7">
        <v>0.44163173062</v>
      </c>
    </row>
    <row r="31" spans="1:16">
      <c r="A31" s="97" t="s">
        <v>32</v>
      </c>
      <c r="B31" s="98">
        <v>98.083530679999967</v>
      </c>
      <c r="C31" s="98">
        <v>96.810175584177188</v>
      </c>
      <c r="D31" s="98">
        <v>127.70190930504216</v>
      </c>
      <c r="E31" s="98">
        <v>89.524011456752689</v>
      </c>
      <c r="F31" s="98">
        <v>88.292621560000015</v>
      </c>
      <c r="G31" s="64">
        <v>119.94908481999995</v>
      </c>
      <c r="H31" s="64">
        <v>79.593592790000059</v>
      </c>
      <c r="I31" s="64">
        <v>120.67374256999997</v>
      </c>
      <c r="J31" s="64">
        <v>109.65622582000007</v>
      </c>
      <c r="K31" s="64">
        <v>110.83503258999997</v>
      </c>
      <c r="L31" s="25">
        <v>101.88490668682648</v>
      </c>
      <c r="M31" s="29">
        <v>112.68349875337275</v>
      </c>
      <c r="N31" s="29">
        <v>133.36277268253303</v>
      </c>
      <c r="O31" s="30">
        <v>144.6410162483206</v>
      </c>
      <c r="P31" s="29">
        <v>172.94602596599591</v>
      </c>
    </row>
    <row r="32" spans="1:16">
      <c r="A32" s="93" t="s">
        <v>33</v>
      </c>
      <c r="B32" s="95">
        <v>7.7118824299999984</v>
      </c>
      <c r="C32" s="95">
        <v>1.5314110900000002</v>
      </c>
      <c r="D32" s="95">
        <v>2.7067422400000005</v>
      </c>
      <c r="E32" s="95">
        <v>1.4959391999999996</v>
      </c>
      <c r="F32" s="95">
        <v>5.2643162700000019</v>
      </c>
      <c r="G32" s="53">
        <v>7.8774292999999975</v>
      </c>
      <c r="H32" s="53">
        <v>5.6923076900000016</v>
      </c>
      <c r="I32" s="53">
        <v>3.5262243299999998</v>
      </c>
      <c r="J32" s="53">
        <v>4.2745242699999997</v>
      </c>
      <c r="K32" s="53">
        <v>6.2331369199999989</v>
      </c>
      <c r="L32" s="7">
        <v>10.089440919999999</v>
      </c>
      <c r="M32" s="7">
        <v>7.4483764368599994</v>
      </c>
      <c r="N32" s="7">
        <v>9.799354619999999</v>
      </c>
      <c r="O32" s="19">
        <v>5.8839484468999999</v>
      </c>
      <c r="P32" s="7">
        <v>6.4850932731700004</v>
      </c>
    </row>
    <row r="33" spans="1:16">
      <c r="A33" s="93" t="s">
        <v>34</v>
      </c>
      <c r="B33" s="95">
        <v>30.663166009999948</v>
      </c>
      <c r="C33" s="95">
        <v>35.51812143339604</v>
      </c>
      <c r="D33" s="95">
        <v>38.337345273446765</v>
      </c>
      <c r="E33" s="95">
        <v>38.477103253939546</v>
      </c>
      <c r="F33" s="95">
        <v>38.523984119223172</v>
      </c>
      <c r="G33" s="53">
        <v>44.359960340000072</v>
      </c>
      <c r="H33" s="53">
        <v>39.232007809999843</v>
      </c>
      <c r="I33" s="53">
        <v>46.978085259999943</v>
      </c>
      <c r="J33" s="53">
        <v>53.456756990000095</v>
      </c>
      <c r="K33" s="53">
        <v>69.463927176244397</v>
      </c>
      <c r="L33" s="7">
        <v>71.680929547678616</v>
      </c>
      <c r="M33" s="7">
        <v>42.464838094165827</v>
      </c>
      <c r="N33" s="7">
        <v>59.161711077436387</v>
      </c>
      <c r="O33" s="19">
        <v>61.635532400399818</v>
      </c>
      <c r="P33" s="7">
        <v>55.252788219469018</v>
      </c>
    </row>
    <row r="34" spans="1:16">
      <c r="A34" s="93" t="s">
        <v>35</v>
      </c>
      <c r="B34" s="95">
        <v>3.5350481799999964</v>
      </c>
      <c r="C34" s="95">
        <v>7.4632075972209844</v>
      </c>
      <c r="D34" s="95">
        <v>8.8422425831457474</v>
      </c>
      <c r="E34" s="95">
        <v>10.659413701620938</v>
      </c>
      <c r="F34" s="95">
        <v>6.4874966900000057</v>
      </c>
      <c r="G34" s="53">
        <v>6.4982154600000017</v>
      </c>
      <c r="H34" s="53">
        <v>10.61887486999999</v>
      </c>
      <c r="I34" s="53">
        <v>14.041361239999988</v>
      </c>
      <c r="J34" s="53">
        <v>25.467508680000009</v>
      </c>
      <c r="K34" s="53">
        <v>14.870732670000006</v>
      </c>
      <c r="L34" s="7">
        <v>12.718260903826531</v>
      </c>
      <c r="M34" s="7">
        <v>8.3754049242759017</v>
      </c>
      <c r="N34" s="7">
        <v>7.3313584534407807</v>
      </c>
      <c r="O34" s="19">
        <v>14.07333068635195</v>
      </c>
      <c r="P34" s="7">
        <v>17.390274430246428</v>
      </c>
    </row>
    <row r="35" spans="1:16">
      <c r="A35" s="93" t="s">
        <v>36</v>
      </c>
      <c r="B35" s="95">
        <v>26.685042297161921</v>
      </c>
      <c r="C35" s="95">
        <v>26.803693411805007</v>
      </c>
      <c r="D35" s="95">
        <v>32.424753019062123</v>
      </c>
      <c r="E35" s="95">
        <v>30.937834056901362</v>
      </c>
      <c r="F35" s="95">
        <v>29.779098669641673</v>
      </c>
      <c r="G35" s="53">
        <v>33.482576020000039</v>
      </c>
      <c r="H35" s="53">
        <v>32.20186236999993</v>
      </c>
      <c r="I35" s="53">
        <v>39.625942170000023</v>
      </c>
      <c r="J35" s="53">
        <v>44.420851576602139</v>
      </c>
      <c r="K35" s="53">
        <v>44.143841367157862</v>
      </c>
      <c r="L35" s="7">
        <v>46.767792340848061</v>
      </c>
      <c r="M35" s="7">
        <v>37.883038107659267</v>
      </c>
      <c r="N35" s="7">
        <v>52.164607776927532</v>
      </c>
      <c r="O35" s="19">
        <v>53.316684477959519</v>
      </c>
      <c r="P35" s="7">
        <v>52.661007286750277</v>
      </c>
    </row>
    <row r="36" spans="1:16">
      <c r="A36" s="93" t="s">
        <v>37</v>
      </c>
      <c r="B36" s="95">
        <v>0.33645290000000005</v>
      </c>
      <c r="C36" s="95">
        <v>0.25797490999999995</v>
      </c>
      <c r="D36" s="95">
        <v>0.19913104000000006</v>
      </c>
      <c r="E36" s="95">
        <v>0.35776802000000002</v>
      </c>
      <c r="F36" s="95">
        <v>0.1671532</v>
      </c>
      <c r="G36" s="53">
        <v>5.3711329999999995E-2</v>
      </c>
      <c r="H36" s="53">
        <v>0.78570683000000008</v>
      </c>
      <c r="I36" s="53">
        <v>0.20806587999999998</v>
      </c>
      <c r="J36" s="53">
        <v>0.55416694</v>
      </c>
      <c r="K36" s="53">
        <v>0.17145224000000001</v>
      </c>
      <c r="L36" s="7">
        <v>0.86948378370000001</v>
      </c>
      <c r="M36" s="7">
        <v>4.1E-5</v>
      </c>
      <c r="N36" s="7">
        <v>0.60489091000000006</v>
      </c>
      <c r="O36" s="19">
        <v>0.49070040981000002</v>
      </c>
      <c r="P36" s="7">
        <v>0.4595244</v>
      </c>
    </row>
    <row r="37" spans="1:16">
      <c r="A37" s="93" t="s">
        <v>38</v>
      </c>
      <c r="B37" s="95">
        <v>95.984277579999954</v>
      </c>
      <c r="C37" s="95">
        <v>95.305587769999946</v>
      </c>
      <c r="D37" s="95">
        <v>111.06205186116631</v>
      </c>
      <c r="E37" s="95">
        <v>110.40242147411546</v>
      </c>
      <c r="F37" s="95">
        <v>85.937106030000066</v>
      </c>
      <c r="G37" s="53">
        <v>98.544885789999896</v>
      </c>
      <c r="H37" s="53">
        <v>81.929846100000162</v>
      </c>
      <c r="I37" s="53">
        <v>100.53300331999968</v>
      </c>
      <c r="J37" s="53">
        <v>95.391555259999961</v>
      </c>
      <c r="K37" s="53">
        <v>79.033015130000095</v>
      </c>
      <c r="L37" s="7">
        <v>113.2016581611079</v>
      </c>
      <c r="M37" s="7">
        <v>62.342395550347021</v>
      </c>
      <c r="N37" s="7">
        <v>91.401134378057748</v>
      </c>
      <c r="O37" s="19">
        <v>116.8835648260229</v>
      </c>
      <c r="P37" s="7">
        <v>115.661807514182</v>
      </c>
    </row>
    <row r="38" spans="1:16">
      <c r="A38" s="93" t="s">
        <v>39</v>
      </c>
      <c r="B38" s="95">
        <v>47.043917359353124</v>
      </c>
      <c r="C38" s="95">
        <v>54.834106164882648</v>
      </c>
      <c r="D38" s="95">
        <v>62.826692736973492</v>
      </c>
      <c r="E38" s="95">
        <v>67.405144546854018</v>
      </c>
      <c r="F38" s="95">
        <v>62.503564291397367</v>
      </c>
      <c r="G38" s="53">
        <v>58.334478390000001</v>
      </c>
      <c r="H38" s="53">
        <v>64.263457289999977</v>
      </c>
      <c r="I38" s="53">
        <v>74.109700969999906</v>
      </c>
      <c r="J38" s="53">
        <v>73.860537178519849</v>
      </c>
      <c r="K38" s="53">
        <v>69.714449781954386</v>
      </c>
      <c r="L38" s="7">
        <v>62.32608002854802</v>
      </c>
      <c r="M38" s="7">
        <v>42.669783963319603</v>
      </c>
      <c r="N38" s="7">
        <v>54.230284913704658</v>
      </c>
      <c r="O38" s="19">
        <v>62.588070270002817</v>
      </c>
      <c r="P38" s="7">
        <v>63.553898215393332</v>
      </c>
    </row>
    <row r="39" spans="1:16">
      <c r="A39" s="93" t="s">
        <v>40</v>
      </c>
      <c r="B39" s="95">
        <v>2.1880379000000025</v>
      </c>
      <c r="C39" s="95">
        <v>2.0711513399999988</v>
      </c>
      <c r="D39" s="95">
        <v>0.74740144000000008</v>
      </c>
      <c r="E39" s="95">
        <v>2.3762613800000016</v>
      </c>
      <c r="F39" s="95">
        <v>2.3798053899999987</v>
      </c>
      <c r="G39" s="53">
        <v>1.3803445999999993</v>
      </c>
      <c r="H39" s="53">
        <v>0.81828746000000052</v>
      </c>
      <c r="I39" s="53">
        <v>2.9692298500000014</v>
      </c>
      <c r="J39" s="53">
        <v>2.5608503100000028</v>
      </c>
      <c r="K39" s="53">
        <v>2.7122664899999993</v>
      </c>
      <c r="L39" s="7">
        <v>0.70303545209000007</v>
      </c>
      <c r="M39" s="7">
        <v>2.68007334182</v>
      </c>
      <c r="N39" s="7">
        <v>1.36182382336</v>
      </c>
      <c r="O39" s="19">
        <v>1.1748154856799999</v>
      </c>
      <c r="P39" s="7">
        <v>3.0346198850200001</v>
      </c>
    </row>
    <row r="40" spans="1:16">
      <c r="A40" s="93" t="s">
        <v>41</v>
      </c>
      <c r="B40" s="95">
        <v>6.1225418899999982</v>
      </c>
      <c r="C40" s="95">
        <v>10.215904446253507</v>
      </c>
      <c r="D40" s="95">
        <v>11.561438252574494</v>
      </c>
      <c r="E40" s="95">
        <v>6.3800827878209523</v>
      </c>
      <c r="F40" s="95">
        <v>6.9711262227670732</v>
      </c>
      <c r="G40" s="53">
        <v>9.1998872499999962</v>
      </c>
      <c r="H40" s="53">
        <v>6.4316615700000028</v>
      </c>
      <c r="I40" s="53">
        <v>8.2316240099999973</v>
      </c>
      <c r="J40" s="53">
        <v>13.05526596000001</v>
      </c>
      <c r="K40" s="53">
        <v>12.83617101000001</v>
      </c>
      <c r="L40" s="7">
        <v>16.126282123746151</v>
      </c>
      <c r="M40" s="7">
        <v>8.597729545767729</v>
      </c>
      <c r="N40" s="7">
        <v>6.671106630122166</v>
      </c>
      <c r="O40" s="19">
        <v>11.285622773822761</v>
      </c>
      <c r="P40" s="7">
        <v>10.06866356339547</v>
      </c>
    </row>
    <row r="41" spans="1:16">
      <c r="A41" s="93" t="s">
        <v>42</v>
      </c>
      <c r="B41" s="95">
        <v>7.3837582900000038</v>
      </c>
      <c r="C41" s="95">
        <v>9.3624438500000036</v>
      </c>
      <c r="D41" s="95">
        <v>8.9162188299999983</v>
      </c>
      <c r="E41" s="95">
        <v>11.140208000000003</v>
      </c>
      <c r="F41" s="95">
        <v>13.699462260000011</v>
      </c>
      <c r="G41" s="53">
        <v>16.202537429999996</v>
      </c>
      <c r="H41" s="53">
        <v>18.610108969999992</v>
      </c>
      <c r="I41" s="53">
        <v>22.868410399999981</v>
      </c>
      <c r="J41" s="53">
        <v>22.697052369999998</v>
      </c>
      <c r="K41" s="53">
        <v>21.887767539999999</v>
      </c>
      <c r="L41" s="7">
        <v>26.30580041654073</v>
      </c>
      <c r="M41" s="7">
        <v>27.521228456607538</v>
      </c>
      <c r="N41" s="7">
        <v>22.279323772217381</v>
      </c>
      <c r="O41" s="19">
        <v>15.330936926243</v>
      </c>
      <c r="P41" s="7">
        <v>21.359502329915841</v>
      </c>
    </row>
    <row r="42" spans="1:16">
      <c r="A42" s="85" t="s">
        <v>43</v>
      </c>
      <c r="B42" s="95">
        <v>4.4498674021260669</v>
      </c>
      <c r="C42" s="95">
        <v>4.7868853100000024</v>
      </c>
      <c r="D42" s="95">
        <v>5.6169046300000049</v>
      </c>
      <c r="E42" s="95">
        <v>6.1388713699999977</v>
      </c>
      <c r="F42" s="95">
        <v>5.3430710400000061</v>
      </c>
      <c r="G42" s="53">
        <v>3.6674683000000026</v>
      </c>
      <c r="H42" s="53">
        <v>4.0008860400000001</v>
      </c>
      <c r="I42" s="53">
        <v>4.7214614400000032</v>
      </c>
      <c r="J42" s="53">
        <v>6.0217513600000059</v>
      </c>
      <c r="K42" s="53">
        <v>7.065735799999997</v>
      </c>
      <c r="L42" s="7">
        <v>11.01977224927799</v>
      </c>
      <c r="M42" s="7">
        <v>6.9509195294331327</v>
      </c>
      <c r="N42" s="7">
        <v>10.94949352700659</v>
      </c>
      <c r="O42" s="19">
        <v>11.723988863906641</v>
      </c>
      <c r="P42" s="7">
        <v>11.911770695256161</v>
      </c>
    </row>
    <row r="43" spans="1:16">
      <c r="A43" s="97" t="s">
        <v>44</v>
      </c>
      <c r="B43" s="98">
        <v>232.10399223864104</v>
      </c>
      <c r="C43" s="98">
        <v>248.15048732355817</v>
      </c>
      <c r="D43" s="98">
        <v>283.2409219063689</v>
      </c>
      <c r="E43" s="98">
        <v>285.77104779125227</v>
      </c>
      <c r="F43" s="98">
        <v>257.05618418302942</v>
      </c>
      <c r="G43" s="64">
        <v>279.60149421000006</v>
      </c>
      <c r="H43" s="64">
        <v>264.58500699999991</v>
      </c>
      <c r="I43" s="64">
        <v>317.8131088699995</v>
      </c>
      <c r="J43" s="64">
        <v>341.76082089512198</v>
      </c>
      <c r="K43" s="64">
        <v>328.13249612535674</v>
      </c>
      <c r="L43" s="25">
        <v>371.80853592736395</v>
      </c>
      <c r="M43" s="25">
        <v>246.93382895025601</v>
      </c>
      <c r="N43" s="25">
        <v>315.95508988227323</v>
      </c>
      <c r="O43" s="27">
        <v>354.38719556709935</v>
      </c>
      <c r="P43" s="25">
        <v>357.83894981279849</v>
      </c>
    </row>
    <row r="44" spans="1:16" ht="17" thickBot="1">
      <c r="A44" s="100" t="s">
        <v>45</v>
      </c>
      <c r="B44" s="101">
        <v>520.31693469629181</v>
      </c>
      <c r="C44" s="101">
        <v>547.93204622210465</v>
      </c>
      <c r="D44" s="101">
        <v>620.75009810783172</v>
      </c>
      <c r="E44" s="101">
        <v>568.34238968257603</v>
      </c>
      <c r="F44" s="101">
        <v>548.3155647531164</v>
      </c>
      <c r="G44" s="68">
        <v>614.81912886999999</v>
      </c>
      <c r="H44" s="68">
        <v>553.04813836999983</v>
      </c>
      <c r="I44" s="68">
        <v>693.3680332146597</v>
      </c>
      <c r="J44" s="68">
        <v>720.08391706756834</v>
      </c>
      <c r="K44" s="68">
        <v>727.18141614848264</v>
      </c>
      <c r="L44" s="36">
        <v>773.76923290260675</v>
      </c>
      <c r="M44" s="36">
        <v>606.45354325653784</v>
      </c>
      <c r="N44" s="36">
        <v>695.79347490193004</v>
      </c>
      <c r="O44" s="37">
        <v>791.07536010965146</v>
      </c>
      <c r="P44" s="36">
        <v>815.44427012247002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C6E6-9A2D-764D-9261-D2E1DD1FBF37}">
  <dimension ref="A1:AF88"/>
  <sheetViews>
    <sheetView zoomScale="75" workbookViewId="0">
      <selection activeCell="B1" sqref="B1:P1"/>
    </sheetView>
  </sheetViews>
  <sheetFormatPr baseColWidth="10" defaultRowHeight="16"/>
  <sheetData>
    <row r="1" spans="1:32">
      <c r="A1" t="s">
        <v>55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32">
      <c r="A2" t="s">
        <v>3</v>
      </c>
      <c r="B2" s="177">
        <v>9.7200240505067264</v>
      </c>
      <c r="C2" s="177">
        <v>10.644106946257493</v>
      </c>
      <c r="D2" s="177">
        <v>10.595811657091151</v>
      </c>
      <c r="E2" s="177">
        <v>10.273169507327108</v>
      </c>
      <c r="F2" s="177">
        <v>10.946147942054479</v>
      </c>
      <c r="G2" s="177">
        <v>11.02040123955766</v>
      </c>
      <c r="H2" s="177">
        <v>12.523766242600088</v>
      </c>
      <c r="I2" s="177">
        <v>13.685217763751318</v>
      </c>
      <c r="J2" s="177">
        <v>14.970099007281094</v>
      </c>
      <c r="K2" s="177">
        <v>15.147511280667976</v>
      </c>
      <c r="L2" s="177">
        <v>15.498973806663907</v>
      </c>
      <c r="M2" s="177">
        <v>13.20417732627066</v>
      </c>
      <c r="N2" s="177">
        <v>14.670435139481434</v>
      </c>
      <c r="O2" s="177">
        <v>14.725217416034633</v>
      </c>
      <c r="P2" s="177">
        <v>13.568814977613782</v>
      </c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</row>
    <row r="3" spans="1:32">
      <c r="A3" t="s">
        <v>4</v>
      </c>
      <c r="B3" s="177">
        <v>8.6569143588031618</v>
      </c>
      <c r="C3" s="177">
        <v>8.3389098809428379</v>
      </c>
      <c r="D3" s="177">
        <v>9.274725052261644</v>
      </c>
      <c r="E3" s="177">
        <v>7.9076336121346662</v>
      </c>
      <c r="F3" s="177">
        <v>8.5731386978597257</v>
      </c>
      <c r="G3" s="177">
        <v>8.6399958058385824</v>
      </c>
      <c r="H3" s="177">
        <v>7.8776455918279593</v>
      </c>
      <c r="I3" s="177">
        <v>8.0280830887172474</v>
      </c>
      <c r="J3" s="177">
        <v>8.8710584494045772</v>
      </c>
      <c r="K3" s="177">
        <v>10.025219210984131</v>
      </c>
      <c r="L3" s="177">
        <v>10.571250030447224</v>
      </c>
      <c r="M3" s="177">
        <v>9.959054437768156</v>
      </c>
      <c r="N3" s="177">
        <v>12.382888575483182</v>
      </c>
      <c r="O3" s="177">
        <v>14.27761966642159</v>
      </c>
      <c r="P3" s="177">
        <v>13.208099250495041</v>
      </c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</row>
    <row r="4" spans="1:32">
      <c r="A4" t="s">
        <v>5</v>
      </c>
      <c r="B4" s="177">
        <v>2.6861305097615675</v>
      </c>
      <c r="C4" s="177">
        <v>2.9434832116953173</v>
      </c>
      <c r="D4" s="177">
        <v>3.2664442515210741</v>
      </c>
      <c r="E4" s="177">
        <v>2.9638339687853295</v>
      </c>
      <c r="F4" s="177">
        <v>2.9933732256190604</v>
      </c>
      <c r="G4" s="177">
        <v>3.0027265279521034</v>
      </c>
      <c r="H4" s="177">
        <v>2.9003740487255381</v>
      </c>
      <c r="I4" s="177">
        <v>3.0340484146790754</v>
      </c>
      <c r="J4" s="177">
        <v>3.3550994456140302</v>
      </c>
      <c r="K4" s="177">
        <v>3.4518019023714874</v>
      </c>
      <c r="L4" s="177">
        <v>4.0971310468059388</v>
      </c>
      <c r="M4" s="177">
        <v>3.8457862504501552</v>
      </c>
      <c r="N4" s="177">
        <v>4.4569757721013561</v>
      </c>
      <c r="O4" s="177">
        <v>5.4882626799863683</v>
      </c>
      <c r="P4" s="177">
        <v>4.7750196882023186</v>
      </c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</row>
    <row r="5" spans="1:32">
      <c r="A5" t="s">
        <v>6</v>
      </c>
      <c r="B5" s="177">
        <v>1.1543747590371509</v>
      </c>
      <c r="C5" s="177">
        <v>0.47167180419581356</v>
      </c>
      <c r="D5" s="177">
        <v>0.44616551734609416</v>
      </c>
      <c r="E5" s="177">
        <v>0.36942879328239325</v>
      </c>
      <c r="F5" s="177">
        <v>0.36135105889236852</v>
      </c>
      <c r="G5" s="177">
        <v>0.29636768160978599</v>
      </c>
      <c r="H5" s="177">
        <v>0.32112370335143825</v>
      </c>
      <c r="I5" s="177">
        <v>0.36216673264789562</v>
      </c>
      <c r="J5" s="177">
        <v>0.43684237960155298</v>
      </c>
      <c r="K5" s="177">
        <v>0.48148466714631849</v>
      </c>
      <c r="L5" s="177">
        <v>0.49297337741169661</v>
      </c>
      <c r="M5" s="177">
        <v>0.50792252364395474</v>
      </c>
      <c r="N5" s="177">
        <v>0.61909443631006333</v>
      </c>
      <c r="O5" s="177">
        <v>0.65877907977443861</v>
      </c>
      <c r="P5" s="177">
        <v>0.69150808069891001</v>
      </c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</row>
    <row r="6" spans="1:32">
      <c r="A6" t="s">
        <v>7</v>
      </c>
      <c r="B6" s="177">
        <v>0.81965782385561603</v>
      </c>
      <c r="C6" s="177">
        <v>0.95820224138790577</v>
      </c>
      <c r="D6" s="177">
        <v>1.1311269886966473</v>
      </c>
      <c r="E6" s="177">
        <v>1.0287336591826675</v>
      </c>
      <c r="F6" s="177">
        <v>0.99195605684086074</v>
      </c>
      <c r="G6" s="177">
        <v>1.0081816020978276</v>
      </c>
      <c r="H6" s="177">
        <v>0.91797381267265177</v>
      </c>
      <c r="I6" s="177">
        <v>0.9883902816112341</v>
      </c>
      <c r="J6" s="177">
        <v>1.1911559455589595</v>
      </c>
      <c r="K6" s="177">
        <v>1.1869820679566359</v>
      </c>
      <c r="L6" s="177">
        <v>1.3637480707753658</v>
      </c>
      <c r="M6" s="177">
        <v>1.1406302079995279</v>
      </c>
      <c r="N6" s="177">
        <v>1.3594240024928466</v>
      </c>
      <c r="O6" s="177">
        <v>1.6006048956442931</v>
      </c>
      <c r="P6" s="177">
        <v>1.324224587780231</v>
      </c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</row>
    <row r="7" spans="1:32">
      <c r="A7" t="s">
        <v>8</v>
      </c>
      <c r="B7" s="177">
        <v>1.4869246357158143</v>
      </c>
      <c r="C7" s="177">
        <v>1.7221100008725483</v>
      </c>
      <c r="D7" s="177">
        <v>1.8490128232431136</v>
      </c>
      <c r="E7" s="177">
        <v>1.5864248452553174</v>
      </c>
      <c r="F7" s="177">
        <v>1.6982129670173365</v>
      </c>
      <c r="G7" s="177">
        <v>2.105577183392525</v>
      </c>
      <c r="H7" s="177">
        <v>2.0576288389867825</v>
      </c>
      <c r="I7" s="177">
        <v>2.0038274666818485</v>
      </c>
      <c r="J7" s="177">
        <v>2.2809271441718355</v>
      </c>
      <c r="K7" s="177">
        <v>2.1917513756671103</v>
      </c>
      <c r="L7" s="177">
        <v>2.2950527715046705</v>
      </c>
      <c r="M7" s="177">
        <v>2.0957064314034222</v>
      </c>
      <c r="N7" s="177">
        <v>2.1220342747965644</v>
      </c>
      <c r="O7" s="177">
        <v>1.8660425822713129</v>
      </c>
      <c r="P7" s="177">
        <v>1.5873202738783476</v>
      </c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</row>
    <row r="8" spans="1:32">
      <c r="A8" t="s">
        <v>9</v>
      </c>
      <c r="B8" s="177">
        <v>2.7974226236821336</v>
      </c>
      <c r="C8" s="177">
        <v>2.7264177302857409</v>
      </c>
      <c r="D8" s="177">
        <v>2.7945612626230507</v>
      </c>
      <c r="E8" s="177">
        <v>3.1165372778872085</v>
      </c>
      <c r="F8" s="177">
        <v>3.7838435948485274</v>
      </c>
      <c r="G8" s="177">
        <v>3.4902820584315388</v>
      </c>
      <c r="H8" s="177">
        <v>3.5820187976276201</v>
      </c>
      <c r="I8" s="177">
        <v>3.563046010436171</v>
      </c>
      <c r="J8" s="177">
        <v>3.2925425389874237</v>
      </c>
      <c r="K8" s="177">
        <v>3.3808193719124029</v>
      </c>
      <c r="L8" s="177">
        <v>3.8233040483537861</v>
      </c>
      <c r="M8" s="177">
        <v>3.3685849121695783</v>
      </c>
      <c r="N8" s="177">
        <v>4.0806130551231679</v>
      </c>
      <c r="O8" s="177">
        <v>4.3510297906678286</v>
      </c>
      <c r="P8" s="177">
        <v>5.0104704588857594</v>
      </c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</row>
    <row r="9" spans="1:32">
      <c r="A9" t="s">
        <v>10</v>
      </c>
      <c r="B9" s="177">
        <v>9.2255603233730774</v>
      </c>
      <c r="C9" s="177">
        <v>10.951388993041689</v>
      </c>
      <c r="D9" s="177">
        <v>13.499141923963247</v>
      </c>
      <c r="E9" s="177">
        <v>14.70413663478466</v>
      </c>
      <c r="F9" s="177">
        <v>15.521090938938505</v>
      </c>
      <c r="G9" s="177">
        <v>15.341835369074921</v>
      </c>
      <c r="H9" s="177">
        <v>12.345919133601075</v>
      </c>
      <c r="I9" s="177">
        <v>10.776458195461952</v>
      </c>
      <c r="J9" s="177">
        <v>11.020665401748378</v>
      </c>
      <c r="K9" s="177">
        <v>10.957915678584746</v>
      </c>
      <c r="L9" s="177">
        <v>11.324315341618579</v>
      </c>
      <c r="M9" s="177">
        <v>11.543621245466611</v>
      </c>
      <c r="N9" s="177">
        <v>16.071584290006307</v>
      </c>
      <c r="O9" s="177">
        <v>17.939628817708105</v>
      </c>
      <c r="P9" s="177">
        <v>17.012508435311091</v>
      </c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</row>
    <row r="10" spans="1:32">
      <c r="A10" t="s">
        <v>11</v>
      </c>
      <c r="B10" s="177">
        <v>4.0068110344421859</v>
      </c>
      <c r="C10" s="177">
        <v>4.8910803353388346</v>
      </c>
      <c r="D10" s="177">
        <v>5.5197337501020716</v>
      </c>
      <c r="E10" s="177">
        <v>4.1085819613325931</v>
      </c>
      <c r="F10" s="177">
        <v>4.5805339034944925</v>
      </c>
      <c r="G10" s="177">
        <v>5.0838128356065333</v>
      </c>
      <c r="H10" s="177">
        <v>5.9690684914346965</v>
      </c>
      <c r="I10" s="177">
        <v>6.2158287968280392</v>
      </c>
      <c r="J10" s="177">
        <v>7.0187405866138661</v>
      </c>
      <c r="K10" s="177">
        <v>7.1115562006282245</v>
      </c>
      <c r="L10" s="177">
        <v>6.4746050773354833</v>
      </c>
      <c r="M10" s="177">
        <v>5.077248043402137</v>
      </c>
      <c r="N10" s="177">
        <v>5.6323795479177248</v>
      </c>
      <c r="O10" s="177">
        <v>7.6133004404530089</v>
      </c>
      <c r="P10" s="177">
        <v>7.7854316363048994</v>
      </c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</row>
    <row r="11" spans="1:32">
      <c r="A11" t="s">
        <v>12</v>
      </c>
      <c r="B11" s="177">
        <v>1.7630319972522854</v>
      </c>
      <c r="C11" s="177">
        <v>2.0864884917796522</v>
      </c>
      <c r="D11" s="177">
        <v>2.2170844743639329</v>
      </c>
      <c r="E11" s="177">
        <v>2.099375775401128</v>
      </c>
      <c r="F11" s="177">
        <v>2.0525982617621215</v>
      </c>
      <c r="G11" s="177">
        <v>1.829634390541456</v>
      </c>
      <c r="H11" s="177">
        <v>1.9307434729487518</v>
      </c>
      <c r="I11" s="177">
        <v>2.1583081011749594</v>
      </c>
      <c r="J11" s="177">
        <v>2.4770627527259395</v>
      </c>
      <c r="K11" s="177">
        <v>2.3430813570768736</v>
      </c>
      <c r="L11" s="177">
        <v>2.4233232577334092</v>
      </c>
      <c r="M11" s="177">
        <v>2.109643656931214</v>
      </c>
      <c r="N11" s="177">
        <v>1.7910849595390568</v>
      </c>
      <c r="O11" s="177">
        <v>2.5892884140944594</v>
      </c>
      <c r="P11" s="177">
        <v>2.7829873526550553</v>
      </c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</row>
    <row r="12" spans="1:32">
      <c r="A12" t="s">
        <v>13</v>
      </c>
      <c r="B12" s="177">
        <v>4.1085711798041054</v>
      </c>
      <c r="C12" s="177">
        <v>4.2939036050826935</v>
      </c>
      <c r="D12" s="177">
        <v>4.9410263905108529</v>
      </c>
      <c r="E12" s="177">
        <v>4.0008950617469177</v>
      </c>
      <c r="F12" s="177">
        <v>3.4496347622706578</v>
      </c>
      <c r="G12" s="177">
        <v>3.9191480250322015</v>
      </c>
      <c r="H12" s="177">
        <v>3.7227159410686754</v>
      </c>
      <c r="I12" s="177">
        <v>4.2134000464883821</v>
      </c>
      <c r="J12" s="177">
        <v>4.2762824060754694</v>
      </c>
      <c r="K12" s="177">
        <v>4.2607303139031805</v>
      </c>
      <c r="L12" s="177">
        <v>4.2022023936517217</v>
      </c>
      <c r="M12" s="177">
        <v>4.4653700494645054</v>
      </c>
      <c r="N12" s="177">
        <v>4.0267044696932839</v>
      </c>
      <c r="O12" s="177">
        <v>4.7351130931365395</v>
      </c>
      <c r="P12" s="177">
        <v>4.8878728946079013</v>
      </c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</row>
    <row r="13" spans="1:32">
      <c r="A13" t="s">
        <v>14</v>
      </c>
      <c r="B13" s="177">
        <v>4.6855174171509715</v>
      </c>
      <c r="C13" s="177">
        <v>4.9520074482304475</v>
      </c>
      <c r="D13" s="177">
        <v>5.0360107383615196</v>
      </c>
      <c r="E13" s="177">
        <v>4.6979314365465354</v>
      </c>
      <c r="F13" s="177">
        <v>4.5370117241904895</v>
      </c>
      <c r="G13" s="177">
        <v>4.1816115014755901</v>
      </c>
      <c r="H13" s="177">
        <v>3.6763999881067542</v>
      </c>
      <c r="I13" s="177">
        <v>4.3141927842771137</v>
      </c>
      <c r="J13" s="177">
        <v>4.3572573022615169</v>
      </c>
      <c r="K13" s="177">
        <v>4.7579768395767985</v>
      </c>
      <c r="L13" s="177">
        <v>4.8611141073848705</v>
      </c>
      <c r="M13" s="177">
        <v>4.1357251436332838</v>
      </c>
      <c r="N13" s="177">
        <v>4.3333651256787746</v>
      </c>
      <c r="O13" s="177">
        <v>5.0208383579937133</v>
      </c>
      <c r="P13" s="177">
        <v>4.91396228882504</v>
      </c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</row>
    <row r="14" spans="1:32">
      <c r="A14" t="s">
        <v>15</v>
      </c>
      <c r="B14" s="177">
        <v>1.7257148282569812</v>
      </c>
      <c r="C14" s="177">
        <v>1.7175633251784097</v>
      </c>
      <c r="D14" s="177">
        <v>1.8463364028772382</v>
      </c>
      <c r="E14" s="177">
        <v>1.640972043312102</v>
      </c>
      <c r="F14" s="177">
        <v>1.4760872853360325</v>
      </c>
      <c r="G14" s="177">
        <v>1.5184245459832448</v>
      </c>
      <c r="H14" s="177">
        <v>1.5161191581471687</v>
      </c>
      <c r="I14" s="177">
        <v>1.7125220122410336</v>
      </c>
      <c r="J14" s="177">
        <v>2.0372667924451848</v>
      </c>
      <c r="K14" s="177">
        <v>2.7366210958544688</v>
      </c>
      <c r="L14" s="177">
        <v>2.8823656949025636</v>
      </c>
      <c r="M14" s="177">
        <v>2.5656723827595291</v>
      </c>
      <c r="N14" s="177">
        <v>2.8993935710112009</v>
      </c>
      <c r="O14" s="177">
        <v>3.7542283142269386</v>
      </c>
      <c r="P14" s="177">
        <v>3.167714178451603</v>
      </c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</row>
    <row r="15" spans="1:32">
      <c r="A15" t="s">
        <v>16</v>
      </c>
      <c r="B15" s="177">
        <v>2.9649747063570917</v>
      </c>
      <c r="C15" s="177">
        <v>3.0910053471261216</v>
      </c>
      <c r="D15" s="177">
        <v>3.4492250736309358</v>
      </c>
      <c r="E15" s="177">
        <v>3.3247978308915354</v>
      </c>
      <c r="F15" s="177">
        <v>3.1378470559881189</v>
      </c>
      <c r="G15" s="177">
        <v>2.7190991881371387</v>
      </c>
      <c r="H15" s="177">
        <v>2.8977225649269767</v>
      </c>
      <c r="I15" s="177">
        <v>3.4126077079540362</v>
      </c>
      <c r="J15" s="177">
        <v>3.8990483558825599</v>
      </c>
      <c r="K15" s="177">
        <v>4.2822178954277872</v>
      </c>
      <c r="L15" s="177">
        <v>4.6483485877128325</v>
      </c>
      <c r="M15" s="177">
        <v>4.095260471734532</v>
      </c>
      <c r="N15" s="177">
        <v>4.2772733538908119</v>
      </c>
      <c r="O15" s="177">
        <v>5.3547604132944171</v>
      </c>
      <c r="P15" s="177">
        <v>5.1308747002268635</v>
      </c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</row>
    <row r="16" spans="1:32">
      <c r="A16" t="s">
        <v>17</v>
      </c>
      <c r="B16" s="177">
        <v>1.0552573951225208</v>
      </c>
      <c r="C16" s="177">
        <v>1.374179531821428</v>
      </c>
      <c r="D16" s="177">
        <v>1.5935451976598758</v>
      </c>
      <c r="E16" s="177">
        <v>1.5572088979291387</v>
      </c>
      <c r="F16" s="177">
        <v>1.2826357725868713</v>
      </c>
      <c r="G16" s="177">
        <v>1.3794380503336434</v>
      </c>
      <c r="H16" s="177">
        <v>1.3001495576063109</v>
      </c>
      <c r="I16" s="177">
        <v>1.5678418144605724</v>
      </c>
      <c r="J16" s="177">
        <v>1.4919038292400086</v>
      </c>
      <c r="K16" s="177">
        <v>1.2128310700197975</v>
      </c>
      <c r="L16" s="177">
        <v>1.5294370161881976</v>
      </c>
      <c r="M16" s="177">
        <v>1.4885648003390819</v>
      </c>
      <c r="N16" s="177">
        <v>1.5410730289359695</v>
      </c>
      <c r="O16" s="177">
        <v>2.234674993713607</v>
      </c>
      <c r="P16" s="177">
        <v>1.8809134230512157</v>
      </c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</row>
    <row r="17" spans="1:32">
      <c r="A17" t="s">
        <v>18</v>
      </c>
      <c r="B17" s="177">
        <v>0.15100000000000002</v>
      </c>
      <c r="C17" s="177">
        <v>0.66871428571428571</v>
      </c>
      <c r="D17" s="177">
        <v>2.3361351454893735</v>
      </c>
      <c r="E17" s="177">
        <v>3.1884890690918279</v>
      </c>
      <c r="F17" s="177">
        <v>2.5789781672135232</v>
      </c>
      <c r="G17" s="177">
        <v>3.4697825105607554</v>
      </c>
      <c r="H17" s="177">
        <v>2.5981911937643671</v>
      </c>
      <c r="I17" s="177">
        <v>2.991024824844581</v>
      </c>
      <c r="J17" s="177">
        <v>1.9465626554129905</v>
      </c>
      <c r="K17" s="177">
        <v>0.29831126230572336</v>
      </c>
      <c r="L17" s="177">
        <v>0.41066938258269248</v>
      </c>
      <c r="M17" s="177">
        <v>0.40639960064718544</v>
      </c>
      <c r="N17" s="177">
        <v>3.9451205761096535</v>
      </c>
      <c r="O17" s="177">
        <v>4.5075863992172209</v>
      </c>
      <c r="P17" s="177">
        <v>4.6573501284510996</v>
      </c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</row>
    <row r="18" spans="1:32">
      <c r="A18" t="s">
        <v>19</v>
      </c>
      <c r="B18" s="177">
        <v>1.9395838255624369</v>
      </c>
      <c r="C18" s="177">
        <v>2.1441309296565305</v>
      </c>
      <c r="D18" s="177">
        <v>2.1926504251183232</v>
      </c>
      <c r="E18" s="177">
        <v>1.9860909589735438</v>
      </c>
      <c r="F18" s="177">
        <v>1.862512004850537</v>
      </c>
      <c r="G18" s="177">
        <v>1.6970324269154631</v>
      </c>
      <c r="H18" s="177">
        <v>1.7903362466777841</v>
      </c>
      <c r="I18" s="177">
        <v>1.8763300359765236</v>
      </c>
      <c r="J18" s="177">
        <v>1.877738308949503</v>
      </c>
      <c r="K18" s="177">
        <v>1.8286246293117832</v>
      </c>
      <c r="L18" s="177">
        <v>1.7479546701471242</v>
      </c>
      <c r="M18" s="177">
        <v>1.6652514511571461</v>
      </c>
      <c r="N18" s="177">
        <v>1.9152645369157406</v>
      </c>
      <c r="O18" s="177">
        <v>2.170398855033997</v>
      </c>
      <c r="P18" s="177">
        <v>2.2856388504603125</v>
      </c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</row>
    <row r="19" spans="1:32">
      <c r="A19" t="s">
        <v>20</v>
      </c>
      <c r="B19" s="177">
        <v>11.044588516943568</v>
      </c>
      <c r="C19" s="177">
        <v>12.591222654532398</v>
      </c>
      <c r="D19" s="177">
        <v>13.142588614861559</v>
      </c>
      <c r="E19" s="177">
        <v>12.00526929740216</v>
      </c>
      <c r="F19" s="177">
        <v>10.902185339383696</v>
      </c>
      <c r="G19" s="177">
        <v>10.422312224281178</v>
      </c>
      <c r="H19" s="177">
        <v>11.089926233727624</v>
      </c>
      <c r="I19" s="177">
        <v>13.539622003600957</v>
      </c>
      <c r="J19" s="177">
        <v>14.052083157312193</v>
      </c>
      <c r="K19" s="177">
        <v>15.529862289755416</v>
      </c>
      <c r="L19" s="177">
        <v>17.819903737171323</v>
      </c>
      <c r="M19" s="177">
        <v>15.828286433472924</v>
      </c>
      <c r="N19" s="177">
        <v>16.431765535201258</v>
      </c>
      <c r="O19" s="177">
        <v>21.071170507802488</v>
      </c>
      <c r="P19" s="177">
        <v>22.266593081662261</v>
      </c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</row>
    <row r="20" spans="1:32">
      <c r="A20" t="s">
        <v>21</v>
      </c>
      <c r="B20" s="177">
        <v>12.139348943222842</v>
      </c>
      <c r="C20" s="177">
        <v>12.504767201020915</v>
      </c>
      <c r="D20" s="177">
        <v>14.255672351119376</v>
      </c>
      <c r="E20" s="177">
        <v>12.22238684271014</v>
      </c>
      <c r="F20" s="177">
        <v>12.666398712169661</v>
      </c>
      <c r="G20" s="177">
        <v>12.28886735830188</v>
      </c>
      <c r="H20" s="177">
        <v>11.723879705453399</v>
      </c>
      <c r="I20" s="177">
        <v>13.014759183101685</v>
      </c>
      <c r="J20" s="177">
        <v>13.381666176966347</v>
      </c>
      <c r="K20" s="177">
        <v>15.845330594522691</v>
      </c>
      <c r="L20" s="177">
        <v>15.876798751750155</v>
      </c>
      <c r="M20" s="177">
        <v>14.369117513318553</v>
      </c>
      <c r="N20" s="177">
        <v>19.535494991974858</v>
      </c>
      <c r="O20" s="177">
        <v>22.647752164429257</v>
      </c>
      <c r="P20" s="177">
        <v>21.896360612827493</v>
      </c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</row>
    <row r="21" spans="1:32">
      <c r="A21" t="s">
        <v>22</v>
      </c>
      <c r="B21" s="177">
        <v>1.3849052911636817</v>
      </c>
      <c r="C21" s="177">
        <v>1.5887690956526535</v>
      </c>
      <c r="D21" s="177">
        <v>1.7686491505915403</v>
      </c>
      <c r="E21" s="177">
        <v>1.5249357662394292</v>
      </c>
      <c r="F21" s="177">
        <v>1.4637275635539773</v>
      </c>
      <c r="G21" s="177">
        <v>1.603919319836308</v>
      </c>
      <c r="H21" s="177">
        <v>1.551080502617018</v>
      </c>
      <c r="I21" s="177">
        <v>1.5815516486681784</v>
      </c>
      <c r="J21" s="177">
        <v>1.8863012489346482</v>
      </c>
      <c r="K21" s="177">
        <v>1.9153855882382658</v>
      </c>
      <c r="L21" s="177">
        <v>1.9564891483752693</v>
      </c>
      <c r="M21" s="177">
        <v>1.8691104453100094</v>
      </c>
      <c r="N21" s="177">
        <v>2.0624040713253304</v>
      </c>
      <c r="O21" s="177">
        <v>1.9728006563432907</v>
      </c>
      <c r="P21" s="177">
        <v>1.5258457358785062</v>
      </c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</row>
    <row r="22" spans="1:32">
      <c r="A22" t="s">
        <v>23</v>
      </c>
      <c r="B22" s="177">
        <v>2.1381927459950134</v>
      </c>
      <c r="C22" s="177">
        <v>2.1865110410117361</v>
      </c>
      <c r="D22" s="177">
        <v>2.0782422868316126</v>
      </c>
      <c r="E22" s="177">
        <v>1.8640628241870876</v>
      </c>
      <c r="F22" s="177">
        <v>1.5200455320775446</v>
      </c>
      <c r="G22" s="177">
        <v>1.4469086492211964</v>
      </c>
      <c r="H22" s="177">
        <v>1.6698686838826138</v>
      </c>
      <c r="I22" s="177">
        <v>1.8495761357503422</v>
      </c>
      <c r="J22" s="177">
        <v>1.6898103848455683</v>
      </c>
      <c r="K22" s="177">
        <v>1.7195135516188207</v>
      </c>
      <c r="L22" s="177">
        <v>2.0418491160210048</v>
      </c>
      <c r="M22" s="177">
        <v>1.7855997401136718</v>
      </c>
      <c r="N22" s="177">
        <v>1.4984449499878574</v>
      </c>
      <c r="O22" s="177">
        <v>1.7614753443538842</v>
      </c>
      <c r="P22" s="177">
        <v>1.5976506779137258</v>
      </c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</row>
    <row r="23" spans="1:32">
      <c r="A23" t="s">
        <v>56</v>
      </c>
      <c r="B23" s="177">
        <v>1.9253844557755415</v>
      </c>
      <c r="C23" s="177">
        <v>2.0215574123940097</v>
      </c>
      <c r="D23" s="177">
        <v>2.2827852715026449</v>
      </c>
      <c r="E23" s="177">
        <v>2.1676379166277546</v>
      </c>
      <c r="F23" s="177">
        <v>2.1186333308235343</v>
      </c>
      <c r="G23" s="177">
        <v>2.0720075891324998</v>
      </c>
      <c r="H23" s="177">
        <v>2.7697544015716655</v>
      </c>
      <c r="I23" s="177">
        <v>3.7252611613865683</v>
      </c>
      <c r="J23" s="177">
        <v>2.6814042475659394</v>
      </c>
      <c r="K23" s="177">
        <v>3.4927392289608994</v>
      </c>
      <c r="L23" s="177">
        <v>4.4179775858910348</v>
      </c>
      <c r="M23" s="177">
        <v>4.3471780287357848</v>
      </c>
      <c r="N23" s="177">
        <v>4.1527167320250236</v>
      </c>
      <c r="O23" s="177">
        <v>4.5108483827604706</v>
      </c>
      <c r="P23" s="177">
        <v>4.9165418715459932</v>
      </c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</row>
    <row r="24" spans="1:32">
      <c r="A24" t="s">
        <v>25</v>
      </c>
      <c r="B24" s="177">
        <v>2.4128929824447405</v>
      </c>
      <c r="C24" s="177">
        <v>2.6677932197487952</v>
      </c>
      <c r="D24" s="177">
        <v>2.9186862504942144</v>
      </c>
      <c r="E24" s="177">
        <v>2.5827101030345374</v>
      </c>
      <c r="F24" s="177">
        <v>2.5019156822879638</v>
      </c>
      <c r="G24" s="177">
        <v>2.708264439978751</v>
      </c>
      <c r="H24" s="177">
        <v>2.6641525523589413</v>
      </c>
      <c r="I24" s="177">
        <v>2.9121959240883668</v>
      </c>
      <c r="J24" s="177">
        <v>3.054043032885577</v>
      </c>
      <c r="K24" s="177">
        <v>3.042019006613482</v>
      </c>
      <c r="L24" s="177">
        <v>3.3039233224480626</v>
      </c>
      <c r="M24" s="177">
        <v>3.0303578659133485</v>
      </c>
      <c r="N24" s="177">
        <v>3.3830988139923539</v>
      </c>
      <c r="O24" s="177">
        <v>3.7694694819393777</v>
      </c>
      <c r="P24" s="177">
        <v>3.3480501782416265</v>
      </c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</row>
    <row r="25" spans="1:32">
      <c r="A25" t="s">
        <v>26</v>
      </c>
      <c r="B25" s="177">
        <v>6.0400000000000002E-2</v>
      </c>
      <c r="C25" s="177">
        <v>0.30119721484286527</v>
      </c>
      <c r="D25" s="177">
        <v>0.67451045319353642</v>
      </c>
      <c r="E25" s="177">
        <v>0.41501544515361311</v>
      </c>
      <c r="F25" s="177">
        <v>0.33624407980708348</v>
      </c>
      <c r="G25" s="177">
        <v>0.19729429458442518</v>
      </c>
      <c r="H25" s="177">
        <v>0.24782212350565377</v>
      </c>
      <c r="I25" s="177">
        <v>0.29825993949732266</v>
      </c>
      <c r="J25" s="177">
        <v>0.18280268205244901</v>
      </c>
      <c r="K25" s="177">
        <v>0.27370973401545512</v>
      </c>
      <c r="L25" s="177">
        <v>0.2833879507009528</v>
      </c>
      <c r="M25" s="177">
        <v>0.31235395851586434</v>
      </c>
      <c r="N25" s="177">
        <v>0.30288785226653403</v>
      </c>
      <c r="O25" s="177">
        <v>0.32565215938392555</v>
      </c>
      <c r="P25" s="177">
        <v>0.37470166781074832</v>
      </c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</row>
    <row r="26" spans="1:32">
      <c r="A26" t="s">
        <v>27</v>
      </c>
      <c r="B26" s="177">
        <v>0.45525154709877946</v>
      </c>
      <c r="C26" s="177">
        <v>0.43708802968688831</v>
      </c>
      <c r="D26" s="177">
        <v>0.73981228318590309</v>
      </c>
      <c r="E26" s="177">
        <v>0.73518829223313742</v>
      </c>
      <c r="F26" s="177">
        <v>0.54926561759647063</v>
      </c>
      <c r="G26" s="177">
        <v>0.41460174222123813</v>
      </c>
      <c r="H26" s="177">
        <v>0.52429360658870805</v>
      </c>
      <c r="I26" s="177">
        <v>0.94366161453149211</v>
      </c>
      <c r="J26" s="177">
        <v>0.61053809453318753</v>
      </c>
      <c r="K26" s="177">
        <v>0.55022271800954436</v>
      </c>
      <c r="L26" s="177">
        <v>0.76274104128261977</v>
      </c>
      <c r="M26" s="177">
        <v>0.79600928686667161</v>
      </c>
      <c r="N26" s="177">
        <v>0.89566276106640574</v>
      </c>
      <c r="O26" s="177">
        <v>0.96223676899429844</v>
      </c>
      <c r="P26" s="177">
        <v>0.95954101520743573</v>
      </c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</row>
    <row r="27" spans="1:32">
      <c r="A27" t="s">
        <v>28</v>
      </c>
      <c r="B27" s="177">
        <v>0.41443633689724324</v>
      </c>
      <c r="C27" s="177">
        <v>0.46332378269754099</v>
      </c>
      <c r="D27" s="177">
        <v>0.51810740116054887</v>
      </c>
      <c r="E27" s="177">
        <v>0.47783380748275289</v>
      </c>
      <c r="F27" s="177">
        <v>0.52331231459018457</v>
      </c>
      <c r="G27" s="177">
        <v>0.56720690362323023</v>
      </c>
      <c r="H27" s="177">
        <v>0.67195285731331678</v>
      </c>
      <c r="I27" s="177">
        <v>0.56222419750216734</v>
      </c>
      <c r="J27" s="177">
        <v>0.62939482635501343</v>
      </c>
      <c r="K27" s="177">
        <v>1.0435583307385989</v>
      </c>
      <c r="L27" s="177">
        <v>1.2057956421712934</v>
      </c>
      <c r="M27" s="177">
        <v>1.4117976280552074</v>
      </c>
      <c r="N27" s="177">
        <v>0.7726100348200885</v>
      </c>
      <c r="O27" s="177">
        <v>1.2192593752138932</v>
      </c>
      <c r="P27" s="177">
        <v>1.025940154046955</v>
      </c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</row>
    <row r="28" spans="1:32">
      <c r="A28" t="s">
        <v>29</v>
      </c>
      <c r="B28" s="177">
        <v>1.2727030306991756</v>
      </c>
      <c r="C28" s="177">
        <v>1.2388925791915595</v>
      </c>
      <c r="D28" s="177">
        <v>1.7072185163454419</v>
      </c>
      <c r="E28" s="177">
        <v>1.4210337735216476</v>
      </c>
      <c r="F28" s="177">
        <v>1.3530855241529751</v>
      </c>
      <c r="G28" s="177">
        <v>1.2456116648355244</v>
      </c>
      <c r="H28" s="177">
        <v>0.96452206200864665</v>
      </c>
      <c r="I28" s="177">
        <v>1.2914108712042009</v>
      </c>
      <c r="J28" s="177">
        <v>1.3669215074632877</v>
      </c>
      <c r="K28" s="177">
        <v>1.5803527981502701</v>
      </c>
      <c r="L28" s="177">
        <v>1.8791727460064909</v>
      </c>
      <c r="M28" s="177">
        <v>1.5855535353687116</v>
      </c>
      <c r="N28" s="177">
        <v>1.7212609801123466</v>
      </c>
      <c r="O28" s="177">
        <v>1.8088077140421495</v>
      </c>
      <c r="P28" s="177">
        <v>1.8734073349969316</v>
      </c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</row>
    <row r="29" spans="1:32">
      <c r="A29" t="s">
        <v>30</v>
      </c>
      <c r="B29" s="177">
        <v>0.45515135389692507</v>
      </c>
      <c r="C29" s="177">
        <v>0.41198367412067488</v>
      </c>
      <c r="D29" s="177">
        <v>0.38098947823639479</v>
      </c>
      <c r="E29" s="177">
        <v>0.38497264306319784</v>
      </c>
      <c r="F29" s="177">
        <v>0.39828372778118865</v>
      </c>
      <c r="G29" s="177">
        <v>0.35672956257576499</v>
      </c>
      <c r="H29" s="177">
        <v>0.57361003921012832</v>
      </c>
      <c r="I29" s="177">
        <v>0.49031232043055578</v>
      </c>
      <c r="J29" s="177">
        <v>0.50112927180702493</v>
      </c>
      <c r="K29" s="177">
        <v>0.53130291805489083</v>
      </c>
      <c r="L29" s="177">
        <v>0.51284059792064296</v>
      </c>
      <c r="M29" s="177">
        <v>0.45525339212928395</v>
      </c>
      <c r="N29" s="177">
        <v>0.46494438176323738</v>
      </c>
      <c r="O29" s="177">
        <v>0.46533479221785123</v>
      </c>
      <c r="P29" s="177">
        <v>0.53149715948382792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</row>
    <row r="30" spans="1:32">
      <c r="A30" t="s">
        <v>31</v>
      </c>
      <c r="B30" s="177">
        <v>0.53932202657852768</v>
      </c>
      <c r="C30" s="177">
        <v>0.31666746983742455</v>
      </c>
      <c r="D30" s="177">
        <v>0.34031942638841695</v>
      </c>
      <c r="E30" s="177">
        <v>0.32629738853958257</v>
      </c>
      <c r="F30" s="177">
        <v>0.31153034176150468</v>
      </c>
      <c r="G30" s="177">
        <v>0.56443051246382181</v>
      </c>
      <c r="H30" s="177">
        <v>0.30332416367333703</v>
      </c>
      <c r="I30" s="177">
        <v>0.36635169594857131</v>
      </c>
      <c r="J30" s="177">
        <v>0.39400227965792767</v>
      </c>
      <c r="K30" s="177">
        <v>0.62630447479447549</v>
      </c>
      <c r="L30" s="177">
        <v>0.48950530229382372</v>
      </c>
      <c r="M30" s="177">
        <v>0.52862980041793306</v>
      </c>
      <c r="N30" s="177">
        <v>0.69216141497042849</v>
      </c>
      <c r="O30" s="177">
        <v>0.83285177969826207</v>
      </c>
      <c r="P30" s="177">
        <v>1.1159191548813605</v>
      </c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</row>
    <row r="31" spans="1:32">
      <c r="A31" t="s">
        <v>32</v>
      </c>
      <c r="B31" s="177">
        <v>1.0208457046138499</v>
      </c>
      <c r="C31" s="177">
        <v>0.94905647268458404</v>
      </c>
      <c r="D31" s="177">
        <v>1.3366641408157192</v>
      </c>
      <c r="E31" s="177">
        <v>1.0216352861904923</v>
      </c>
      <c r="F31" s="177">
        <v>0.99027882084809726</v>
      </c>
      <c r="G31" s="177">
        <v>0.971963690284388</v>
      </c>
      <c r="H31" s="177">
        <v>0.76845773676362472</v>
      </c>
      <c r="I31" s="177">
        <v>1.0693618631560797</v>
      </c>
      <c r="J31" s="177">
        <v>1.0047962849709753</v>
      </c>
      <c r="K31" s="177">
        <v>1.035387208492778</v>
      </c>
      <c r="L31" s="177">
        <v>1.2887566741291716</v>
      </c>
      <c r="M31" s="177">
        <v>1.1849813849899933</v>
      </c>
      <c r="N31" s="177">
        <v>1.261437895303424</v>
      </c>
      <c r="O31" s="177">
        <v>1.3274848364616336</v>
      </c>
      <c r="P31" s="177">
        <v>1.3771130009328418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</row>
    <row r="32" spans="1:32">
      <c r="A32" t="s">
        <v>33</v>
      </c>
      <c r="B32" s="177">
        <v>4.4358667518088106</v>
      </c>
      <c r="C32" s="177">
        <v>1.7075025485192614</v>
      </c>
      <c r="D32" s="177">
        <v>1.2961528802893232</v>
      </c>
      <c r="E32" s="177">
        <v>1.0089544875121081</v>
      </c>
      <c r="F32" s="177">
        <v>0.78631915201486813</v>
      </c>
      <c r="G32" s="177">
        <v>1.1671979924841542</v>
      </c>
      <c r="H32" s="177">
        <v>0.76956555128376536</v>
      </c>
      <c r="I32" s="177">
        <v>1.0628611556592729</v>
      </c>
      <c r="J32" s="177">
        <v>1.0804301337408431</v>
      </c>
      <c r="K32" s="177">
        <v>1.1719625356468468</v>
      </c>
      <c r="L32" s="177">
        <v>1.5417786469367758</v>
      </c>
      <c r="M32" s="177">
        <v>1.2297246556620249</v>
      </c>
      <c r="N32" s="177">
        <v>1.958591380142594</v>
      </c>
      <c r="O32" s="177">
        <v>1.4383630376584693</v>
      </c>
      <c r="P32" s="177">
        <v>1.4141339506313644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</row>
    <row r="33" spans="1:32">
      <c r="A33" t="s">
        <v>34</v>
      </c>
      <c r="B33" s="177">
        <v>1.8763678582315688</v>
      </c>
      <c r="C33" s="177">
        <v>1.9928304651071369</v>
      </c>
      <c r="D33" s="177">
        <v>2.0121956103866574</v>
      </c>
      <c r="E33" s="177">
        <v>1.9653103187682208</v>
      </c>
      <c r="F33" s="177">
        <v>2.0182951567742755</v>
      </c>
      <c r="G33" s="177">
        <v>2.0527205757743041</v>
      </c>
      <c r="H33" s="177">
        <v>2.0339989952533726</v>
      </c>
      <c r="I33" s="177">
        <v>2.1919250573008382</v>
      </c>
      <c r="J33" s="177">
        <v>2.6262890159866705</v>
      </c>
      <c r="K33" s="177">
        <v>3.6338493688438191</v>
      </c>
      <c r="L33" s="177">
        <v>3.5765085119624445</v>
      </c>
      <c r="M33" s="177">
        <v>2.7861917112954</v>
      </c>
      <c r="N33" s="177">
        <v>3.7022870637918626</v>
      </c>
      <c r="O33" s="177">
        <v>4.101763058396819</v>
      </c>
      <c r="P33" s="177">
        <v>3.9713328959523166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</row>
    <row r="34" spans="1:32">
      <c r="A34" t="s">
        <v>35</v>
      </c>
      <c r="B34" s="177">
        <v>2.4035942367117968</v>
      </c>
      <c r="C34" s="177">
        <v>2.9409541729747688</v>
      </c>
      <c r="D34" s="177">
        <v>4.0977862793319133</v>
      </c>
      <c r="E34" s="177">
        <v>3.0595239625262516</v>
      </c>
      <c r="F34" s="177">
        <v>2.6834472292158003</v>
      </c>
      <c r="G34" s="177">
        <v>3.1986891860808542</v>
      </c>
      <c r="H34" s="177">
        <v>2.6648575297572514</v>
      </c>
      <c r="I34" s="177">
        <v>4.2181402659273131</v>
      </c>
      <c r="J34" s="177">
        <v>5.4640128272653232</v>
      </c>
      <c r="K34" s="177">
        <v>5.689352043646565</v>
      </c>
      <c r="L34" s="177">
        <v>3.9081079877419698</v>
      </c>
      <c r="M34" s="177">
        <v>3.1515233323330172</v>
      </c>
      <c r="N34" s="177">
        <v>4.2847390313655938</v>
      </c>
      <c r="O34" s="177">
        <v>5.2211199452020871</v>
      </c>
      <c r="P34" s="177">
        <v>4.0670494598904421</v>
      </c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</row>
    <row r="35" spans="1:32">
      <c r="A35" t="s">
        <v>36</v>
      </c>
      <c r="B35" s="177">
        <v>14.474430738783733</v>
      </c>
      <c r="C35" s="177">
        <v>14.874331661233841</v>
      </c>
      <c r="D35" s="177">
        <v>15.361391533125659</v>
      </c>
      <c r="E35" s="177">
        <v>14.86362825134079</v>
      </c>
      <c r="F35" s="177">
        <v>15.203469259176376</v>
      </c>
      <c r="G35" s="177">
        <v>14.990114537167804</v>
      </c>
      <c r="H35" s="177">
        <v>15.683537717481491</v>
      </c>
      <c r="I35" s="177">
        <v>18.297199008183629</v>
      </c>
      <c r="J35" s="177">
        <v>19.987045056110766</v>
      </c>
      <c r="K35" s="177">
        <v>21.926976110897836</v>
      </c>
      <c r="L35" s="177">
        <v>21.054842598192373</v>
      </c>
      <c r="M35" s="177">
        <v>19.959629553498758</v>
      </c>
      <c r="N35" s="177">
        <v>24.180640032380985</v>
      </c>
      <c r="O35" s="177">
        <v>24.264536374511245</v>
      </c>
      <c r="P35" s="177">
        <v>23.949315942932245</v>
      </c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</row>
    <row r="36" spans="1:32">
      <c r="A36" t="s">
        <v>37</v>
      </c>
      <c r="B36" s="177">
        <v>0.25604768637552872</v>
      </c>
      <c r="C36" s="177">
        <v>0.19592643523860204</v>
      </c>
      <c r="D36" s="177">
        <v>0.15518387186941204</v>
      </c>
      <c r="E36" s="177">
        <v>0.77565071707133137</v>
      </c>
      <c r="F36" s="177">
        <v>0.50874687678634911</v>
      </c>
      <c r="G36" s="177">
        <v>0.37746718063519252</v>
      </c>
      <c r="H36" s="177">
        <v>1.2118915153305514</v>
      </c>
      <c r="I36" s="177">
        <v>1.0941537961119132</v>
      </c>
      <c r="J36" s="177">
        <v>1.2176586614940907</v>
      </c>
      <c r="K36" s="177">
        <v>0.38697232451503449</v>
      </c>
      <c r="L36" s="177">
        <v>12.460570899407779</v>
      </c>
      <c r="M36" s="177">
        <v>0.57859813084112144</v>
      </c>
      <c r="N36" s="177">
        <v>2.2673429437556338</v>
      </c>
      <c r="O36" s="177">
        <v>1.3836443856922986</v>
      </c>
      <c r="P36" s="177">
        <v>0.90599999999999992</v>
      </c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</row>
    <row r="37" spans="1:32">
      <c r="A37" t="s">
        <v>38</v>
      </c>
      <c r="B37" s="177">
        <v>3.414249639614106</v>
      </c>
      <c r="C37" s="177">
        <v>3.763840000655204</v>
      </c>
      <c r="D37" s="177">
        <v>4.8911016959342071</v>
      </c>
      <c r="E37" s="177">
        <v>5.1152436134395778</v>
      </c>
      <c r="F37" s="177">
        <v>4.5885513330045242</v>
      </c>
      <c r="G37" s="177">
        <v>4.903073775556205</v>
      </c>
      <c r="H37" s="177">
        <v>4.8099501946441769</v>
      </c>
      <c r="I37" s="177">
        <v>4.9390762232140162</v>
      </c>
      <c r="J37" s="177">
        <v>4.8281358728830783</v>
      </c>
      <c r="K37" s="177">
        <v>4.7953887336522447</v>
      </c>
      <c r="L37" s="177">
        <v>5.0047422093466176</v>
      </c>
      <c r="M37" s="177">
        <v>4.0351481490362362</v>
      </c>
      <c r="N37" s="177">
        <v>4.3441849672087223</v>
      </c>
      <c r="O37" s="177">
        <v>6.1661770803729734</v>
      </c>
      <c r="P37" s="177">
        <v>5.844237799811598</v>
      </c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</row>
    <row r="38" spans="1:32">
      <c r="A38" t="s">
        <v>39</v>
      </c>
      <c r="B38" s="177">
        <v>2.0858885620367542</v>
      </c>
      <c r="C38" s="177">
        <v>1.9185933453483131</v>
      </c>
      <c r="D38" s="177">
        <v>1.7894540565053283</v>
      </c>
      <c r="E38" s="177">
        <v>1.9002172211456174</v>
      </c>
      <c r="F38" s="177">
        <v>1.937530004829086</v>
      </c>
      <c r="G38" s="177">
        <v>2.2835988759879493</v>
      </c>
      <c r="H38" s="177">
        <v>2.3807061558740363</v>
      </c>
      <c r="I38" s="177">
        <v>2.9100998372532714</v>
      </c>
      <c r="J38" s="177">
        <v>3.4394676203843511</v>
      </c>
      <c r="K38" s="177">
        <v>3.6542824757309114</v>
      </c>
      <c r="L38" s="177">
        <v>3.2960707229084085</v>
      </c>
      <c r="M38" s="177">
        <v>2.6411020607764453</v>
      </c>
      <c r="N38" s="177">
        <v>2.5230795064412539</v>
      </c>
      <c r="O38" s="177">
        <v>2.8886034336403914</v>
      </c>
      <c r="P38" s="177">
        <v>2.8714741130014727</v>
      </c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</row>
    <row r="39" spans="1:32">
      <c r="A39" t="s">
        <v>40</v>
      </c>
      <c r="B39" s="177">
        <v>3.0163450196404016</v>
      </c>
      <c r="C39" s="177">
        <v>3.34791119784034</v>
      </c>
      <c r="D39" s="177">
        <v>2.5380363208176222</v>
      </c>
      <c r="E39" s="177">
        <v>3.7444678694572842</v>
      </c>
      <c r="F39" s="177">
        <v>4.1123869769561345</v>
      </c>
      <c r="G39" s="177">
        <v>3.3820019250433804</v>
      </c>
      <c r="H39" s="177">
        <v>3.7747195787368044</v>
      </c>
      <c r="I39" s="177">
        <v>5.5609024146904336</v>
      </c>
      <c r="J39" s="177">
        <v>6.6909383567344429</v>
      </c>
      <c r="K39" s="177">
        <v>3.6269572442927163</v>
      </c>
      <c r="L39" s="177">
        <v>2.9744940259989279</v>
      </c>
      <c r="M39" s="177">
        <v>3.4535002822069467</v>
      </c>
      <c r="N39" s="177">
        <v>4.1714029227932397</v>
      </c>
      <c r="O39" s="177">
        <v>6.0674212304231014</v>
      </c>
      <c r="P39" s="177">
        <v>9.253343435025533</v>
      </c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</row>
    <row r="40" spans="1:32">
      <c r="A40" t="s">
        <v>41</v>
      </c>
      <c r="B40" s="177">
        <v>3.6542317583244572</v>
      </c>
      <c r="C40" s="177">
        <v>4.2857766380966451</v>
      </c>
      <c r="D40" s="177">
        <v>6.1021473112109881</v>
      </c>
      <c r="E40" s="177">
        <v>5.3766791005113266</v>
      </c>
      <c r="F40" s="177">
        <v>5.8512227297056931</v>
      </c>
      <c r="G40" s="177">
        <v>4.8053538868964525</v>
      </c>
      <c r="H40" s="177">
        <v>5.3317205571735613</v>
      </c>
      <c r="I40" s="177">
        <v>6.1701952754821168</v>
      </c>
      <c r="J40" s="177">
        <v>5.7519217638682631</v>
      </c>
      <c r="K40" s="177">
        <v>6.8018234373210831</v>
      </c>
      <c r="L40" s="177">
        <v>6.9656461882524194</v>
      </c>
      <c r="M40" s="177">
        <v>5.8123594969635786</v>
      </c>
      <c r="N40" s="177">
        <v>5.9420687107922721</v>
      </c>
      <c r="O40" s="177">
        <v>8.4838866344202764</v>
      </c>
      <c r="P40" s="177">
        <v>7.5512367548125168</v>
      </c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</row>
    <row r="41" spans="1:32">
      <c r="A41" t="s">
        <v>42</v>
      </c>
      <c r="B41" s="177">
        <v>0.86460536009375966</v>
      </c>
      <c r="C41" s="177">
        <v>0.97812747980184467</v>
      </c>
      <c r="D41" s="177">
        <v>0.96882419834642841</v>
      </c>
      <c r="E41" s="177">
        <v>1.0237037875949535</v>
      </c>
      <c r="F41" s="177">
        <v>1.0352274817699347</v>
      </c>
      <c r="G41" s="177">
        <v>1.2359721184321024</v>
      </c>
      <c r="H41" s="177">
        <v>1.3468098751928606</v>
      </c>
      <c r="I41" s="177">
        <v>1.5235353036258048</v>
      </c>
      <c r="J41" s="177">
        <v>1.6521783242188841</v>
      </c>
      <c r="K41" s="177">
        <v>1.8466618757444067</v>
      </c>
      <c r="L41" s="177">
        <v>1.9515183451742097</v>
      </c>
      <c r="M41" s="177">
        <v>1.8672858423281338</v>
      </c>
      <c r="N41" s="177">
        <v>1.7308326896242647</v>
      </c>
      <c r="O41" s="177">
        <v>1.5905328366889075</v>
      </c>
      <c r="P41" s="177">
        <v>1.927819380088899</v>
      </c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</row>
    <row r="42" spans="1:32">
      <c r="A42" t="s">
        <v>43</v>
      </c>
      <c r="B42" s="177">
        <v>3.2900774180122845</v>
      </c>
      <c r="C42" s="177">
        <v>3.2973259533724857</v>
      </c>
      <c r="D42" s="177">
        <v>3.386242499774331</v>
      </c>
      <c r="E42" s="177">
        <v>3.9030855087573717</v>
      </c>
      <c r="F42" s="177">
        <v>4.3949956714286387</v>
      </c>
      <c r="G42" s="177">
        <v>5.110448897099511</v>
      </c>
      <c r="H42" s="177">
        <v>4.7075519375000532</v>
      </c>
      <c r="I42" s="177">
        <v>5.9335274563331319</v>
      </c>
      <c r="J42" s="177">
        <v>6.8743969234109761</v>
      </c>
      <c r="K42" s="177">
        <v>9.1052822384945173</v>
      </c>
      <c r="L42" s="177">
        <v>9.2621573595113382</v>
      </c>
      <c r="M42" s="177">
        <v>8.3960955256086045</v>
      </c>
      <c r="N42" s="177">
        <v>9.827296919748493</v>
      </c>
      <c r="O42" s="177">
        <v>10.493393201856648</v>
      </c>
      <c r="P42" s="177">
        <v>12.044375278853467</v>
      </c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</row>
    <row r="43" spans="1:32">
      <c r="A43" t="s">
        <v>44</v>
      </c>
      <c r="B43" s="177">
        <v>2.7093327484672796</v>
      </c>
      <c r="C43" s="177">
        <v>2.6884098443819777</v>
      </c>
      <c r="D43" s="177">
        <v>2.9032493846370588</v>
      </c>
      <c r="E43" s="177">
        <v>2.9036116887214569</v>
      </c>
      <c r="F43" s="177">
        <v>2.6312321747139045</v>
      </c>
      <c r="G43" s="177">
        <v>2.9568747274472678</v>
      </c>
      <c r="H43" s="177">
        <v>2.8301198740983797</v>
      </c>
      <c r="I43" s="177">
        <v>3.3835274813617651</v>
      </c>
      <c r="J43" s="177">
        <v>3.791139227239146</v>
      </c>
      <c r="K43" s="177">
        <v>4.0849839145931135</v>
      </c>
      <c r="L43" s="177">
        <v>4.0911806015831447</v>
      </c>
      <c r="M43" s="177">
        <v>3.280143724296519</v>
      </c>
      <c r="N43" s="177">
        <v>3.8026974064395307</v>
      </c>
      <c r="O43" s="177">
        <v>4.5864924755599414</v>
      </c>
      <c r="P43" s="177">
        <v>4.4104525079767978</v>
      </c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</row>
    <row r="44" spans="1:32">
      <c r="A44" t="s">
        <v>45</v>
      </c>
      <c r="B44" s="177">
        <v>1.9970231759205752</v>
      </c>
      <c r="C44" s="177">
        <v>2.0264305963780602</v>
      </c>
      <c r="D44" s="177">
        <v>2.3426133499208857</v>
      </c>
      <c r="E44" s="177">
        <v>2.1792825132584066</v>
      </c>
      <c r="F44" s="177">
        <v>2.0461206548473903</v>
      </c>
      <c r="G44" s="177">
        <v>2.0669342319694062</v>
      </c>
      <c r="H44" s="177">
        <v>2.0076913200875435</v>
      </c>
      <c r="I44" s="177">
        <v>2.3560065465869822</v>
      </c>
      <c r="J44" s="177">
        <v>2.5068113391770779</v>
      </c>
      <c r="K44" s="177">
        <v>2.5775814585465584</v>
      </c>
      <c r="L44" s="177">
        <v>2.9673466439424558</v>
      </c>
      <c r="M44" s="177">
        <v>2.4081964213744231</v>
      </c>
      <c r="N44" s="177">
        <v>2.6591012659905244</v>
      </c>
      <c r="O44" s="177">
        <v>2.9998693612758207</v>
      </c>
      <c r="P44" s="177">
        <v>2.7950808612861926</v>
      </c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</row>
    <row r="46" spans="1:32">
      <c r="A46" s="93"/>
      <c r="B46" s="95"/>
      <c r="C46" s="95"/>
      <c r="D46" s="95"/>
      <c r="E46" s="95"/>
      <c r="F46" s="95"/>
      <c r="G46" s="53"/>
      <c r="H46" s="53"/>
      <c r="I46" s="53"/>
      <c r="J46" s="53"/>
      <c r="K46" s="53"/>
      <c r="L46" s="7"/>
      <c r="M46" s="7"/>
      <c r="N46" s="7"/>
      <c r="O46" s="19"/>
      <c r="P46" s="7"/>
    </row>
    <row r="47" spans="1:32">
      <c r="A47" s="93"/>
      <c r="B47" s="95"/>
      <c r="C47" s="95"/>
      <c r="D47" s="95"/>
      <c r="E47" s="95"/>
      <c r="F47" s="95"/>
      <c r="G47" s="53"/>
      <c r="H47" s="53"/>
      <c r="I47" s="53"/>
      <c r="J47" s="53"/>
      <c r="K47" s="53"/>
      <c r="L47" s="7"/>
      <c r="M47" s="7"/>
      <c r="N47" s="7"/>
      <c r="O47" s="19"/>
      <c r="P47" s="7"/>
    </row>
    <row r="48" spans="1:32">
      <c r="A48" s="93"/>
      <c r="B48" s="95"/>
      <c r="C48" s="95"/>
      <c r="D48" s="95"/>
      <c r="E48" s="95"/>
      <c r="F48" s="95"/>
      <c r="G48" s="53"/>
      <c r="H48" s="53"/>
      <c r="I48" s="53"/>
      <c r="J48" s="53"/>
      <c r="K48" s="53"/>
      <c r="L48" s="7"/>
      <c r="M48" s="7"/>
      <c r="N48" s="7"/>
      <c r="O48" s="19"/>
      <c r="P48" s="7"/>
    </row>
    <row r="49" spans="1:16">
      <c r="A49" s="93"/>
      <c r="B49" s="95"/>
      <c r="C49" s="95"/>
      <c r="D49" s="95"/>
      <c r="E49" s="95"/>
      <c r="F49" s="95"/>
      <c r="G49" s="53"/>
      <c r="H49" s="53"/>
      <c r="I49" s="53"/>
      <c r="J49" s="53"/>
      <c r="K49" s="53"/>
      <c r="L49" s="7"/>
      <c r="M49" s="7"/>
      <c r="N49" s="7"/>
      <c r="O49" s="19"/>
      <c r="P49" s="7"/>
    </row>
    <row r="50" spans="1:16">
      <c r="A50" s="93"/>
      <c r="B50" s="95"/>
      <c r="C50" s="95"/>
      <c r="D50" s="95"/>
      <c r="E50" s="95"/>
      <c r="F50" s="95"/>
      <c r="G50" s="53"/>
      <c r="H50" s="53"/>
      <c r="I50" s="53"/>
      <c r="J50" s="53"/>
      <c r="K50" s="53"/>
      <c r="L50" s="7"/>
      <c r="M50" s="7"/>
      <c r="N50" s="7"/>
      <c r="O50" s="19"/>
      <c r="P50" s="7"/>
    </row>
    <row r="51" spans="1:16">
      <c r="A51" s="93"/>
      <c r="B51" s="95"/>
      <c r="C51" s="95"/>
      <c r="D51" s="95"/>
      <c r="E51" s="95"/>
      <c r="F51" s="95"/>
      <c r="G51" s="53"/>
      <c r="H51" s="53"/>
      <c r="I51" s="53"/>
      <c r="J51" s="53"/>
      <c r="K51" s="53"/>
      <c r="L51" s="7"/>
      <c r="M51" s="7"/>
      <c r="N51" s="7"/>
      <c r="O51" s="19"/>
      <c r="P51" s="7"/>
    </row>
    <row r="52" spans="1:16">
      <c r="A52" s="93"/>
      <c r="B52" s="95"/>
      <c r="C52" s="95"/>
      <c r="D52" s="95"/>
      <c r="E52" s="95"/>
      <c r="F52" s="95"/>
      <c r="G52" s="53"/>
      <c r="H52" s="53"/>
      <c r="I52" s="53"/>
      <c r="J52" s="53"/>
      <c r="K52" s="53"/>
      <c r="L52" s="7"/>
      <c r="M52" s="7"/>
      <c r="N52" s="7"/>
      <c r="O52" s="19"/>
      <c r="P52" s="7"/>
    </row>
    <row r="53" spans="1:16">
      <c r="A53" s="93"/>
      <c r="B53" s="95"/>
      <c r="C53" s="95"/>
      <c r="D53" s="95"/>
      <c r="E53" s="95"/>
      <c r="F53" s="95"/>
      <c r="G53" s="53"/>
      <c r="H53" s="53"/>
      <c r="I53" s="53"/>
      <c r="J53" s="53"/>
      <c r="K53" s="53"/>
      <c r="L53" s="7"/>
      <c r="M53" s="7"/>
      <c r="N53" s="7"/>
      <c r="O53" s="19"/>
      <c r="P53" s="7"/>
    </row>
    <row r="54" spans="1:16">
      <c r="A54" s="93"/>
      <c r="B54" s="95"/>
      <c r="C54" s="95"/>
      <c r="D54" s="95"/>
      <c r="E54" s="95"/>
      <c r="F54" s="95"/>
      <c r="G54" s="53"/>
      <c r="H54" s="53"/>
      <c r="I54" s="53"/>
      <c r="J54" s="53"/>
      <c r="K54" s="53"/>
      <c r="L54" s="7"/>
      <c r="M54" s="7"/>
      <c r="N54" s="7"/>
      <c r="O54" s="19"/>
      <c r="P54" s="7"/>
    </row>
    <row r="55" spans="1:16">
      <c r="A55" s="93"/>
      <c r="B55" s="95"/>
      <c r="C55" s="95"/>
      <c r="D55" s="95"/>
      <c r="E55" s="95"/>
      <c r="F55" s="95"/>
      <c r="G55" s="53"/>
      <c r="H55" s="53"/>
      <c r="I55" s="53"/>
      <c r="J55" s="53"/>
      <c r="K55" s="53"/>
      <c r="L55" s="7"/>
      <c r="M55" s="7"/>
      <c r="N55" s="7"/>
      <c r="O55" s="19"/>
      <c r="P55" s="7"/>
    </row>
    <row r="56" spans="1:16">
      <c r="A56" s="93"/>
      <c r="B56" s="95"/>
      <c r="C56" s="95"/>
      <c r="D56" s="95"/>
      <c r="E56" s="95"/>
      <c r="F56" s="95"/>
      <c r="G56" s="53"/>
      <c r="H56" s="53"/>
      <c r="I56" s="53"/>
      <c r="J56" s="53"/>
      <c r="K56" s="53"/>
      <c r="L56" s="7"/>
      <c r="M56" s="7"/>
      <c r="N56" s="7"/>
      <c r="O56" s="19"/>
      <c r="P56" s="7"/>
    </row>
    <row r="57" spans="1:16">
      <c r="A57" s="93"/>
      <c r="B57" s="95"/>
      <c r="C57" s="95"/>
      <c r="D57" s="95"/>
      <c r="E57" s="95"/>
      <c r="F57" s="95"/>
      <c r="G57" s="53"/>
      <c r="H57" s="53"/>
      <c r="I57" s="53"/>
      <c r="J57" s="53"/>
      <c r="K57" s="53"/>
      <c r="L57" s="7"/>
      <c r="M57" s="7"/>
      <c r="N57" s="7"/>
      <c r="O57" s="19"/>
      <c r="P57" s="7"/>
    </row>
    <row r="58" spans="1:16">
      <c r="A58" s="93"/>
      <c r="B58" s="95"/>
      <c r="C58" s="95"/>
      <c r="D58" s="95"/>
      <c r="E58" s="95"/>
      <c r="F58" s="95"/>
      <c r="G58" s="53"/>
      <c r="H58" s="53"/>
      <c r="I58" s="53"/>
      <c r="J58" s="53"/>
      <c r="K58" s="53"/>
      <c r="L58" s="7"/>
      <c r="M58" s="7"/>
      <c r="N58" s="7"/>
      <c r="O58" s="19"/>
      <c r="P58" s="7"/>
    </row>
    <row r="59" spans="1:16">
      <c r="A59" s="93"/>
      <c r="B59" s="95"/>
      <c r="C59" s="95"/>
      <c r="D59" s="95"/>
      <c r="E59" s="95"/>
      <c r="F59" s="95"/>
      <c r="G59" s="53"/>
      <c r="H59" s="53"/>
      <c r="I59" s="53"/>
      <c r="J59" s="53"/>
      <c r="K59" s="53"/>
      <c r="L59" s="7"/>
      <c r="M59" s="7"/>
      <c r="N59" s="7"/>
      <c r="O59" s="19"/>
      <c r="P59" s="7"/>
    </row>
    <row r="60" spans="1:16">
      <c r="A60" s="93"/>
      <c r="B60" s="95"/>
      <c r="C60" s="95"/>
      <c r="D60" s="95"/>
      <c r="E60" s="95"/>
      <c r="F60" s="95"/>
      <c r="G60" s="53"/>
      <c r="H60" s="53"/>
      <c r="I60" s="53"/>
      <c r="J60" s="53"/>
      <c r="K60" s="53"/>
      <c r="L60" s="7"/>
      <c r="M60" s="7"/>
      <c r="N60" s="7"/>
      <c r="O60" s="19"/>
      <c r="P60" s="7"/>
    </row>
    <row r="61" spans="1:16">
      <c r="A61" s="93"/>
      <c r="B61" s="95"/>
      <c r="C61" s="95"/>
      <c r="D61" s="95"/>
      <c r="E61" s="95"/>
      <c r="F61" s="95"/>
      <c r="G61" s="53"/>
      <c r="H61" s="53"/>
      <c r="I61" s="53"/>
      <c r="J61" s="53"/>
      <c r="K61" s="53"/>
      <c r="L61" s="7"/>
      <c r="M61" s="7"/>
      <c r="N61" s="7"/>
      <c r="O61" s="19"/>
      <c r="P61" s="7"/>
    </row>
    <row r="62" spans="1:16">
      <c r="A62" s="93"/>
      <c r="B62" s="95"/>
      <c r="C62" s="95"/>
      <c r="D62" s="95"/>
      <c r="E62" s="95"/>
      <c r="F62" s="95"/>
      <c r="G62" s="53"/>
      <c r="H62" s="53"/>
      <c r="I62" s="53"/>
      <c r="J62" s="53"/>
      <c r="K62" s="53"/>
      <c r="L62" s="7"/>
      <c r="M62" s="7"/>
      <c r="N62" s="7"/>
      <c r="O62" s="19"/>
      <c r="P62" s="7"/>
    </row>
    <row r="63" spans="1:16">
      <c r="A63" s="93"/>
      <c r="B63" s="95"/>
      <c r="C63" s="95"/>
      <c r="D63" s="95"/>
      <c r="E63" s="95"/>
      <c r="F63" s="95"/>
      <c r="G63" s="53"/>
      <c r="H63" s="53"/>
      <c r="I63" s="53"/>
      <c r="J63" s="53"/>
      <c r="K63" s="53"/>
      <c r="L63" s="7"/>
      <c r="M63" s="7"/>
      <c r="N63" s="7"/>
      <c r="O63" s="19"/>
      <c r="P63" s="7"/>
    </row>
    <row r="64" spans="1:16">
      <c r="A64" s="93"/>
      <c r="B64" s="95"/>
      <c r="C64" s="95"/>
      <c r="D64" s="95"/>
      <c r="E64" s="95"/>
      <c r="F64" s="95"/>
      <c r="G64" s="53"/>
      <c r="H64" s="53"/>
      <c r="I64" s="53"/>
      <c r="J64" s="53"/>
      <c r="K64" s="53"/>
      <c r="L64" s="7"/>
      <c r="M64" s="7"/>
      <c r="N64" s="7"/>
      <c r="O64" s="19"/>
      <c r="P64" s="7"/>
    </row>
    <row r="65" spans="1:16">
      <c r="A65" s="93"/>
      <c r="B65" s="95"/>
      <c r="C65" s="95"/>
      <c r="D65" s="95"/>
      <c r="E65" s="95"/>
      <c r="F65" s="95"/>
      <c r="G65" s="53"/>
      <c r="H65" s="53"/>
      <c r="I65" s="53"/>
      <c r="J65" s="53"/>
      <c r="K65" s="53"/>
      <c r="L65" s="7"/>
      <c r="M65" s="7"/>
      <c r="N65" s="7"/>
      <c r="O65" s="19"/>
      <c r="P65" s="7"/>
    </row>
    <row r="66" spans="1:16">
      <c r="A66" s="93"/>
      <c r="B66" s="95"/>
      <c r="C66" s="95"/>
      <c r="D66" s="95"/>
      <c r="E66" s="95"/>
      <c r="F66" s="95"/>
      <c r="G66" s="53"/>
      <c r="H66" s="53"/>
      <c r="I66" s="53"/>
      <c r="J66" s="53"/>
      <c r="K66" s="53"/>
      <c r="L66" s="7"/>
      <c r="M66" s="7"/>
      <c r="N66" s="7"/>
      <c r="O66" s="19"/>
      <c r="P66" s="7"/>
    </row>
    <row r="67" spans="1:16">
      <c r="A67" s="85"/>
      <c r="B67" s="95"/>
      <c r="C67" s="95"/>
      <c r="D67" s="95"/>
      <c r="E67" s="95"/>
      <c r="F67" s="95"/>
      <c r="G67" s="53"/>
      <c r="H67" s="53"/>
      <c r="I67" s="53"/>
      <c r="J67" s="53"/>
      <c r="K67" s="53"/>
      <c r="L67" s="7"/>
      <c r="M67" s="7"/>
      <c r="N67" s="7"/>
      <c r="O67" s="19"/>
      <c r="P67" s="7"/>
    </row>
    <row r="68" spans="1:16">
      <c r="A68" s="97"/>
      <c r="B68" s="98"/>
      <c r="C68" s="98"/>
      <c r="D68" s="98"/>
      <c r="E68" s="98"/>
      <c r="F68" s="98"/>
      <c r="G68" s="64"/>
      <c r="H68" s="64"/>
      <c r="I68" s="64"/>
      <c r="J68" s="64"/>
      <c r="K68" s="64"/>
      <c r="L68" s="25"/>
      <c r="M68" s="25"/>
      <c r="N68" s="25"/>
      <c r="O68" s="27"/>
      <c r="P68" s="25"/>
    </row>
    <row r="69" spans="1:16">
      <c r="A69" s="93"/>
      <c r="B69" s="95"/>
      <c r="C69" s="95"/>
      <c r="D69" s="95"/>
      <c r="E69" s="95"/>
      <c r="F69" s="95"/>
      <c r="G69" s="53"/>
      <c r="H69" s="53"/>
      <c r="I69" s="53"/>
      <c r="J69" s="53"/>
      <c r="K69" s="53"/>
      <c r="L69" s="7"/>
      <c r="M69" s="7"/>
      <c r="N69" s="7"/>
      <c r="O69" s="19"/>
      <c r="P69" s="7"/>
    </row>
    <row r="70" spans="1:16">
      <c r="A70" s="93"/>
      <c r="B70" s="95"/>
      <c r="C70" s="95"/>
      <c r="D70" s="95"/>
      <c r="E70" s="95"/>
      <c r="F70" s="95"/>
      <c r="G70" s="53"/>
      <c r="H70" s="53"/>
      <c r="I70" s="53"/>
      <c r="J70" s="53"/>
      <c r="K70" s="53"/>
      <c r="L70" s="7"/>
      <c r="M70" s="7"/>
      <c r="N70" s="7"/>
      <c r="O70" s="19"/>
      <c r="P70" s="7"/>
    </row>
    <row r="71" spans="1:16">
      <c r="A71" s="93"/>
      <c r="B71" s="95"/>
      <c r="C71" s="95"/>
      <c r="D71" s="95"/>
      <c r="E71" s="95"/>
      <c r="F71" s="95"/>
      <c r="G71" s="53"/>
      <c r="H71" s="53"/>
      <c r="I71" s="53"/>
      <c r="J71" s="53"/>
      <c r="K71" s="53"/>
      <c r="L71" s="7"/>
      <c r="M71" s="7"/>
      <c r="N71" s="7"/>
      <c r="O71" s="19"/>
      <c r="P71" s="7"/>
    </row>
    <row r="72" spans="1:16">
      <c r="A72" s="93"/>
      <c r="B72" s="95"/>
      <c r="C72" s="95"/>
      <c r="D72" s="95"/>
      <c r="E72" s="95"/>
      <c r="F72" s="95"/>
      <c r="G72" s="53"/>
      <c r="H72" s="53"/>
      <c r="I72" s="53"/>
      <c r="J72" s="53"/>
      <c r="K72" s="53"/>
      <c r="L72" s="7"/>
      <c r="M72" s="7"/>
      <c r="N72" s="7"/>
      <c r="O72" s="19"/>
      <c r="P72" s="7"/>
    </row>
    <row r="73" spans="1:16">
      <c r="A73" s="93"/>
      <c r="B73" s="95"/>
      <c r="C73" s="95"/>
      <c r="D73" s="95"/>
      <c r="E73" s="95"/>
      <c r="F73" s="95"/>
      <c r="G73" s="53"/>
      <c r="H73" s="53"/>
      <c r="I73" s="53"/>
      <c r="J73" s="53"/>
      <c r="K73" s="53"/>
      <c r="L73" s="7"/>
      <c r="M73" s="7"/>
      <c r="N73" s="7"/>
      <c r="O73" s="19"/>
      <c r="P73" s="7"/>
    </row>
    <row r="74" spans="1:16">
      <c r="A74" s="85"/>
      <c r="B74" s="95"/>
      <c r="C74" s="95"/>
      <c r="D74" s="95"/>
      <c r="E74" s="95"/>
      <c r="F74" s="95"/>
      <c r="G74" s="53"/>
      <c r="H74" s="53"/>
      <c r="I74" s="53"/>
      <c r="J74" s="53"/>
      <c r="K74" s="53"/>
      <c r="L74" s="7"/>
      <c r="M74" s="7"/>
      <c r="N74" s="7"/>
      <c r="O74" s="19"/>
      <c r="P74" s="7"/>
    </row>
    <row r="75" spans="1:16">
      <c r="A75" s="97"/>
      <c r="B75" s="98"/>
      <c r="C75" s="98"/>
      <c r="D75" s="98"/>
      <c r="E75" s="98"/>
      <c r="F75" s="98"/>
      <c r="G75" s="64"/>
      <c r="H75" s="64"/>
      <c r="I75" s="64"/>
      <c r="J75" s="64"/>
      <c r="K75" s="64"/>
      <c r="L75" s="25"/>
      <c r="M75" s="25"/>
      <c r="N75" s="25"/>
      <c r="O75" s="27"/>
      <c r="P75" s="25"/>
    </row>
    <row r="76" spans="1:16">
      <c r="A76" s="93"/>
      <c r="B76" s="95"/>
      <c r="C76" s="95"/>
      <c r="D76" s="95"/>
      <c r="E76" s="95"/>
      <c r="F76" s="95"/>
      <c r="G76" s="53"/>
      <c r="H76" s="53"/>
      <c r="I76" s="53"/>
      <c r="J76" s="53"/>
      <c r="K76" s="53"/>
      <c r="L76" s="7"/>
      <c r="M76" s="7"/>
      <c r="N76" s="7"/>
      <c r="O76" s="19"/>
      <c r="P76" s="7"/>
    </row>
    <row r="77" spans="1:16">
      <c r="A77" s="93"/>
      <c r="B77" s="95"/>
      <c r="C77" s="95"/>
      <c r="D77" s="95"/>
      <c r="E77" s="95"/>
      <c r="F77" s="95"/>
      <c r="G77" s="53"/>
      <c r="H77" s="53"/>
      <c r="I77" s="53"/>
      <c r="J77" s="53"/>
      <c r="K77" s="53"/>
      <c r="L77" s="7"/>
      <c r="M77" s="7"/>
      <c r="N77" s="7"/>
      <c r="O77" s="19"/>
      <c r="P77" s="7"/>
    </row>
    <row r="78" spans="1:16">
      <c r="A78" s="93"/>
      <c r="B78" s="95"/>
      <c r="C78" s="95"/>
      <c r="D78" s="95"/>
      <c r="E78" s="95"/>
      <c r="F78" s="95"/>
      <c r="G78" s="53"/>
      <c r="H78" s="53"/>
      <c r="I78" s="53"/>
      <c r="J78" s="53"/>
      <c r="K78" s="53"/>
      <c r="L78" s="7"/>
      <c r="M78" s="7"/>
      <c r="N78" s="7"/>
      <c r="O78" s="19"/>
      <c r="P78" s="7"/>
    </row>
    <row r="79" spans="1:16">
      <c r="A79" s="93"/>
      <c r="B79" s="95"/>
      <c r="C79" s="95"/>
      <c r="D79" s="95"/>
      <c r="E79" s="95"/>
      <c r="F79" s="95"/>
      <c r="G79" s="53"/>
      <c r="H79" s="53"/>
      <c r="I79" s="53"/>
      <c r="J79" s="53"/>
      <c r="K79" s="53"/>
      <c r="L79" s="7"/>
      <c r="M79" s="7"/>
      <c r="N79" s="7"/>
      <c r="O79" s="19"/>
      <c r="P79" s="7"/>
    </row>
    <row r="80" spans="1:16">
      <c r="A80" s="93"/>
      <c r="B80" s="95"/>
      <c r="C80" s="95"/>
      <c r="D80" s="95"/>
      <c r="E80" s="95"/>
      <c r="F80" s="95"/>
      <c r="G80" s="53"/>
      <c r="H80" s="53"/>
      <c r="I80" s="53"/>
      <c r="J80" s="53"/>
      <c r="K80" s="53"/>
      <c r="L80" s="7"/>
      <c r="M80" s="7"/>
      <c r="N80" s="7"/>
      <c r="O80" s="19"/>
      <c r="P80" s="7"/>
    </row>
    <row r="81" spans="1:16">
      <c r="A81" s="93"/>
      <c r="B81" s="95"/>
      <c r="C81" s="95"/>
      <c r="D81" s="95"/>
      <c r="E81" s="95"/>
      <c r="F81" s="95"/>
      <c r="G81" s="53"/>
      <c r="H81" s="53"/>
      <c r="I81" s="53"/>
      <c r="J81" s="53"/>
      <c r="K81" s="53"/>
      <c r="L81" s="7"/>
      <c r="M81" s="7"/>
      <c r="N81" s="7"/>
      <c r="O81" s="19"/>
      <c r="P81" s="7"/>
    </row>
    <row r="82" spans="1:16">
      <c r="A82" s="93"/>
      <c r="B82" s="95"/>
      <c r="C82" s="95"/>
      <c r="D82" s="95"/>
      <c r="E82" s="95"/>
      <c r="F82" s="95"/>
      <c r="G82" s="53"/>
      <c r="H82" s="53"/>
      <c r="I82" s="53"/>
      <c r="J82" s="53"/>
      <c r="K82" s="53"/>
      <c r="L82" s="7"/>
      <c r="M82" s="7"/>
      <c r="N82" s="7"/>
      <c r="O82" s="19"/>
      <c r="P82" s="7"/>
    </row>
    <row r="83" spans="1:16">
      <c r="A83" s="93"/>
      <c r="B83" s="95"/>
      <c r="C83" s="95"/>
      <c r="D83" s="95"/>
      <c r="E83" s="95"/>
      <c r="F83" s="95"/>
      <c r="G83" s="53"/>
      <c r="H83" s="53"/>
      <c r="I83" s="53"/>
      <c r="J83" s="53"/>
      <c r="K83" s="53"/>
      <c r="L83" s="7"/>
      <c r="M83" s="7"/>
      <c r="N83" s="7"/>
      <c r="O83" s="19"/>
      <c r="P83" s="7"/>
    </row>
    <row r="84" spans="1:16">
      <c r="A84" s="93"/>
      <c r="B84" s="95"/>
      <c r="C84" s="95"/>
      <c r="D84" s="95"/>
      <c r="E84" s="95"/>
      <c r="F84" s="95"/>
      <c r="G84" s="53"/>
      <c r="H84" s="53"/>
      <c r="I84" s="53"/>
      <c r="J84" s="53"/>
      <c r="K84" s="53"/>
      <c r="L84" s="7"/>
      <c r="M84" s="7"/>
      <c r="N84" s="7"/>
      <c r="O84" s="19"/>
      <c r="P84" s="7"/>
    </row>
    <row r="85" spans="1:16">
      <c r="A85" s="93"/>
      <c r="B85" s="95"/>
      <c r="C85" s="95"/>
      <c r="D85" s="95"/>
      <c r="E85" s="95"/>
      <c r="F85" s="95"/>
      <c r="G85" s="53"/>
      <c r="H85" s="53"/>
      <c r="I85" s="53"/>
      <c r="J85" s="53"/>
      <c r="K85" s="53"/>
      <c r="L85" s="7"/>
      <c r="M85" s="7"/>
      <c r="N85" s="7"/>
      <c r="O85" s="19"/>
      <c r="P85" s="7"/>
    </row>
    <row r="86" spans="1:16">
      <c r="A86" s="85"/>
      <c r="B86" s="95"/>
      <c r="C86" s="95"/>
      <c r="D86" s="95"/>
      <c r="E86" s="95"/>
      <c r="F86" s="95"/>
      <c r="G86" s="53"/>
      <c r="H86" s="53"/>
      <c r="I86" s="53"/>
      <c r="J86" s="53"/>
      <c r="K86" s="53"/>
      <c r="L86" s="7"/>
      <c r="M86" s="7"/>
      <c r="N86" s="7"/>
      <c r="O86" s="19"/>
      <c r="P86" s="7"/>
    </row>
    <row r="87" spans="1:16">
      <c r="A87" s="97"/>
      <c r="B87" s="98"/>
      <c r="C87" s="98"/>
      <c r="D87" s="98"/>
      <c r="E87" s="98"/>
      <c r="F87" s="98"/>
      <c r="G87" s="64"/>
      <c r="H87" s="64"/>
      <c r="I87" s="64"/>
      <c r="J87" s="64"/>
      <c r="K87" s="64"/>
      <c r="L87" s="25"/>
      <c r="M87" s="25"/>
      <c r="N87" s="25"/>
      <c r="O87" s="27"/>
      <c r="P87" s="25"/>
    </row>
    <row r="88" spans="1:16" ht="17" thickBot="1">
      <c r="A88" s="100"/>
      <c r="B88" s="101"/>
      <c r="C88" s="101"/>
      <c r="D88" s="101"/>
      <c r="E88" s="101"/>
      <c r="F88" s="101"/>
      <c r="G88" s="68"/>
      <c r="H88" s="68"/>
      <c r="I88" s="68"/>
      <c r="J88" s="68"/>
      <c r="K88" s="68"/>
      <c r="L88" s="36"/>
      <c r="M88" s="36"/>
      <c r="N88" s="36"/>
      <c r="O88" s="37"/>
      <c r="P88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4792-96FE-D44B-895B-57379C8D6086}">
  <dimension ref="A1:X24"/>
  <sheetViews>
    <sheetView zoomScale="87" workbookViewId="0">
      <selection activeCell="F26" sqref="F26"/>
    </sheetView>
  </sheetViews>
  <sheetFormatPr baseColWidth="10" defaultRowHeight="16"/>
  <sheetData>
    <row r="1" spans="1:20">
      <c r="A1" t="s">
        <v>96</v>
      </c>
      <c r="B1" s="139" t="s">
        <v>109</v>
      </c>
      <c r="C1" s="139" t="s">
        <v>108</v>
      </c>
      <c r="D1" s="139" t="s">
        <v>98</v>
      </c>
      <c r="E1" s="139" t="s">
        <v>99</v>
      </c>
      <c r="F1" s="139" t="s">
        <v>100</v>
      </c>
      <c r="G1" s="139" t="s">
        <v>101</v>
      </c>
      <c r="H1" s="139" t="s">
        <v>102</v>
      </c>
      <c r="I1" s="139" t="s">
        <v>103</v>
      </c>
      <c r="J1" s="139" t="s">
        <v>104</v>
      </c>
      <c r="K1" s="139" t="s">
        <v>105</v>
      </c>
      <c r="L1" s="139" t="s">
        <v>106</v>
      </c>
      <c r="M1" s="139" t="s">
        <v>107</v>
      </c>
    </row>
    <row r="2" spans="1:20">
      <c r="A2">
        <v>2014</v>
      </c>
      <c r="B2" s="151">
        <v>2048</v>
      </c>
      <c r="C2" s="151" t="s">
        <v>110</v>
      </c>
      <c r="D2" s="151">
        <v>1458</v>
      </c>
      <c r="E2" s="151">
        <v>590</v>
      </c>
      <c r="F2" s="151">
        <v>108016.74000000005</v>
      </c>
      <c r="G2" s="151">
        <v>6409.4599999999946</v>
      </c>
      <c r="H2" s="151">
        <v>101607.28000000006</v>
      </c>
      <c r="I2" s="151">
        <v>361051.57</v>
      </c>
      <c r="J2" s="151">
        <v>78256.359999999942</v>
      </c>
      <c r="K2" s="151">
        <v>282795.21000000008</v>
      </c>
      <c r="L2" s="175">
        <v>401.32835052000001</v>
      </c>
      <c r="M2" s="175">
        <v>312.94570420000002</v>
      </c>
    </row>
    <row r="3" spans="1:20">
      <c r="A3">
        <v>2015</v>
      </c>
      <c r="B3" s="151">
        <v>2007</v>
      </c>
      <c r="C3" s="151" t="s">
        <v>110</v>
      </c>
      <c r="D3" s="151">
        <v>1434</v>
      </c>
      <c r="E3" s="151">
        <v>573</v>
      </c>
      <c r="F3" s="151">
        <v>104280.11933889997</v>
      </c>
      <c r="G3" s="151">
        <v>5198.3386098999881</v>
      </c>
      <c r="H3" s="151">
        <v>99081.780728999976</v>
      </c>
      <c r="I3" s="151">
        <v>354876.08</v>
      </c>
      <c r="J3" s="151">
        <v>78405.410000000033</v>
      </c>
      <c r="K3" s="151">
        <v>276470.67</v>
      </c>
      <c r="L3" s="175">
        <v>342.30767325999989</v>
      </c>
      <c r="M3" s="175">
        <v>277.22850829999999</v>
      </c>
    </row>
    <row r="4" spans="1:20">
      <c r="A4">
        <v>2016</v>
      </c>
      <c r="B4" s="151">
        <v>2031</v>
      </c>
      <c r="C4" s="151" t="s">
        <v>110</v>
      </c>
      <c r="D4" s="151">
        <v>1456</v>
      </c>
      <c r="E4" s="151">
        <v>575</v>
      </c>
      <c r="F4" s="151">
        <v>105395.18799899999</v>
      </c>
      <c r="G4" s="151">
        <v>5283.5500689999935</v>
      </c>
      <c r="H4" s="151">
        <v>100111.63793</v>
      </c>
      <c r="I4" s="145">
        <v>357911.91999999993</v>
      </c>
      <c r="J4" s="151">
        <v>80605.939999999915</v>
      </c>
      <c r="K4" s="151">
        <v>277305.98</v>
      </c>
      <c r="L4" s="175">
        <v>444.83266862466007</v>
      </c>
      <c r="M4" s="175">
        <v>304.88687820000018</v>
      </c>
    </row>
    <row r="5" spans="1:20">
      <c r="A5">
        <v>2017</v>
      </c>
      <c r="B5" s="151">
        <v>2069</v>
      </c>
      <c r="C5" s="151" t="s">
        <v>110</v>
      </c>
      <c r="D5" s="151">
        <v>1493</v>
      </c>
      <c r="E5" s="151">
        <v>576</v>
      </c>
      <c r="F5" s="151">
        <v>102932.5635054</v>
      </c>
      <c r="G5" s="151">
        <v>5374.2207443999951</v>
      </c>
      <c r="H5" s="151">
        <v>97558.342761000007</v>
      </c>
      <c r="I5" s="151">
        <v>347907.83999999997</v>
      </c>
      <c r="J5" s="151">
        <v>82818.48</v>
      </c>
      <c r="K5" s="151">
        <v>265089.36</v>
      </c>
      <c r="L5" s="175">
        <v>452.8513307847706</v>
      </c>
      <c r="M5" s="175">
        <v>300.2143837000001</v>
      </c>
    </row>
    <row r="6" spans="1:20">
      <c r="A6">
        <v>2018</v>
      </c>
      <c r="B6" s="151">
        <v>2083</v>
      </c>
      <c r="C6" s="151" t="s">
        <v>110</v>
      </c>
      <c r="D6" s="151">
        <v>1527</v>
      </c>
      <c r="E6" s="151">
        <v>556</v>
      </c>
      <c r="F6" s="151">
        <v>108407.3600424</v>
      </c>
      <c r="G6" s="151">
        <v>5456.3700483999964</v>
      </c>
      <c r="H6" s="151">
        <v>102950.989994</v>
      </c>
      <c r="I6" s="151">
        <v>351896.75999999995</v>
      </c>
      <c r="J6" s="151">
        <v>85693.909999999931</v>
      </c>
      <c r="K6" s="151">
        <v>266202.85000000003</v>
      </c>
      <c r="L6" s="175">
        <v>467.60848920312594</v>
      </c>
      <c r="M6" s="175">
        <v>302.34506870000001</v>
      </c>
    </row>
    <row r="7" spans="1:20">
      <c r="A7">
        <v>2019</v>
      </c>
      <c r="B7" s="151">
        <v>2109</v>
      </c>
      <c r="C7" s="151" t="s">
        <v>110</v>
      </c>
      <c r="D7" s="151">
        <v>1560</v>
      </c>
      <c r="E7" s="151">
        <v>549</v>
      </c>
      <c r="F7" s="151">
        <v>113617.87876320005</v>
      </c>
      <c r="G7" s="151">
        <v>5634.2951301999965</v>
      </c>
      <c r="H7" s="151">
        <v>107983.58363300005</v>
      </c>
      <c r="I7" s="151">
        <v>367954.99000000011</v>
      </c>
      <c r="J7" s="151">
        <v>89588.760000000038</v>
      </c>
      <c r="K7" s="151">
        <v>278366.2300000001</v>
      </c>
      <c r="L7" s="175">
        <v>483.22194360874835</v>
      </c>
      <c r="M7" s="175">
        <v>261.05095358900002</v>
      </c>
    </row>
    <row r="8" spans="1:20">
      <c r="A8">
        <v>2020</v>
      </c>
      <c r="B8" s="151">
        <v>2130</v>
      </c>
      <c r="C8" s="151" t="s">
        <v>110</v>
      </c>
      <c r="D8" s="151">
        <v>1582</v>
      </c>
      <c r="E8" s="151">
        <v>548</v>
      </c>
      <c r="F8" s="151">
        <v>120818</v>
      </c>
      <c r="G8" s="151">
        <v>5669</v>
      </c>
      <c r="H8" s="151">
        <v>115149</v>
      </c>
      <c r="I8" s="151">
        <v>381861</v>
      </c>
      <c r="J8" s="151">
        <v>90603</v>
      </c>
      <c r="K8" s="151">
        <v>291258</v>
      </c>
      <c r="L8" s="175">
        <v>380.22596991312133</v>
      </c>
      <c r="M8" s="175">
        <v>257.36490260000016</v>
      </c>
    </row>
    <row r="9" spans="1:20">
      <c r="A9">
        <v>2021</v>
      </c>
      <c r="B9" s="151">
        <v>2121</v>
      </c>
      <c r="C9" s="151" t="s">
        <v>110</v>
      </c>
      <c r="D9" s="151">
        <v>1588</v>
      </c>
      <c r="E9" s="151">
        <v>533</v>
      </c>
      <c r="F9" s="151">
        <v>120241.86986189999</v>
      </c>
      <c r="G9" s="151">
        <v>5697.3034279000003</v>
      </c>
      <c r="H9" s="151">
        <v>114544.56643399999</v>
      </c>
      <c r="I9" s="151">
        <v>379144.75</v>
      </c>
      <c r="J9" s="151">
        <v>91548.26</v>
      </c>
      <c r="K9" s="151">
        <v>287596.49</v>
      </c>
      <c r="L9" s="175">
        <v>431.01184225787478</v>
      </c>
      <c r="M9" s="175">
        <v>271.57871706920002</v>
      </c>
    </row>
    <row r="10" spans="1:20">
      <c r="A10">
        <v>2022</v>
      </c>
      <c r="B10" s="151">
        <v>2053</v>
      </c>
      <c r="C10" s="151" t="s">
        <v>110</v>
      </c>
      <c r="D10" s="151">
        <v>1536</v>
      </c>
      <c r="E10" s="151">
        <v>517</v>
      </c>
      <c r="F10" s="151">
        <v>123413.60315889999</v>
      </c>
      <c r="G10" s="151">
        <v>6079.1747929000003</v>
      </c>
      <c r="H10" s="151">
        <v>117334.42836599999</v>
      </c>
      <c r="I10" s="151">
        <v>380307.77999999997</v>
      </c>
      <c r="J10" s="151">
        <v>90425.87</v>
      </c>
      <c r="K10" s="151">
        <v>289881.90999999997</v>
      </c>
      <c r="L10" s="175">
        <v>484.71086149682657</v>
      </c>
      <c r="M10" s="175">
        <v>274.20545890799997</v>
      </c>
    </row>
    <row r="11" spans="1:20">
      <c r="A11">
        <v>2023</v>
      </c>
      <c r="B11" s="151">
        <v>2001</v>
      </c>
      <c r="C11" s="151" t="s">
        <v>110</v>
      </c>
      <c r="D11" s="151">
        <v>1502</v>
      </c>
      <c r="E11" s="151">
        <v>499</v>
      </c>
      <c r="F11" s="151">
        <v>122053.6848109</v>
      </c>
      <c r="G11" s="151">
        <v>6056.0989269000002</v>
      </c>
      <c r="H11" s="151">
        <v>115997.585884</v>
      </c>
      <c r="I11" s="151">
        <v>373810.74</v>
      </c>
      <c r="J11" s="151">
        <v>90086.55</v>
      </c>
      <c r="K11" s="151">
        <v>283724.19</v>
      </c>
      <c r="L11" s="175">
        <v>523.65947780630518</v>
      </c>
      <c r="M11" s="175">
        <v>318.03724626819997</v>
      </c>
    </row>
    <row r="12" spans="1:20">
      <c r="C12" s="151" t="s">
        <v>111</v>
      </c>
    </row>
    <row r="13" spans="1:20" ht="17" thickBot="1">
      <c r="A13" s="36"/>
      <c r="B13" s="173"/>
      <c r="C13" s="173"/>
      <c r="D13" s="36"/>
      <c r="E13" s="173"/>
      <c r="F13" s="36"/>
      <c r="G13" s="173"/>
      <c r="H13" s="36"/>
      <c r="I13" s="36"/>
      <c r="J13" s="36"/>
      <c r="K13" s="174"/>
      <c r="L13" s="36"/>
      <c r="M13" s="173"/>
      <c r="N13" s="36"/>
      <c r="O13" s="173"/>
      <c r="P13" s="36"/>
      <c r="Q13" s="173"/>
      <c r="R13" s="36"/>
      <c r="S13" s="36"/>
      <c r="T13" s="36"/>
    </row>
    <row r="14" spans="1:20" ht="17" thickBot="1">
      <c r="A14" s="68"/>
      <c r="B14" s="172"/>
      <c r="C14" s="172"/>
      <c r="D14" s="68"/>
      <c r="E14" s="172"/>
      <c r="F14" s="68"/>
      <c r="G14" s="68"/>
      <c r="H14" s="68"/>
      <c r="I14" s="172"/>
      <c r="J14" s="68"/>
      <c r="K14" s="68"/>
      <c r="L14" s="68"/>
      <c r="M14" s="172"/>
      <c r="N14" s="68"/>
      <c r="O14" s="172"/>
      <c r="P14" s="68"/>
      <c r="Q14" s="68"/>
      <c r="R14" s="68"/>
      <c r="S14" s="172"/>
      <c r="T14" s="68"/>
    </row>
    <row r="17" spans="1:24" ht="17" thickBot="1"/>
    <row r="18" spans="1:24" ht="17" thickBot="1">
      <c r="A18" s="178"/>
      <c r="B18" s="178"/>
      <c r="C18" s="178"/>
      <c r="D18" s="178"/>
      <c r="E18" s="161"/>
      <c r="F18" s="179"/>
      <c r="G18" s="179"/>
      <c r="H18" s="179"/>
      <c r="I18" s="179"/>
      <c r="J18" s="179"/>
      <c r="K18" s="179"/>
      <c r="L18" s="179"/>
      <c r="M18" s="179"/>
      <c r="N18" s="179"/>
      <c r="O18" s="162"/>
      <c r="P18" s="179"/>
      <c r="Q18" s="179"/>
      <c r="R18" s="179"/>
      <c r="S18" s="179"/>
      <c r="T18" s="179"/>
      <c r="U18" s="179"/>
      <c r="V18" s="179"/>
      <c r="W18" s="179"/>
      <c r="X18" s="179"/>
    </row>
    <row r="19" spans="1:24">
      <c r="A19" s="178"/>
      <c r="B19" s="178"/>
      <c r="C19" s="178"/>
      <c r="D19" s="178"/>
      <c r="E19" s="163"/>
      <c r="F19" s="164"/>
      <c r="G19" s="164"/>
      <c r="H19" s="164"/>
      <c r="I19" s="164"/>
      <c r="J19" s="164"/>
      <c r="K19" s="164"/>
      <c r="L19" s="164"/>
      <c r="M19" s="164"/>
      <c r="N19" s="164"/>
      <c r="O19" s="165"/>
      <c r="P19" s="164"/>
      <c r="Q19" s="164"/>
      <c r="R19" s="164"/>
      <c r="S19" s="164"/>
      <c r="T19" s="164"/>
      <c r="U19" s="164"/>
      <c r="V19" s="164"/>
      <c r="W19" s="164"/>
      <c r="X19" s="164"/>
    </row>
    <row r="20" spans="1:24">
      <c r="A20" s="38"/>
      <c r="B20" s="38"/>
      <c r="C20" s="38"/>
      <c r="D20" s="38"/>
      <c r="E20" s="38"/>
      <c r="F20" s="166"/>
      <c r="G20" s="167"/>
      <c r="H20" s="166"/>
      <c r="I20" s="167"/>
      <c r="J20" s="166"/>
      <c r="K20" s="167"/>
      <c r="L20" s="168"/>
      <c r="M20" s="166"/>
      <c r="N20" s="166"/>
      <c r="O20" s="165"/>
      <c r="P20" s="166"/>
      <c r="Q20" s="167"/>
      <c r="R20" s="166"/>
      <c r="S20" s="167"/>
      <c r="T20" s="166"/>
      <c r="U20" s="167"/>
      <c r="V20" s="168"/>
      <c r="W20" s="166"/>
      <c r="X20" s="166"/>
    </row>
    <row r="21" spans="1:24">
      <c r="A21" s="38"/>
      <c r="B21" s="38"/>
      <c r="C21" s="38"/>
      <c r="D21" s="163"/>
      <c r="E21" s="163"/>
      <c r="F21" s="169"/>
      <c r="G21" s="170"/>
      <c r="H21" s="169"/>
      <c r="I21" s="170"/>
      <c r="J21" s="169"/>
      <c r="K21" s="170"/>
      <c r="L21" s="171"/>
      <c r="M21" s="169"/>
      <c r="N21" s="169"/>
      <c r="O21" s="169"/>
      <c r="P21" s="169"/>
      <c r="Q21" s="170"/>
      <c r="R21" s="169"/>
      <c r="S21" s="170"/>
      <c r="T21" s="169"/>
      <c r="U21" s="170"/>
      <c r="V21" s="171"/>
      <c r="W21" s="169"/>
      <c r="X21" s="169"/>
    </row>
    <row r="22" spans="1:24">
      <c r="A22" s="38"/>
      <c r="B22" s="38"/>
      <c r="C22" s="38"/>
    </row>
    <row r="23" spans="1:24">
      <c r="A23" s="38"/>
      <c r="B23" s="38"/>
      <c r="C23" s="38"/>
    </row>
    <row r="24" spans="1:24">
      <c r="A24" s="163"/>
      <c r="B24" s="163"/>
      <c r="C24" s="176"/>
    </row>
  </sheetData>
  <mergeCells count="3">
    <mergeCell ref="A18:D19"/>
    <mergeCell ref="F18:N18"/>
    <mergeCell ref="P18:X18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65E3-9DBC-0848-B015-4B161CDD0C68}">
  <dimension ref="A1:G31"/>
  <sheetViews>
    <sheetView workbookViewId="0">
      <selection activeCell="I26" sqref="I26"/>
    </sheetView>
  </sheetViews>
  <sheetFormatPr baseColWidth="10" defaultRowHeight="16"/>
  <sheetData>
    <row r="1" spans="1:7">
      <c r="A1" t="s">
        <v>96</v>
      </c>
      <c r="B1" s="139" t="s">
        <v>109</v>
      </c>
      <c r="C1" s="139" t="s">
        <v>108</v>
      </c>
      <c r="D1" s="139" t="s">
        <v>89</v>
      </c>
      <c r="E1" s="139" t="s">
        <v>90</v>
      </c>
      <c r="F1" s="139" t="s">
        <v>115</v>
      </c>
      <c r="G1" s="139" t="s">
        <v>107</v>
      </c>
    </row>
    <row r="2" spans="1:7">
      <c r="A2">
        <v>2014</v>
      </c>
      <c r="B2" s="151">
        <v>2048</v>
      </c>
      <c r="C2" s="151" t="s">
        <v>110</v>
      </c>
      <c r="D2" s="151">
        <v>108016.74000000005</v>
      </c>
      <c r="E2" s="151">
        <v>361051.57</v>
      </c>
      <c r="F2" s="177">
        <v>525.74013918119999</v>
      </c>
      <c r="G2" s="175">
        <v>312.94570420000002</v>
      </c>
    </row>
    <row r="3" spans="1:7">
      <c r="A3">
        <v>2015</v>
      </c>
      <c r="B3" s="151">
        <v>2007</v>
      </c>
      <c r="C3" s="151" t="s">
        <v>110</v>
      </c>
      <c r="D3" s="151">
        <v>104280.11933889997</v>
      </c>
      <c r="E3" s="151">
        <v>354876.08</v>
      </c>
      <c r="F3" s="177">
        <v>448.42305197059989</v>
      </c>
      <c r="G3" s="175">
        <v>277.22850829999999</v>
      </c>
    </row>
    <row r="4" spans="1:7">
      <c r="A4">
        <v>2016</v>
      </c>
      <c r="B4" s="151">
        <v>2031</v>
      </c>
      <c r="C4" s="151" t="s">
        <v>110</v>
      </c>
      <c r="D4" s="151">
        <v>105395.18799899999</v>
      </c>
      <c r="E4" s="145">
        <v>357911.91999999993</v>
      </c>
      <c r="F4" s="177">
        <v>578.28246921205812</v>
      </c>
      <c r="G4" s="175">
        <v>304.88687820000018</v>
      </c>
    </row>
    <row r="5" spans="1:7">
      <c r="A5">
        <v>2017</v>
      </c>
      <c r="B5" s="151">
        <v>2069</v>
      </c>
      <c r="C5" s="151" t="s">
        <v>110</v>
      </c>
      <c r="D5" s="151">
        <v>102932.5635054</v>
      </c>
      <c r="E5" s="151">
        <v>347907.83999999997</v>
      </c>
      <c r="F5" s="177">
        <v>570.59267678881099</v>
      </c>
      <c r="G5" s="175">
        <v>300.2143837000001</v>
      </c>
    </row>
    <row r="6" spans="1:7">
      <c r="A6">
        <v>2018</v>
      </c>
      <c r="B6" s="151">
        <v>2083</v>
      </c>
      <c r="C6" s="151" t="s">
        <v>110</v>
      </c>
      <c r="D6" s="151">
        <v>108407.3600424</v>
      </c>
      <c r="E6" s="151">
        <v>351896.75999999995</v>
      </c>
      <c r="F6" s="177">
        <v>575.15844171984486</v>
      </c>
      <c r="G6" s="175">
        <v>302.34506870000001</v>
      </c>
    </row>
    <row r="7" spans="1:7">
      <c r="A7">
        <v>2019</v>
      </c>
      <c r="B7" s="151">
        <v>2109</v>
      </c>
      <c r="C7" s="151" t="s">
        <v>110</v>
      </c>
      <c r="D7" s="151">
        <v>113617.87876320005</v>
      </c>
      <c r="E7" s="151">
        <v>367954.99000000011</v>
      </c>
      <c r="F7" s="177">
        <v>584.69855176658552</v>
      </c>
      <c r="G7" s="175">
        <v>261.05095358900002</v>
      </c>
    </row>
    <row r="8" spans="1:7">
      <c r="A8">
        <v>2020</v>
      </c>
      <c r="B8" s="151">
        <v>2130</v>
      </c>
      <c r="C8" s="151" t="s">
        <v>110</v>
      </c>
      <c r="D8" s="151">
        <v>120818</v>
      </c>
      <c r="E8" s="151">
        <v>381861</v>
      </c>
      <c r="F8" s="177">
        <v>456.27116389574559</v>
      </c>
      <c r="G8" s="175">
        <v>257.36490260000016</v>
      </c>
    </row>
    <row r="9" spans="1:7">
      <c r="A9">
        <v>2021</v>
      </c>
      <c r="B9" s="151">
        <v>2121</v>
      </c>
      <c r="C9" s="151" t="s">
        <v>110</v>
      </c>
      <c r="D9" s="151">
        <v>120241.86986189999</v>
      </c>
      <c r="E9" s="151">
        <v>379144.75</v>
      </c>
      <c r="F9" s="177">
        <v>504.28385544171346</v>
      </c>
      <c r="G9" s="175">
        <v>271.57871706920002</v>
      </c>
    </row>
    <row r="10" spans="1:7">
      <c r="A10">
        <v>2022</v>
      </c>
      <c r="B10" s="151">
        <v>2053</v>
      </c>
      <c r="C10" s="151" t="s">
        <v>110</v>
      </c>
      <c r="D10" s="151">
        <v>123413.60315889999</v>
      </c>
      <c r="E10" s="151">
        <v>380307.77999999997</v>
      </c>
      <c r="F10" s="177">
        <v>518.64062180160442</v>
      </c>
      <c r="G10" s="175">
        <v>274.20545890799997</v>
      </c>
    </row>
    <row r="11" spans="1:7">
      <c r="A11">
        <v>2023</v>
      </c>
      <c r="B11" s="151">
        <v>2001</v>
      </c>
      <c r="C11" s="151" t="s">
        <v>110</v>
      </c>
      <c r="D11" s="151">
        <v>122053.6848109</v>
      </c>
      <c r="E11" s="151">
        <v>373810.74</v>
      </c>
      <c r="F11" s="177">
        <v>523.65947780630518</v>
      </c>
      <c r="G11" s="175">
        <v>318.03724626819997</v>
      </c>
    </row>
    <row r="12" spans="1:7">
      <c r="A12">
        <v>2014</v>
      </c>
      <c r="B12" s="151">
        <v>1458</v>
      </c>
      <c r="C12" s="151" t="s">
        <v>111</v>
      </c>
      <c r="D12" s="151">
        <v>6409.4599999999946</v>
      </c>
      <c r="E12" s="151">
        <v>78256.359999999942</v>
      </c>
      <c r="F12" t="s">
        <v>113</v>
      </c>
      <c r="G12" t="s">
        <v>113</v>
      </c>
    </row>
    <row r="13" spans="1:7">
      <c r="A13">
        <v>2015</v>
      </c>
      <c r="B13" s="151">
        <v>1434</v>
      </c>
      <c r="C13" s="151" t="s">
        <v>111</v>
      </c>
      <c r="D13" s="151">
        <v>5198.3386098999881</v>
      </c>
      <c r="E13" s="151">
        <v>78405.410000000033</v>
      </c>
      <c r="F13" t="s">
        <v>113</v>
      </c>
      <c r="G13" t="s">
        <v>113</v>
      </c>
    </row>
    <row r="14" spans="1:7">
      <c r="A14">
        <v>2016</v>
      </c>
      <c r="B14" s="151">
        <v>1456</v>
      </c>
      <c r="C14" s="151" t="s">
        <v>111</v>
      </c>
      <c r="D14" s="151">
        <v>5283.5500689999935</v>
      </c>
      <c r="E14" s="151">
        <v>80605.939999999915</v>
      </c>
      <c r="F14" t="s">
        <v>113</v>
      </c>
      <c r="G14" t="s">
        <v>113</v>
      </c>
    </row>
    <row r="15" spans="1:7">
      <c r="A15">
        <v>2017</v>
      </c>
      <c r="B15" s="151">
        <v>1493</v>
      </c>
      <c r="C15" s="151" t="s">
        <v>111</v>
      </c>
      <c r="D15" s="151">
        <v>5374.2207443999951</v>
      </c>
      <c r="E15" s="151">
        <v>82818.48</v>
      </c>
      <c r="F15" t="s">
        <v>113</v>
      </c>
      <c r="G15" t="s">
        <v>113</v>
      </c>
    </row>
    <row r="16" spans="1:7">
      <c r="A16">
        <v>2018</v>
      </c>
      <c r="B16" s="151">
        <v>1527</v>
      </c>
      <c r="C16" s="151" t="s">
        <v>111</v>
      </c>
      <c r="D16" s="151">
        <v>5456.3700483999964</v>
      </c>
      <c r="E16" s="151">
        <v>85693.909999999931</v>
      </c>
      <c r="F16" t="s">
        <v>113</v>
      </c>
      <c r="G16" t="s">
        <v>113</v>
      </c>
    </row>
    <row r="17" spans="1:7">
      <c r="A17">
        <v>2019</v>
      </c>
      <c r="B17" s="151">
        <v>1560</v>
      </c>
      <c r="C17" s="151" t="s">
        <v>111</v>
      </c>
      <c r="D17" s="151">
        <v>5634.2951301999965</v>
      </c>
      <c r="E17" s="151">
        <v>89588.760000000038</v>
      </c>
      <c r="F17" t="s">
        <v>113</v>
      </c>
      <c r="G17" t="s">
        <v>113</v>
      </c>
    </row>
    <row r="18" spans="1:7">
      <c r="A18">
        <v>2020</v>
      </c>
      <c r="B18" s="151">
        <v>1582</v>
      </c>
      <c r="C18" s="151" t="s">
        <v>111</v>
      </c>
      <c r="D18" s="151">
        <v>5669</v>
      </c>
      <c r="E18" s="151">
        <v>90603</v>
      </c>
      <c r="F18" t="s">
        <v>113</v>
      </c>
      <c r="G18" t="s">
        <v>113</v>
      </c>
    </row>
    <row r="19" spans="1:7">
      <c r="A19">
        <v>2021</v>
      </c>
      <c r="B19" s="151">
        <v>1588</v>
      </c>
      <c r="C19" s="151" t="s">
        <v>111</v>
      </c>
      <c r="D19" s="151">
        <v>5697.3034279000003</v>
      </c>
      <c r="E19" s="151">
        <v>91548.26</v>
      </c>
      <c r="F19" t="s">
        <v>113</v>
      </c>
      <c r="G19" t="s">
        <v>113</v>
      </c>
    </row>
    <row r="20" spans="1:7">
      <c r="A20">
        <v>2022</v>
      </c>
      <c r="B20" s="151">
        <v>1536</v>
      </c>
      <c r="C20" s="151" t="s">
        <v>111</v>
      </c>
      <c r="D20" s="151">
        <v>6079.1747929000003</v>
      </c>
      <c r="E20" s="151">
        <v>90425.87</v>
      </c>
      <c r="F20" t="s">
        <v>113</v>
      </c>
      <c r="G20" t="s">
        <v>113</v>
      </c>
    </row>
    <row r="21" spans="1:7">
      <c r="A21">
        <v>2023</v>
      </c>
      <c r="B21" s="151">
        <v>1502</v>
      </c>
      <c r="C21" s="151" t="s">
        <v>111</v>
      </c>
      <c r="D21" s="151">
        <v>6056.0989269000002</v>
      </c>
      <c r="E21" s="151">
        <v>90086.55</v>
      </c>
      <c r="F21" t="s">
        <v>113</v>
      </c>
      <c r="G21" t="s">
        <v>113</v>
      </c>
    </row>
    <row r="22" spans="1:7">
      <c r="A22">
        <v>2014</v>
      </c>
      <c r="B22" s="151">
        <v>590</v>
      </c>
      <c r="C22" s="151" t="s">
        <v>112</v>
      </c>
      <c r="D22" s="151">
        <v>101607.28000000006</v>
      </c>
      <c r="E22" s="151">
        <v>282795.21000000008</v>
      </c>
      <c r="F22" t="s">
        <v>113</v>
      </c>
      <c r="G22" t="s">
        <v>113</v>
      </c>
    </row>
    <row r="23" spans="1:7">
      <c r="A23">
        <v>2015</v>
      </c>
      <c r="B23" s="151">
        <v>573</v>
      </c>
      <c r="C23" s="151" t="s">
        <v>112</v>
      </c>
      <c r="D23" s="151">
        <v>99081.780728999976</v>
      </c>
      <c r="E23" s="151">
        <v>276470.67</v>
      </c>
      <c r="F23" t="s">
        <v>113</v>
      </c>
      <c r="G23" t="s">
        <v>113</v>
      </c>
    </row>
    <row r="24" spans="1:7">
      <c r="A24">
        <v>2016</v>
      </c>
      <c r="B24" s="151">
        <v>575</v>
      </c>
      <c r="C24" s="151" t="s">
        <v>112</v>
      </c>
      <c r="D24" s="151">
        <v>100111.63793</v>
      </c>
      <c r="E24" s="151">
        <v>277305.98</v>
      </c>
      <c r="F24" t="s">
        <v>113</v>
      </c>
      <c r="G24" t="s">
        <v>113</v>
      </c>
    </row>
    <row r="25" spans="1:7">
      <c r="A25">
        <v>2017</v>
      </c>
      <c r="B25" s="151">
        <v>576</v>
      </c>
      <c r="C25" s="151" t="s">
        <v>112</v>
      </c>
      <c r="D25" s="151">
        <v>97558.342761000007</v>
      </c>
      <c r="E25" s="151">
        <v>265089.36</v>
      </c>
      <c r="F25" t="s">
        <v>113</v>
      </c>
      <c r="G25" t="s">
        <v>113</v>
      </c>
    </row>
    <row r="26" spans="1:7">
      <c r="A26">
        <v>2018</v>
      </c>
      <c r="B26" s="151">
        <v>556</v>
      </c>
      <c r="C26" s="151" t="s">
        <v>112</v>
      </c>
      <c r="D26" s="151">
        <v>102950.989994</v>
      </c>
      <c r="E26" s="151">
        <v>266202.85000000003</v>
      </c>
      <c r="F26" t="s">
        <v>113</v>
      </c>
      <c r="G26" t="s">
        <v>113</v>
      </c>
    </row>
    <row r="27" spans="1:7">
      <c r="A27">
        <v>2019</v>
      </c>
      <c r="B27" s="151">
        <v>549</v>
      </c>
      <c r="C27" s="151" t="s">
        <v>112</v>
      </c>
      <c r="D27" s="151">
        <v>107983.58363300005</v>
      </c>
      <c r="E27" s="151">
        <v>278366.2300000001</v>
      </c>
      <c r="F27" t="s">
        <v>113</v>
      </c>
      <c r="G27" t="s">
        <v>113</v>
      </c>
    </row>
    <row r="28" spans="1:7">
      <c r="A28">
        <v>2020</v>
      </c>
      <c r="B28" s="151">
        <v>548</v>
      </c>
      <c r="C28" s="151" t="s">
        <v>112</v>
      </c>
      <c r="D28" s="151">
        <v>115149</v>
      </c>
      <c r="E28" s="151">
        <v>291258</v>
      </c>
      <c r="F28" t="s">
        <v>113</v>
      </c>
      <c r="G28" t="s">
        <v>113</v>
      </c>
    </row>
    <row r="29" spans="1:7">
      <c r="A29">
        <v>2021</v>
      </c>
      <c r="B29" s="151">
        <v>533</v>
      </c>
      <c r="C29" s="151" t="s">
        <v>112</v>
      </c>
      <c r="D29" s="151">
        <v>114544.56643399999</v>
      </c>
      <c r="E29" s="151">
        <v>287596.49</v>
      </c>
      <c r="F29" t="s">
        <v>113</v>
      </c>
      <c r="G29" t="s">
        <v>113</v>
      </c>
    </row>
    <row r="30" spans="1:7">
      <c r="A30">
        <v>2022</v>
      </c>
      <c r="B30" s="151">
        <v>517</v>
      </c>
      <c r="C30" s="151" t="s">
        <v>112</v>
      </c>
      <c r="D30" s="151">
        <v>117334.42836599999</v>
      </c>
      <c r="E30" s="151">
        <v>289881.90999999997</v>
      </c>
      <c r="F30" t="s">
        <v>113</v>
      </c>
      <c r="G30" t="s">
        <v>113</v>
      </c>
    </row>
    <row r="31" spans="1:7">
      <c r="A31">
        <v>2023</v>
      </c>
      <c r="B31" s="151">
        <v>499</v>
      </c>
      <c r="C31" s="151" t="s">
        <v>112</v>
      </c>
      <c r="D31" s="151">
        <v>115997.585884</v>
      </c>
      <c r="E31" s="151">
        <v>283724.19</v>
      </c>
      <c r="F31" t="s">
        <v>113</v>
      </c>
      <c r="G31" t="s">
        <v>113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B3C8-6CD7-8142-9B6C-C07F765CBF57}">
  <dimension ref="A1:W24"/>
  <sheetViews>
    <sheetView tabSelected="1" zoomScale="87" workbookViewId="0">
      <selection activeCell="D13" sqref="D13"/>
    </sheetView>
  </sheetViews>
  <sheetFormatPr baseColWidth="10" defaultRowHeight="16"/>
  <sheetData>
    <row r="1" spans="1:19">
      <c r="A1" t="s">
        <v>96</v>
      </c>
      <c r="B1" s="139" t="s">
        <v>97</v>
      </c>
      <c r="C1" s="139" t="s">
        <v>98</v>
      </c>
      <c r="D1" s="139" t="s">
        <v>99</v>
      </c>
      <c r="E1" s="139" t="s">
        <v>100</v>
      </c>
      <c r="F1" s="139" t="s">
        <v>101</v>
      </c>
      <c r="G1" s="139" t="s">
        <v>102</v>
      </c>
      <c r="H1" s="139" t="s">
        <v>103</v>
      </c>
      <c r="I1" s="139" t="s">
        <v>104</v>
      </c>
      <c r="J1" s="139" t="s">
        <v>105</v>
      </c>
      <c r="K1" s="139" t="s">
        <v>106</v>
      </c>
      <c r="L1" s="139" t="s">
        <v>107</v>
      </c>
      <c r="M1" s="139" t="s">
        <v>115</v>
      </c>
      <c r="N1" s="139" t="s">
        <v>114</v>
      </c>
    </row>
    <row r="2" spans="1:19">
      <c r="A2">
        <v>2014</v>
      </c>
      <c r="B2" s="151">
        <v>2048</v>
      </c>
      <c r="C2" s="151">
        <v>1458</v>
      </c>
      <c r="D2" s="151">
        <v>590</v>
      </c>
      <c r="E2" s="151">
        <v>108016.74000000005</v>
      </c>
      <c r="F2" s="151">
        <v>6409.4599999999946</v>
      </c>
      <c r="G2" s="151">
        <v>101607.28000000006</v>
      </c>
      <c r="H2" s="151">
        <v>361051.57</v>
      </c>
      <c r="I2" s="151">
        <v>78256.359999999942</v>
      </c>
      <c r="J2" s="151">
        <v>282795.21000000008</v>
      </c>
      <c r="K2" s="175">
        <v>401.32835052000001</v>
      </c>
      <c r="L2" s="175">
        <v>312.94570420000002</v>
      </c>
      <c r="M2" s="177">
        <v>525.74013918119999</v>
      </c>
      <c r="N2">
        <f>M2/L2</f>
        <v>1.679972378995193</v>
      </c>
    </row>
    <row r="3" spans="1:19">
      <c r="A3">
        <v>2015</v>
      </c>
      <c r="B3" s="151">
        <v>2007</v>
      </c>
      <c r="C3" s="151">
        <v>1434</v>
      </c>
      <c r="D3" s="151">
        <v>573</v>
      </c>
      <c r="E3" s="151">
        <v>104280.11933889997</v>
      </c>
      <c r="F3" s="151">
        <v>5198.3386098999881</v>
      </c>
      <c r="G3" s="151">
        <v>99081.780728999976</v>
      </c>
      <c r="H3" s="151">
        <v>354876.08</v>
      </c>
      <c r="I3" s="151">
        <v>78405.410000000033</v>
      </c>
      <c r="J3" s="151">
        <v>276470.67</v>
      </c>
      <c r="K3" s="175">
        <v>342.30767325999989</v>
      </c>
      <c r="L3" s="175">
        <v>277.22850829999999</v>
      </c>
      <c r="M3" s="177">
        <v>448.42305197059989</v>
      </c>
      <c r="N3">
        <f t="shared" ref="N3:N11" si="0">M3/L3</f>
        <v>1.6175214256296595</v>
      </c>
    </row>
    <row r="4" spans="1:19">
      <c r="A4">
        <v>2016</v>
      </c>
      <c r="B4" s="151">
        <v>2031</v>
      </c>
      <c r="C4" s="151">
        <v>1456</v>
      </c>
      <c r="D4" s="151">
        <v>575</v>
      </c>
      <c r="E4" s="151">
        <v>105395.18799899999</v>
      </c>
      <c r="F4" s="151">
        <v>5283.5500689999935</v>
      </c>
      <c r="G4" s="151">
        <v>100111.63793</v>
      </c>
      <c r="H4" s="145">
        <v>357911.91999999993</v>
      </c>
      <c r="I4" s="151">
        <v>80605.939999999915</v>
      </c>
      <c r="J4" s="151">
        <v>277305.98</v>
      </c>
      <c r="K4" s="175">
        <v>444.83266862466007</v>
      </c>
      <c r="L4" s="175">
        <v>304.88687820000018</v>
      </c>
      <c r="M4" s="177">
        <v>578.28246921205812</v>
      </c>
      <c r="N4">
        <f t="shared" si="0"/>
        <v>1.8967115693077334</v>
      </c>
    </row>
    <row r="5" spans="1:19">
      <c r="A5">
        <v>2017</v>
      </c>
      <c r="B5" s="151">
        <v>2069</v>
      </c>
      <c r="C5" s="151">
        <v>1493</v>
      </c>
      <c r="D5" s="151">
        <v>576</v>
      </c>
      <c r="E5" s="151">
        <v>102932.5635054</v>
      </c>
      <c r="F5" s="151">
        <v>5374.2207443999951</v>
      </c>
      <c r="G5" s="151">
        <v>97558.342761000007</v>
      </c>
      <c r="H5" s="151">
        <v>347907.83999999997</v>
      </c>
      <c r="I5" s="151">
        <v>82818.48</v>
      </c>
      <c r="J5" s="151">
        <v>265089.36</v>
      </c>
      <c r="K5" s="175">
        <v>452.8513307847706</v>
      </c>
      <c r="L5" s="175">
        <v>300.2143837000001</v>
      </c>
      <c r="M5" s="177">
        <v>570.59267678881099</v>
      </c>
      <c r="N5">
        <f t="shared" si="0"/>
        <v>1.9006173846720016</v>
      </c>
    </row>
    <row r="6" spans="1:19">
      <c r="A6">
        <v>2018</v>
      </c>
      <c r="B6" s="151">
        <v>2083</v>
      </c>
      <c r="C6" s="151">
        <v>1527</v>
      </c>
      <c r="D6" s="151">
        <v>556</v>
      </c>
      <c r="E6" s="151">
        <v>108407.3600424</v>
      </c>
      <c r="F6" s="151">
        <v>5456.3700483999964</v>
      </c>
      <c r="G6" s="151">
        <v>102950.989994</v>
      </c>
      <c r="H6" s="151">
        <v>351896.75999999995</v>
      </c>
      <c r="I6" s="151">
        <v>85693.909999999931</v>
      </c>
      <c r="J6" s="151">
        <v>266202.85000000003</v>
      </c>
      <c r="K6" s="175">
        <v>467.60848920312594</v>
      </c>
      <c r="L6" s="175">
        <v>302.34506870000001</v>
      </c>
      <c r="M6" s="177">
        <v>575.15844171984486</v>
      </c>
      <c r="N6">
        <f t="shared" si="0"/>
        <v>1.9023245333316225</v>
      </c>
    </row>
    <row r="7" spans="1:19">
      <c r="A7">
        <v>2019</v>
      </c>
      <c r="B7" s="151">
        <v>2109</v>
      </c>
      <c r="C7" s="151">
        <v>1560</v>
      </c>
      <c r="D7" s="151">
        <v>549</v>
      </c>
      <c r="E7" s="151">
        <v>113617.87876320005</v>
      </c>
      <c r="F7" s="151">
        <v>5634.2951301999965</v>
      </c>
      <c r="G7" s="151">
        <v>107983.58363300005</v>
      </c>
      <c r="H7" s="151">
        <v>367954.99000000011</v>
      </c>
      <c r="I7" s="151">
        <v>89588.760000000038</v>
      </c>
      <c r="J7" s="151">
        <v>278366.2300000001</v>
      </c>
      <c r="K7" s="175">
        <v>483.22194360874835</v>
      </c>
      <c r="L7" s="175">
        <v>261.05095358900002</v>
      </c>
      <c r="M7" s="177">
        <v>584.69855176658552</v>
      </c>
      <c r="N7">
        <f t="shared" si="0"/>
        <v>2.2397870750058164</v>
      </c>
    </row>
    <row r="8" spans="1:19">
      <c r="A8">
        <v>2020</v>
      </c>
      <c r="B8" s="151">
        <v>2130</v>
      </c>
      <c r="C8" s="151">
        <v>1582</v>
      </c>
      <c r="D8" s="151">
        <v>548</v>
      </c>
      <c r="E8" s="151">
        <v>120818</v>
      </c>
      <c r="F8" s="151">
        <v>5669</v>
      </c>
      <c r="G8" s="151">
        <v>115149</v>
      </c>
      <c r="H8" s="151">
        <v>381861</v>
      </c>
      <c r="I8" s="151">
        <v>90603</v>
      </c>
      <c r="J8" s="151">
        <v>291258</v>
      </c>
      <c r="K8" s="175">
        <v>380.22596991312133</v>
      </c>
      <c r="L8" s="175">
        <v>257.36490260000016</v>
      </c>
      <c r="M8" s="177">
        <v>456.27116389574559</v>
      </c>
      <c r="N8">
        <f t="shared" si="0"/>
        <v>1.7728569796670686</v>
      </c>
    </row>
    <row r="9" spans="1:19">
      <c r="A9">
        <v>2021</v>
      </c>
      <c r="B9" s="151">
        <v>2121</v>
      </c>
      <c r="C9" s="151">
        <v>1588</v>
      </c>
      <c r="D9" s="151">
        <v>533</v>
      </c>
      <c r="E9" s="151">
        <v>120241.86986189999</v>
      </c>
      <c r="F9" s="151">
        <v>5697.3034279000003</v>
      </c>
      <c r="G9" s="151">
        <v>114544.56643399999</v>
      </c>
      <c r="H9" s="151">
        <v>379144.75</v>
      </c>
      <c r="I9" s="151">
        <v>91548.26</v>
      </c>
      <c r="J9" s="151">
        <v>287596.49</v>
      </c>
      <c r="K9" s="175">
        <v>431.01184225787478</v>
      </c>
      <c r="L9" s="175">
        <v>271.57871706920002</v>
      </c>
      <c r="M9" s="177">
        <v>504.28385544171346</v>
      </c>
      <c r="N9">
        <f t="shared" si="0"/>
        <v>1.8568607322539883</v>
      </c>
    </row>
    <row r="10" spans="1:19">
      <c r="A10">
        <v>2022</v>
      </c>
      <c r="B10" s="151">
        <v>2053</v>
      </c>
      <c r="C10" s="151">
        <v>1536</v>
      </c>
      <c r="D10" s="151">
        <v>517</v>
      </c>
      <c r="E10" s="151">
        <v>123413.60315889999</v>
      </c>
      <c r="F10" s="151">
        <v>6079.1747929000003</v>
      </c>
      <c r="G10" s="151">
        <v>117334.42836599999</v>
      </c>
      <c r="H10" s="151">
        <v>380307.77999999997</v>
      </c>
      <c r="I10" s="151">
        <v>90425.87</v>
      </c>
      <c r="J10" s="151">
        <v>289881.90999999997</v>
      </c>
      <c r="K10" s="175">
        <v>484.71086149682657</v>
      </c>
      <c r="L10" s="175">
        <v>274.20545890799997</v>
      </c>
      <c r="M10" s="177">
        <v>518.64062180160442</v>
      </c>
      <c r="N10">
        <f t="shared" si="0"/>
        <v>1.8914306953152822</v>
      </c>
    </row>
    <row r="11" spans="1:19">
      <c r="A11">
        <v>2023</v>
      </c>
      <c r="B11" s="151">
        <v>2001</v>
      </c>
      <c r="C11" s="151">
        <v>1502</v>
      </c>
      <c r="D11" s="151">
        <v>499</v>
      </c>
      <c r="E11" s="151">
        <v>122053.6848109</v>
      </c>
      <c r="F11" s="151">
        <v>6056.0989269000002</v>
      </c>
      <c r="G11" s="151">
        <v>115997.585884</v>
      </c>
      <c r="H11" s="151">
        <v>373810.74</v>
      </c>
      <c r="I11" s="151">
        <v>90086.55</v>
      </c>
      <c r="J11" s="151">
        <v>283724.19</v>
      </c>
      <c r="K11" s="175">
        <v>523.65947780630518</v>
      </c>
      <c r="L11" s="175">
        <v>318.03724626819997</v>
      </c>
      <c r="M11" s="177">
        <v>523.65947780630518</v>
      </c>
      <c r="N11">
        <f t="shared" si="0"/>
        <v>1.6465350645273307</v>
      </c>
    </row>
    <row r="13" spans="1:19" ht="17" thickBot="1">
      <c r="A13" s="36"/>
      <c r="B13" s="173"/>
      <c r="C13" s="36">
        <f>((C11-C2)/C2)*100</f>
        <v>3.017832647462277</v>
      </c>
      <c r="D13" s="173"/>
      <c r="E13" s="36">
        <f>((E11-E2)/E2)*100</f>
        <v>12.995156871888508</v>
      </c>
      <c r="F13" s="36">
        <f>((F2-F11)/F11)*100</f>
        <v>5.834796910770959</v>
      </c>
      <c r="G13" s="36"/>
      <c r="H13" s="36"/>
      <c r="I13" s="36"/>
      <c r="J13" s="174"/>
      <c r="K13" s="36"/>
      <c r="L13" s="173"/>
      <c r="M13" s="36"/>
      <c r="N13" s="173"/>
      <c r="O13" s="36"/>
      <c r="P13" s="173"/>
      <c r="Q13" s="36"/>
      <c r="R13" s="36"/>
      <c r="S13" s="36"/>
    </row>
    <row r="14" spans="1:19" ht="17" thickBot="1">
      <c r="A14" s="68"/>
      <c r="B14" s="172"/>
      <c r="C14" s="68"/>
      <c r="D14" s="172"/>
      <c r="E14" s="68"/>
      <c r="F14" s="68"/>
      <c r="G14" s="68"/>
      <c r="H14" s="172"/>
      <c r="I14" s="68"/>
      <c r="J14" s="68"/>
      <c r="K14" s="68"/>
      <c r="L14" s="172"/>
      <c r="M14" s="68"/>
      <c r="N14" s="172"/>
      <c r="O14" s="68"/>
      <c r="P14" s="68"/>
      <c r="Q14" s="68"/>
      <c r="R14" s="172"/>
      <c r="S14" s="68"/>
    </row>
    <row r="15" spans="1:19">
      <c r="F15">
        <f>1.13*E2</f>
        <v>122058.91620000005</v>
      </c>
    </row>
    <row r="17" spans="1:23" ht="17" thickBot="1"/>
    <row r="18" spans="1:23" ht="17" thickBot="1">
      <c r="A18" s="178"/>
      <c r="B18" s="178"/>
      <c r="C18" s="178"/>
      <c r="D18" s="161"/>
      <c r="E18" s="179"/>
      <c r="F18" s="179"/>
      <c r="G18" s="179"/>
      <c r="H18" s="179"/>
      <c r="I18" s="179"/>
      <c r="J18" s="179"/>
      <c r="K18" s="179"/>
      <c r="L18" s="179"/>
      <c r="M18" s="179"/>
      <c r="N18" s="162"/>
      <c r="O18" s="179"/>
      <c r="P18" s="179"/>
      <c r="Q18" s="179"/>
      <c r="R18" s="179"/>
      <c r="S18" s="179"/>
      <c r="T18" s="179"/>
      <c r="U18" s="179"/>
      <c r="V18" s="179"/>
      <c r="W18" s="179"/>
    </row>
    <row r="19" spans="1:23">
      <c r="A19" s="178"/>
      <c r="B19" s="178"/>
      <c r="C19" s="178"/>
      <c r="D19" s="163"/>
      <c r="E19" s="164"/>
      <c r="F19" s="164"/>
      <c r="G19" s="164"/>
      <c r="H19" s="164"/>
      <c r="I19" s="164"/>
      <c r="J19" s="164"/>
      <c r="K19" s="164"/>
      <c r="L19" s="164"/>
      <c r="M19" s="164"/>
      <c r="N19" s="165"/>
      <c r="O19" s="164"/>
      <c r="P19" s="164"/>
      <c r="Q19" s="164"/>
      <c r="R19" s="164"/>
      <c r="S19" s="164"/>
      <c r="T19" s="164"/>
      <c r="U19" s="164"/>
      <c r="V19" s="164"/>
      <c r="W19" s="164"/>
    </row>
    <row r="20" spans="1:23">
      <c r="A20" s="38"/>
      <c r="B20" s="38"/>
      <c r="C20" s="38"/>
      <c r="D20" s="38"/>
      <c r="E20" s="166"/>
      <c r="F20" s="167"/>
      <c r="G20" s="166"/>
      <c r="H20" s="167"/>
      <c r="I20" s="166"/>
      <c r="J20" s="167"/>
      <c r="K20" s="168"/>
      <c r="L20" s="166"/>
      <c r="M20" s="166"/>
      <c r="N20" s="165"/>
      <c r="O20" s="166"/>
      <c r="P20" s="167"/>
      <c r="Q20" s="166"/>
      <c r="R20" s="167"/>
      <c r="S20" s="166"/>
      <c r="T20" s="167"/>
      <c r="U20" s="168"/>
      <c r="V20" s="166"/>
      <c r="W20" s="166"/>
    </row>
    <row r="21" spans="1:23">
      <c r="A21" s="38"/>
      <c r="B21" s="38"/>
      <c r="C21" s="163"/>
      <c r="D21" s="163"/>
      <c r="E21" s="169"/>
      <c r="F21" s="170"/>
      <c r="G21" s="169"/>
      <c r="H21" s="170"/>
      <c r="I21" s="169"/>
      <c r="J21" s="170"/>
      <c r="K21" s="171"/>
      <c r="L21" s="169"/>
      <c r="M21" s="169"/>
      <c r="N21" s="169"/>
      <c r="O21" s="169"/>
      <c r="P21" s="170"/>
      <c r="Q21" s="169"/>
      <c r="R21" s="170"/>
      <c r="S21" s="169"/>
      <c r="T21" s="170"/>
      <c r="U21" s="171"/>
      <c r="V21" s="169"/>
      <c r="W21" s="169"/>
    </row>
    <row r="22" spans="1:23">
      <c r="A22" s="38"/>
      <c r="B22" s="38"/>
    </row>
    <row r="23" spans="1:23">
      <c r="A23" s="38"/>
      <c r="B23" s="38"/>
    </row>
    <row r="24" spans="1:23">
      <c r="A24" s="163"/>
      <c r="B24" s="163"/>
    </row>
  </sheetData>
  <mergeCells count="3">
    <mergeCell ref="A18:C19"/>
    <mergeCell ref="E18:M18"/>
    <mergeCell ref="O18:W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5A0-2951-6D41-BFAF-7A6804BB372F}">
  <dimension ref="A1:K3"/>
  <sheetViews>
    <sheetView workbookViewId="0">
      <selection activeCell="J21" sqref="J21"/>
    </sheetView>
  </sheetViews>
  <sheetFormatPr baseColWidth="10" defaultRowHeight="16"/>
  <sheetData>
    <row r="1" spans="1:11">
      <c r="A1" t="s">
        <v>116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</row>
    <row r="2" spans="1:11">
      <c r="A2" t="s">
        <v>106</v>
      </c>
      <c r="B2" s="177">
        <v>928.37688459369997</v>
      </c>
      <c r="C2" s="177">
        <v>835.10268893869977</v>
      </c>
      <c r="D2" s="177">
        <v>1046.9857301541363</v>
      </c>
      <c r="E2" s="177">
        <v>1087.3267147720283</v>
      </c>
      <c r="F2" s="177">
        <v>1098.0439383842088</v>
      </c>
      <c r="G2" s="177">
        <v>1168.3915416829361</v>
      </c>
      <c r="H2" s="177">
        <v>915.7448503173722</v>
      </c>
      <c r="I2" s="177">
        <v>1050.6481471019144</v>
      </c>
      <c r="J2" s="177">
        <v>1194.5237937655736</v>
      </c>
      <c r="K2" s="177">
        <v>1231.3208478849297</v>
      </c>
    </row>
    <row r="3" spans="1:11">
      <c r="A3" t="s">
        <v>107</v>
      </c>
      <c r="B3" s="177">
        <v>449.15647059999986</v>
      </c>
      <c r="C3" s="177">
        <v>415.95173549999998</v>
      </c>
      <c r="D3" s="177">
        <v>444.38999190000015</v>
      </c>
      <c r="E3" s="177">
        <v>433.74892149999999</v>
      </c>
      <c r="F3" s="177">
        <v>425.99776420000001</v>
      </c>
      <c r="G3" s="177">
        <v>393.74959581082032</v>
      </c>
      <c r="H3" s="177">
        <v>380.2616938508412</v>
      </c>
      <c r="I3" s="177">
        <v>395.11400356937679</v>
      </c>
      <c r="J3" s="177">
        <v>398.19193768409707</v>
      </c>
      <c r="K3" s="177">
        <v>440.53138674432535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ACC-9E1C-A54E-9807-4E570404FA33}">
  <dimension ref="A1:V102"/>
  <sheetViews>
    <sheetView zoomScale="85" workbookViewId="0">
      <selection activeCell="C45" sqref="C45"/>
    </sheetView>
  </sheetViews>
  <sheetFormatPr baseColWidth="10" defaultRowHeight="16"/>
  <sheetData>
    <row r="1" spans="1:22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</row>
    <row r="2" spans="1:22" ht="17" thickBot="1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8"/>
      <c r="B3" s="9"/>
      <c r="C3" s="9"/>
      <c r="D3" s="180" t="s">
        <v>1</v>
      </c>
      <c r="E3" s="180"/>
      <c r="F3" s="180"/>
      <c r="G3" s="180"/>
      <c r="H3" s="180"/>
      <c r="I3" s="180"/>
      <c r="J3" s="180"/>
      <c r="K3" s="180"/>
      <c r="L3" s="180"/>
      <c r="M3" s="10"/>
      <c r="N3" s="180" t="s">
        <v>2</v>
      </c>
      <c r="O3" s="180"/>
      <c r="P3" s="180"/>
      <c r="Q3" s="180"/>
      <c r="R3" s="180"/>
      <c r="S3" s="180"/>
      <c r="T3" s="180"/>
      <c r="U3" s="180"/>
      <c r="V3" s="180"/>
    </row>
    <row r="4" spans="1:22">
      <c r="A4" s="11"/>
      <c r="B4" s="12"/>
      <c r="C4" s="12"/>
      <c r="D4" s="13">
        <v>2019</v>
      </c>
      <c r="E4" s="13"/>
      <c r="F4" s="13">
        <v>2020</v>
      </c>
      <c r="G4" s="13"/>
      <c r="H4" s="13">
        <v>2021</v>
      </c>
      <c r="I4" s="13"/>
      <c r="J4" s="13">
        <v>2022</v>
      </c>
      <c r="K4" s="13"/>
      <c r="L4" s="13">
        <v>2023</v>
      </c>
      <c r="M4" s="14"/>
      <c r="N4" s="13">
        <v>2019</v>
      </c>
      <c r="O4" s="13"/>
      <c r="P4" s="13">
        <v>2020</v>
      </c>
      <c r="Q4" s="13"/>
      <c r="R4" s="13">
        <v>2021</v>
      </c>
      <c r="S4" s="13"/>
      <c r="T4" s="13">
        <v>2022</v>
      </c>
      <c r="U4" s="13"/>
      <c r="V4" s="13">
        <v>2023</v>
      </c>
    </row>
    <row r="5" spans="1:22">
      <c r="A5" s="8"/>
      <c r="B5" s="8"/>
      <c r="C5" s="8"/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  <c r="O5" s="15"/>
      <c r="P5" s="16"/>
      <c r="Q5" s="17"/>
      <c r="R5" s="16"/>
      <c r="S5" s="16"/>
      <c r="T5" s="16"/>
      <c r="U5" s="16"/>
      <c r="V5" s="16"/>
    </row>
    <row r="6" spans="1:22">
      <c r="A6" s="9"/>
      <c r="B6" s="8"/>
      <c r="C6" s="9" t="s">
        <v>3</v>
      </c>
      <c r="D6" s="7">
        <v>0.41263450000023599</v>
      </c>
      <c r="E6" s="18"/>
      <c r="F6" s="7">
        <v>0.51895440000100979</v>
      </c>
      <c r="G6" s="18"/>
      <c r="H6" s="7">
        <v>0.60630950000007611</v>
      </c>
      <c r="I6" s="18"/>
      <c r="J6" s="19">
        <v>0.61463730000013039</v>
      </c>
      <c r="K6" s="7"/>
      <c r="L6" s="7">
        <v>0.72275360000019573</v>
      </c>
      <c r="M6" s="7"/>
      <c r="N6" s="7">
        <v>4.2353717266420636</v>
      </c>
      <c r="O6" s="18"/>
      <c r="P6" s="7">
        <v>4.5379906767296214</v>
      </c>
      <c r="Q6" s="20"/>
      <c r="R6" s="7">
        <v>5.890612049140751</v>
      </c>
      <c r="S6" s="20"/>
      <c r="T6" s="19">
        <v>5.993819784441337</v>
      </c>
      <c r="U6" s="7"/>
      <c r="V6" s="7">
        <v>6.4946422998721429</v>
      </c>
    </row>
    <row r="7" spans="1:22">
      <c r="A7" s="9"/>
      <c r="B7" s="9"/>
      <c r="C7" s="9" t="s">
        <v>4</v>
      </c>
      <c r="D7" s="7">
        <v>0.33669225750691539</v>
      </c>
      <c r="E7" s="18"/>
      <c r="F7" s="7">
        <v>0.30948950000940922</v>
      </c>
      <c r="G7" s="18"/>
      <c r="H7" s="7">
        <v>0.29591973600087329</v>
      </c>
      <c r="I7" s="18"/>
      <c r="J7" s="19">
        <v>0.26426580400080768</v>
      </c>
      <c r="K7" s="7"/>
      <c r="L7" s="7">
        <v>0.28927190600082309</v>
      </c>
      <c r="M7" s="7"/>
      <c r="N7" s="7">
        <v>2.3571245280935922</v>
      </c>
      <c r="O7" s="18"/>
      <c r="P7" s="7">
        <v>2.0412071380869898</v>
      </c>
      <c r="Q7" s="20"/>
      <c r="R7" s="7">
        <v>2.426715972308088</v>
      </c>
      <c r="S7" s="20"/>
      <c r="T7" s="19">
        <v>2.4987328744136721</v>
      </c>
      <c r="U7" s="7"/>
      <c r="V7" s="7">
        <v>2.5302861224097639</v>
      </c>
    </row>
    <row r="8" spans="1:22">
      <c r="A8" s="9"/>
      <c r="B8" s="9"/>
      <c r="C8" s="9" t="s">
        <v>5</v>
      </c>
      <c r="D8" s="7">
        <v>22.01450166200058</v>
      </c>
      <c r="E8" s="18"/>
      <c r="F8" s="7">
        <v>18.0518010800002</v>
      </c>
      <c r="G8" s="18"/>
      <c r="H8" s="7">
        <v>11.723644704800339</v>
      </c>
      <c r="I8" s="18"/>
      <c r="J8" s="19">
        <v>14.967189360000241</v>
      </c>
      <c r="K8" s="7"/>
      <c r="L8" s="7">
        <v>16.094060480000429</v>
      </c>
      <c r="M8" s="7"/>
      <c r="N8" s="7">
        <v>59.73264784062485</v>
      </c>
      <c r="O8" s="18"/>
      <c r="P8" s="7">
        <v>45.975740655182797</v>
      </c>
      <c r="Q8" s="20"/>
      <c r="R8" s="7">
        <v>34.603973781469847</v>
      </c>
      <c r="S8" s="20"/>
      <c r="T8" s="19">
        <v>54.399911780647933</v>
      </c>
      <c r="U8" s="7"/>
      <c r="V8" s="7">
        <v>50.893679241801927</v>
      </c>
    </row>
    <row r="9" spans="1:22">
      <c r="A9" s="9"/>
      <c r="B9" s="9"/>
      <c r="C9" s="9" t="s">
        <v>6</v>
      </c>
      <c r="D9" s="7">
        <v>2.0251489900045798</v>
      </c>
      <c r="E9" s="18"/>
      <c r="F9" s="7">
        <v>1.859135300003927</v>
      </c>
      <c r="G9" s="18"/>
      <c r="H9" s="7">
        <v>1.810524200003605</v>
      </c>
      <c r="I9" s="18"/>
      <c r="J9" s="19">
        <v>1.555824300002038</v>
      </c>
      <c r="K9" s="7"/>
      <c r="L9" s="7">
        <v>1.6588076000013829</v>
      </c>
      <c r="M9" s="20"/>
      <c r="N9" s="7">
        <v>0.66115532275790989</v>
      </c>
      <c r="O9" s="18"/>
      <c r="P9" s="7">
        <v>0.62536204859175859</v>
      </c>
      <c r="Q9" s="20"/>
      <c r="R9" s="7">
        <v>0.74230825101123188</v>
      </c>
      <c r="S9" s="20"/>
      <c r="T9" s="19">
        <v>0.67877119248082962</v>
      </c>
      <c r="U9" s="7"/>
      <c r="V9" s="7">
        <v>0.7596548739905441</v>
      </c>
    </row>
    <row r="10" spans="1:22">
      <c r="A10" s="9"/>
      <c r="B10" s="9"/>
      <c r="C10" s="9" t="s">
        <v>7</v>
      </c>
      <c r="D10" s="7">
        <v>1.983834280029007</v>
      </c>
      <c r="E10" s="18"/>
      <c r="F10" s="7">
        <v>1.583744600022597</v>
      </c>
      <c r="G10" s="18"/>
      <c r="H10" s="7">
        <v>1.6275107000027771</v>
      </c>
      <c r="I10" s="18"/>
      <c r="J10" s="19">
        <v>1.6279833000022239</v>
      </c>
      <c r="K10" s="7"/>
      <c r="L10" s="7">
        <v>2.0522209000036562</v>
      </c>
      <c r="M10" s="7"/>
      <c r="N10" s="7">
        <v>1.791688855713639</v>
      </c>
      <c r="O10" s="18"/>
      <c r="P10" s="7">
        <v>1.196335716915168</v>
      </c>
      <c r="Q10" s="20"/>
      <c r="R10" s="7">
        <v>1.4652166290713311</v>
      </c>
      <c r="S10" s="20"/>
      <c r="T10" s="19">
        <v>1.7256675761660341</v>
      </c>
      <c r="U10" s="7"/>
      <c r="V10" s="7">
        <v>1.7997360101598121</v>
      </c>
    </row>
    <row r="11" spans="1:22">
      <c r="A11" s="9"/>
      <c r="B11" s="9"/>
      <c r="C11" s="9" t="s">
        <v>8</v>
      </c>
      <c r="D11" s="7">
        <v>33.254896709001542</v>
      </c>
      <c r="E11" s="18"/>
      <c r="F11" s="7">
        <v>28.500894880001699</v>
      </c>
      <c r="G11" s="18"/>
      <c r="H11" s="7">
        <v>25.02888914640323</v>
      </c>
      <c r="I11" s="18"/>
      <c r="J11" s="19">
        <v>32.969022120002229</v>
      </c>
      <c r="K11" s="7"/>
      <c r="L11" s="7">
        <v>41.270897960002642</v>
      </c>
      <c r="M11" s="7"/>
      <c r="N11" s="7">
        <v>50.544200568275187</v>
      </c>
      <c r="O11" s="18"/>
      <c r="P11" s="7">
        <v>39.55596602700161</v>
      </c>
      <c r="Q11" s="20"/>
      <c r="R11" s="7">
        <v>35.173616310431377</v>
      </c>
      <c r="S11" s="20"/>
      <c r="T11" s="19">
        <v>40.74278090845629</v>
      </c>
      <c r="U11" s="7"/>
      <c r="V11" s="7">
        <v>43.384194074885251</v>
      </c>
    </row>
    <row r="12" spans="1:22">
      <c r="A12" s="9"/>
      <c r="B12" s="9"/>
      <c r="C12" s="9" t="s">
        <v>9</v>
      </c>
      <c r="D12" s="7">
        <v>10.0702434160014</v>
      </c>
      <c r="E12" s="18"/>
      <c r="F12" s="7">
        <v>7.2847545000219958</v>
      </c>
      <c r="G12" s="18"/>
      <c r="H12" s="7">
        <v>5.5849170000020054</v>
      </c>
      <c r="I12" s="18"/>
      <c r="J12" s="19">
        <v>7.4656437000012632</v>
      </c>
      <c r="K12" s="7"/>
      <c r="L12" s="7">
        <v>5.8450723250025884</v>
      </c>
      <c r="M12" s="20"/>
      <c r="N12" s="7">
        <v>25.497749947222658</v>
      </c>
      <c r="O12" s="18"/>
      <c r="P12" s="7">
        <v>16.251201389161281</v>
      </c>
      <c r="Q12" s="20"/>
      <c r="R12" s="7">
        <v>15.09263921985927</v>
      </c>
      <c r="S12" s="20"/>
      <c r="T12" s="19">
        <v>21.51207824186562</v>
      </c>
      <c r="U12" s="7"/>
      <c r="V12" s="7">
        <v>19.395074314222629</v>
      </c>
    </row>
    <row r="13" spans="1:22">
      <c r="A13" s="9"/>
      <c r="B13" s="9"/>
      <c r="C13" s="9" t="s">
        <v>10</v>
      </c>
      <c r="D13" s="7">
        <v>0.24105032600000001</v>
      </c>
      <c r="E13" s="18"/>
      <c r="F13" s="7">
        <v>0.1931856000000155</v>
      </c>
      <c r="G13" s="18"/>
      <c r="H13" s="7">
        <v>0.157771152</v>
      </c>
      <c r="I13" s="18"/>
      <c r="J13" s="19">
        <v>0.15740995999999999</v>
      </c>
      <c r="K13" s="7"/>
      <c r="L13" s="7">
        <v>0.135992796</v>
      </c>
      <c r="M13" s="7"/>
      <c r="N13" s="7">
        <v>1.8077681488900399</v>
      </c>
      <c r="O13" s="18"/>
      <c r="P13" s="7">
        <v>1.4768618519724459</v>
      </c>
      <c r="Q13" s="20"/>
      <c r="R13" s="7">
        <v>1.6792267337082101</v>
      </c>
      <c r="S13" s="20"/>
      <c r="T13" s="19">
        <v>1.8701167249074699</v>
      </c>
      <c r="U13" s="7"/>
      <c r="V13" s="7">
        <v>1.532171251054</v>
      </c>
    </row>
    <row r="14" spans="1:22">
      <c r="A14" s="9"/>
      <c r="B14" s="9"/>
      <c r="C14" s="9" t="s">
        <v>11</v>
      </c>
      <c r="D14" s="7">
        <v>1.6609666310072351</v>
      </c>
      <c r="E14" s="18"/>
      <c r="F14" s="7">
        <v>1.4728927000103811</v>
      </c>
      <c r="G14" s="18"/>
      <c r="H14" s="7">
        <v>1.499862270010111</v>
      </c>
      <c r="I14" s="18"/>
      <c r="J14" s="19">
        <v>1.0967363000067949</v>
      </c>
      <c r="K14" s="7"/>
      <c r="L14" s="7">
        <v>1.053622950007171</v>
      </c>
      <c r="M14" s="7"/>
      <c r="N14" s="7">
        <v>7.1219225049034813</v>
      </c>
      <c r="O14" s="18"/>
      <c r="P14" s="7">
        <v>4.9524778670655616</v>
      </c>
      <c r="Q14" s="20"/>
      <c r="R14" s="7">
        <v>5.5945652809923194</v>
      </c>
      <c r="S14" s="20"/>
      <c r="T14" s="19">
        <v>5.5296575866904201</v>
      </c>
      <c r="U14" s="7"/>
      <c r="V14" s="7">
        <v>5.4323903627302812</v>
      </c>
    </row>
    <row r="15" spans="1:22">
      <c r="A15" s="9"/>
      <c r="B15" s="9"/>
      <c r="C15" s="9" t="s">
        <v>12</v>
      </c>
      <c r="D15" s="7">
        <v>5.7130004600004103</v>
      </c>
      <c r="E15" s="18"/>
      <c r="F15" s="7">
        <v>4.8395445000004376</v>
      </c>
      <c r="G15" s="18"/>
      <c r="H15" s="7">
        <v>6.0850564080002414</v>
      </c>
      <c r="I15" s="18"/>
      <c r="J15" s="19">
        <v>5.3426888000001487</v>
      </c>
      <c r="K15" s="7"/>
      <c r="L15" s="7">
        <v>5.6542368400002454</v>
      </c>
      <c r="M15" s="7"/>
      <c r="N15" s="7">
        <v>9.1685078716295756</v>
      </c>
      <c r="O15" s="18"/>
      <c r="P15" s="7">
        <v>6.7614002363326264</v>
      </c>
      <c r="Q15" s="20"/>
      <c r="R15" s="7">
        <v>7.2177834505403906</v>
      </c>
      <c r="S15" s="20"/>
      <c r="T15" s="19">
        <v>9.1614319271209368</v>
      </c>
      <c r="U15" s="7"/>
      <c r="V15" s="7">
        <v>10.420973254726469</v>
      </c>
    </row>
    <row r="16" spans="1:22">
      <c r="A16" s="9"/>
      <c r="B16" s="9"/>
      <c r="C16" s="9" t="s">
        <v>13</v>
      </c>
      <c r="D16" s="7">
        <v>3.2928832400071171</v>
      </c>
      <c r="E16" s="18"/>
      <c r="F16" s="7">
        <v>3.273641100003529</v>
      </c>
      <c r="G16" s="18"/>
      <c r="H16" s="7">
        <v>3.4565522600087428</v>
      </c>
      <c r="I16" s="18"/>
      <c r="J16" s="19">
        <v>2.4786733800037992</v>
      </c>
      <c r="K16" s="7"/>
      <c r="L16" s="7">
        <v>2.406452220003914</v>
      </c>
      <c r="M16" s="7"/>
      <c r="N16" s="7">
        <v>9.163815783558638</v>
      </c>
      <c r="O16" s="18"/>
      <c r="P16" s="7">
        <v>9.6808072322197329</v>
      </c>
      <c r="Q16" s="20"/>
      <c r="R16" s="7">
        <v>9.217559228546774</v>
      </c>
      <c r="S16" s="20"/>
      <c r="T16" s="19">
        <v>7.7727144207052916</v>
      </c>
      <c r="U16" s="7"/>
      <c r="V16" s="7">
        <v>7.7896904492226096</v>
      </c>
    </row>
    <row r="17" spans="1:22">
      <c r="A17" s="9"/>
      <c r="B17" s="9"/>
      <c r="C17" s="9" t="s">
        <v>14</v>
      </c>
      <c r="D17" s="7">
        <v>14.371849880046071</v>
      </c>
      <c r="E17" s="18"/>
      <c r="F17" s="7">
        <v>14.666772300056749</v>
      </c>
      <c r="G17" s="18"/>
      <c r="H17" s="7">
        <v>16.643147276021161</v>
      </c>
      <c r="I17" s="18"/>
      <c r="J17" s="19">
        <v>14.897596168011599</v>
      </c>
      <c r="K17" s="7"/>
      <c r="L17" s="7">
        <v>14.4152065772155</v>
      </c>
      <c r="M17" s="7"/>
      <c r="N17" s="7">
        <v>46.26702132523809</v>
      </c>
      <c r="O17" s="18"/>
      <c r="P17" s="7">
        <v>40.170688064429719</v>
      </c>
      <c r="Q17" s="20"/>
      <c r="R17" s="7">
        <v>47.76214171354026</v>
      </c>
      <c r="S17" s="20"/>
      <c r="T17" s="19">
        <v>49.535378994869397</v>
      </c>
      <c r="U17" s="7"/>
      <c r="V17" s="7">
        <v>46.91111358017195</v>
      </c>
    </row>
    <row r="18" spans="1:22">
      <c r="A18" s="9"/>
      <c r="B18" s="9"/>
      <c r="C18" s="9" t="s">
        <v>15</v>
      </c>
      <c r="D18" s="7">
        <v>3.9176915750219949</v>
      </c>
      <c r="E18" s="18"/>
      <c r="F18" s="7">
        <v>3.2424420000354441</v>
      </c>
      <c r="G18" s="18"/>
      <c r="H18" s="7">
        <v>2.7905014000020278</v>
      </c>
      <c r="I18" s="18"/>
      <c r="J18" s="19">
        <v>2.3737236200014902</v>
      </c>
      <c r="K18" s="7"/>
      <c r="L18" s="7">
        <v>2.410066595002323</v>
      </c>
      <c r="M18" s="7"/>
      <c r="N18" s="7">
        <v>7.478291257650457</v>
      </c>
      <c r="O18" s="18"/>
      <c r="P18" s="7">
        <v>5.5093005908546422</v>
      </c>
      <c r="Q18" s="20"/>
      <c r="R18" s="7">
        <v>5.3581204099759177</v>
      </c>
      <c r="S18" s="20"/>
      <c r="T18" s="19">
        <v>5.9016559101714314</v>
      </c>
      <c r="U18" s="7"/>
      <c r="V18" s="7">
        <v>5.0558954463585666</v>
      </c>
    </row>
    <row r="19" spans="1:22">
      <c r="A19" s="9"/>
      <c r="B19" s="9"/>
      <c r="C19" s="9" t="s">
        <v>16</v>
      </c>
      <c r="D19" s="7">
        <v>1.2985753625012271</v>
      </c>
      <c r="E19" s="18"/>
      <c r="F19" s="7">
        <v>1.375895400000396</v>
      </c>
      <c r="G19" s="18"/>
      <c r="H19" s="7">
        <v>1.177301700000557</v>
      </c>
      <c r="I19" s="18"/>
      <c r="J19" s="19">
        <v>1.216636050001346</v>
      </c>
      <c r="K19" s="7"/>
      <c r="L19" s="7">
        <v>1.168351242003286</v>
      </c>
      <c r="M19" s="7"/>
      <c r="N19" s="7">
        <v>3.9975039419346081</v>
      </c>
      <c r="O19" s="18"/>
      <c r="P19" s="7">
        <v>3.731556321101321</v>
      </c>
      <c r="Q19" s="20"/>
      <c r="R19" s="7">
        <v>3.3348617158296272</v>
      </c>
      <c r="S19" s="20"/>
      <c r="T19" s="19">
        <v>4.3144334820755592</v>
      </c>
      <c r="U19" s="7"/>
      <c r="V19" s="7">
        <v>3.969976045412777</v>
      </c>
    </row>
    <row r="20" spans="1:22">
      <c r="A20" s="9"/>
      <c r="B20" s="9"/>
      <c r="C20" s="9" t="s">
        <v>17</v>
      </c>
      <c r="D20" s="7">
        <v>12.91546097000003</v>
      </c>
      <c r="E20" s="18"/>
      <c r="F20" s="7">
        <v>10.701113490000161</v>
      </c>
      <c r="G20" s="18"/>
      <c r="H20" s="7">
        <v>7.8184947100000146</v>
      </c>
      <c r="I20" s="18"/>
      <c r="J20" s="19">
        <v>7.7754650000001604</v>
      </c>
      <c r="K20" s="7"/>
      <c r="L20" s="7">
        <v>9.5080807800001548</v>
      </c>
      <c r="M20" s="7"/>
      <c r="N20" s="7">
        <v>13.081711316988059</v>
      </c>
      <c r="O20" s="18"/>
      <c r="P20" s="7">
        <v>10.549205871290029</v>
      </c>
      <c r="Q20" s="20"/>
      <c r="R20" s="7">
        <v>7.9793849830858132</v>
      </c>
      <c r="S20" s="20"/>
      <c r="T20" s="19">
        <v>11.50704450330843</v>
      </c>
      <c r="U20" s="7"/>
      <c r="V20" s="7">
        <v>11.843626997720239</v>
      </c>
    </row>
    <row r="21" spans="1:22">
      <c r="A21" s="9"/>
      <c r="B21" s="9"/>
      <c r="C21" s="9" t="s">
        <v>18</v>
      </c>
      <c r="D21" s="7">
        <v>1.0687002000000001</v>
      </c>
      <c r="E21" s="18"/>
      <c r="F21" s="7">
        <v>2.9213266</v>
      </c>
      <c r="G21" s="18"/>
      <c r="H21" s="7">
        <v>3.7353999999999998E-3</v>
      </c>
      <c r="I21" s="18"/>
      <c r="J21" s="19">
        <v>3.0660000000000001E-3</v>
      </c>
      <c r="K21" s="7"/>
      <c r="L21" s="7">
        <v>8.5479999999999996E-4</v>
      </c>
      <c r="M21" s="7"/>
      <c r="N21" s="7">
        <v>0.29065063000000002</v>
      </c>
      <c r="O21" s="18"/>
      <c r="P21" s="7">
        <v>0.78624236000000003</v>
      </c>
      <c r="Q21" s="20"/>
      <c r="R21" s="7">
        <v>9.75934E-3</v>
      </c>
      <c r="S21" s="20"/>
      <c r="T21" s="19">
        <v>9.1524899999999992E-3</v>
      </c>
      <c r="U21" s="7"/>
      <c r="V21" s="7">
        <v>2.6364919799999999E-3</v>
      </c>
    </row>
    <row r="22" spans="1:22">
      <c r="A22" s="9"/>
      <c r="B22" s="9"/>
      <c r="C22" s="9" t="s">
        <v>19</v>
      </c>
      <c r="D22" s="7">
        <v>3.1221562050196221</v>
      </c>
      <c r="E22" s="18"/>
      <c r="F22" s="7">
        <v>2.6323532000261052</v>
      </c>
      <c r="G22" s="18"/>
      <c r="H22" s="7">
        <v>2.8740217300063859</v>
      </c>
      <c r="I22" s="18"/>
      <c r="J22" s="19">
        <v>2.532865900005806</v>
      </c>
      <c r="K22" s="7"/>
      <c r="L22" s="7">
        <v>2.7269163920080839</v>
      </c>
      <c r="M22" s="20"/>
      <c r="N22" s="7">
        <v>3.6141639201939539</v>
      </c>
      <c r="O22" s="18"/>
      <c r="P22" s="7">
        <v>2.9029999909282309</v>
      </c>
      <c r="Q22" s="20"/>
      <c r="R22" s="7">
        <v>3.6453721177526202</v>
      </c>
      <c r="S22" s="20"/>
      <c r="T22" s="19">
        <v>3.6406153969054671</v>
      </c>
      <c r="U22" s="7"/>
      <c r="V22" s="7">
        <v>4.1276463890932051</v>
      </c>
    </row>
    <row r="23" spans="1:22">
      <c r="A23" s="9"/>
      <c r="B23" s="9"/>
      <c r="C23" s="9" t="s">
        <v>20</v>
      </c>
      <c r="D23" s="7">
        <v>1.598116852023483</v>
      </c>
      <c r="E23" s="18"/>
      <c r="F23" s="7">
        <v>1.7147129000277579</v>
      </c>
      <c r="G23" s="18"/>
      <c r="H23" s="7">
        <v>1.975273420018558</v>
      </c>
      <c r="I23" s="18"/>
      <c r="J23" s="19">
        <v>1.96251933201503</v>
      </c>
      <c r="K23" s="7"/>
      <c r="L23" s="7">
        <v>1.6218717000137139</v>
      </c>
      <c r="M23" s="20"/>
      <c r="N23" s="7">
        <v>18.859793684642209</v>
      </c>
      <c r="O23" s="18"/>
      <c r="P23" s="7">
        <v>17.974150286629389</v>
      </c>
      <c r="Q23" s="20"/>
      <c r="R23" s="7">
        <v>21.494854109708651</v>
      </c>
      <c r="S23" s="20"/>
      <c r="T23" s="19">
        <v>27.385814218375721</v>
      </c>
      <c r="U23" s="7"/>
      <c r="V23" s="7">
        <v>23.916263029714681</v>
      </c>
    </row>
    <row r="24" spans="1:22">
      <c r="A24" s="9"/>
      <c r="B24" s="9"/>
      <c r="C24" s="9" t="s">
        <v>21</v>
      </c>
      <c r="D24" s="7">
        <v>0.51842285000783062</v>
      </c>
      <c r="E24" s="18"/>
      <c r="F24" s="7">
        <v>0.43244040001184569</v>
      </c>
      <c r="G24" s="18"/>
      <c r="H24" s="7">
        <v>0.43603690000256501</v>
      </c>
      <c r="I24" s="18"/>
      <c r="J24" s="19">
        <v>0.42027860000163703</v>
      </c>
      <c r="K24" s="7"/>
      <c r="L24" s="7">
        <v>0.40236944200235031</v>
      </c>
      <c r="M24" s="7"/>
      <c r="N24" s="7">
        <v>5.4509240118431013</v>
      </c>
      <c r="O24" s="18"/>
      <c r="P24" s="7">
        <v>4.1150906789911872</v>
      </c>
      <c r="Q24" s="20"/>
      <c r="R24" s="7">
        <v>5.641189851865132</v>
      </c>
      <c r="S24" s="20"/>
      <c r="T24" s="19">
        <v>6.3035533595035584</v>
      </c>
      <c r="U24" s="7"/>
      <c r="V24" s="7">
        <v>5.8347194713017476</v>
      </c>
    </row>
    <row r="25" spans="1:22">
      <c r="A25" s="9"/>
      <c r="B25" s="9"/>
      <c r="C25" s="9" t="s">
        <v>22</v>
      </c>
      <c r="D25" s="7">
        <v>12.445042376001281</v>
      </c>
      <c r="E25" s="18"/>
      <c r="F25" s="7">
        <v>12.67371714000145</v>
      </c>
      <c r="G25" s="18"/>
      <c r="H25" s="7">
        <v>12.241492876000519</v>
      </c>
      <c r="I25" s="18"/>
      <c r="J25" s="19">
        <v>11.131769900000579</v>
      </c>
      <c r="K25" s="7"/>
      <c r="L25" s="7">
        <v>12.280845450000919</v>
      </c>
      <c r="M25" s="7"/>
      <c r="N25" s="7">
        <v>16.124894277958202</v>
      </c>
      <c r="O25" s="18"/>
      <c r="P25" s="7">
        <v>15.687799395550471</v>
      </c>
      <c r="Q25" s="20"/>
      <c r="R25" s="7">
        <v>16.719804467922849</v>
      </c>
      <c r="S25" s="20"/>
      <c r="T25" s="19">
        <v>14.54355163243949</v>
      </c>
      <c r="U25" s="7"/>
      <c r="V25" s="7">
        <v>12.409718982031031</v>
      </c>
    </row>
    <row r="26" spans="1:22">
      <c r="A26" s="9"/>
      <c r="B26" s="9"/>
      <c r="C26" s="9" t="s">
        <v>23</v>
      </c>
      <c r="D26" s="7">
        <v>0.92550365000037538</v>
      </c>
      <c r="E26" s="18"/>
      <c r="F26" s="7">
        <v>0.77441340000043124</v>
      </c>
      <c r="G26" s="18"/>
      <c r="H26" s="7">
        <v>0.88386632000017662</v>
      </c>
      <c r="I26" s="18"/>
      <c r="J26" s="19">
        <v>0.7198499400002325</v>
      </c>
      <c r="K26" s="7"/>
      <c r="L26" s="7">
        <v>0.70467764000007305</v>
      </c>
      <c r="M26" s="20"/>
      <c r="N26" s="7">
        <v>1.251482655382437</v>
      </c>
      <c r="O26" s="18"/>
      <c r="P26" s="7">
        <v>0.91575653363000997</v>
      </c>
      <c r="Q26" s="20"/>
      <c r="R26" s="7">
        <v>0.87710266468120268</v>
      </c>
      <c r="S26" s="20"/>
      <c r="T26" s="19">
        <v>0.83973372248015399</v>
      </c>
      <c r="U26" s="7"/>
      <c r="V26" s="7">
        <v>0.7455819266601067</v>
      </c>
    </row>
    <row r="27" spans="1:22">
      <c r="A27" s="9"/>
      <c r="B27" s="9"/>
      <c r="C27" s="9" t="s">
        <v>24</v>
      </c>
      <c r="D27" s="7">
        <v>3.9569857280222762</v>
      </c>
      <c r="E27" s="18"/>
      <c r="F27" s="7">
        <v>3.9730355100253321</v>
      </c>
      <c r="G27" s="18"/>
      <c r="H27" s="7">
        <v>5.2901980900024368</v>
      </c>
      <c r="I27" s="18"/>
      <c r="J27" s="19">
        <v>5.4164096400020698</v>
      </c>
      <c r="K27" s="7"/>
      <c r="L27" s="7">
        <v>5.9612086290031288</v>
      </c>
      <c r="M27" s="7"/>
      <c r="N27" s="7">
        <v>11.5774001682736</v>
      </c>
      <c r="O27" s="18"/>
      <c r="P27" s="21">
        <v>11.4380746202445</v>
      </c>
      <c r="Q27" s="22"/>
      <c r="R27" s="21">
        <v>14.54880405568208</v>
      </c>
      <c r="S27" s="22"/>
      <c r="T27" s="23">
        <v>16.18053156620633</v>
      </c>
      <c r="U27" s="21"/>
      <c r="V27" s="21">
        <v>19.40962372815574</v>
      </c>
    </row>
    <row r="28" spans="1:22">
      <c r="A28" s="24"/>
      <c r="B28" s="24" t="s">
        <v>25</v>
      </c>
      <c r="C28" s="24"/>
      <c r="D28" s="25">
        <v>137.14435812020321</v>
      </c>
      <c r="E28" s="26"/>
      <c r="F28" s="25">
        <v>122.99626050026086</v>
      </c>
      <c r="G28" s="26"/>
      <c r="H28" s="25">
        <v>110.01102689928641</v>
      </c>
      <c r="I28" s="26"/>
      <c r="J28" s="27">
        <v>116.99025447405963</v>
      </c>
      <c r="K28" s="25"/>
      <c r="L28" s="25">
        <v>128.38383882427257</v>
      </c>
      <c r="M28" s="28"/>
      <c r="N28" s="25">
        <v>300.07579028841639</v>
      </c>
      <c r="O28" s="26"/>
      <c r="P28" s="25">
        <v>246.83621555290912</v>
      </c>
      <c r="Q28" s="28"/>
      <c r="R28" s="25">
        <v>246.47561233712372</v>
      </c>
      <c r="S28" s="28"/>
      <c r="T28" s="27">
        <v>292.04714829423148</v>
      </c>
      <c r="U28" s="25"/>
      <c r="V28" s="25">
        <v>284.65929434367553</v>
      </c>
    </row>
    <row r="29" spans="1:22">
      <c r="A29" s="8"/>
      <c r="B29" s="8"/>
      <c r="C29" s="8"/>
      <c r="D29" s="7"/>
      <c r="E29" s="18"/>
      <c r="F29" s="7"/>
      <c r="G29" s="18"/>
      <c r="H29" s="7"/>
      <c r="I29" s="18"/>
      <c r="J29" s="19"/>
      <c r="K29" s="7"/>
      <c r="L29" s="7"/>
      <c r="M29" s="7"/>
      <c r="N29" s="7"/>
      <c r="O29" s="18"/>
      <c r="P29" s="7"/>
      <c r="Q29" s="20"/>
      <c r="R29" s="7"/>
      <c r="S29" s="20"/>
      <c r="T29" s="19"/>
      <c r="U29" s="7"/>
      <c r="V29" s="7"/>
    </row>
    <row r="30" spans="1:22">
      <c r="A30" s="9"/>
      <c r="B30" s="9"/>
      <c r="C30" s="9" t="s">
        <v>26</v>
      </c>
      <c r="D30" s="7">
        <v>9.3146283000000007</v>
      </c>
      <c r="E30" s="18"/>
      <c r="F30" s="7">
        <v>12.888404</v>
      </c>
      <c r="G30" s="18"/>
      <c r="H30" s="7">
        <v>21.348960300000002</v>
      </c>
      <c r="I30" s="18"/>
      <c r="J30" s="19">
        <v>17.261302799999999</v>
      </c>
      <c r="K30" s="7"/>
      <c r="L30" s="7">
        <v>26.8770442</v>
      </c>
      <c r="M30" s="7"/>
      <c r="N30" s="7">
        <v>1.74811485131</v>
      </c>
      <c r="O30" s="18"/>
      <c r="P30" s="7">
        <v>2.6660556346700002</v>
      </c>
      <c r="Q30" s="20"/>
      <c r="R30" s="7">
        <v>4.28234485655</v>
      </c>
      <c r="S30" s="20"/>
      <c r="T30" s="19">
        <v>3.7226361129800001</v>
      </c>
      <c r="U30" s="7"/>
      <c r="V30" s="7">
        <v>6.66945250832</v>
      </c>
    </row>
    <row r="31" spans="1:22">
      <c r="A31" s="9"/>
      <c r="B31" s="9"/>
      <c r="C31" s="9" t="s">
        <v>27</v>
      </c>
      <c r="D31" s="7">
        <v>35.4776855</v>
      </c>
      <c r="E31" s="18"/>
      <c r="F31" s="7">
        <v>35.688018200000002</v>
      </c>
      <c r="G31" s="18"/>
      <c r="H31" s="7">
        <v>39.094661400000007</v>
      </c>
      <c r="I31" s="18"/>
      <c r="J31" s="19">
        <v>48.828828999999999</v>
      </c>
      <c r="K31" s="7"/>
      <c r="L31" s="7">
        <v>45.405696499999998</v>
      </c>
      <c r="M31" s="7"/>
      <c r="N31" s="7">
        <v>17.92071972223</v>
      </c>
      <c r="O31" s="18"/>
      <c r="P31" s="7">
        <v>18.813241004679998</v>
      </c>
      <c r="Q31" s="20"/>
      <c r="R31" s="7">
        <v>23.189160511576318</v>
      </c>
      <c r="S31" s="20"/>
      <c r="T31" s="19">
        <v>31.115824272009998</v>
      </c>
      <c r="U31" s="7"/>
      <c r="V31" s="7">
        <v>28.853396103185901</v>
      </c>
    </row>
    <row r="32" spans="1:22">
      <c r="A32" s="9"/>
      <c r="B32" s="9"/>
      <c r="C32" s="9" t="s">
        <v>28</v>
      </c>
      <c r="D32" s="7">
        <v>2.6223117000000071</v>
      </c>
      <c r="E32" s="18"/>
      <c r="F32" s="7">
        <v>0.37030820000011511</v>
      </c>
      <c r="G32" s="18"/>
      <c r="H32" s="7">
        <v>1.646893700071989</v>
      </c>
      <c r="I32" s="18"/>
      <c r="J32" s="19">
        <v>0.76732180000000005</v>
      </c>
      <c r="K32" s="7"/>
      <c r="L32" s="7">
        <v>0.64717800000000225</v>
      </c>
      <c r="M32" s="7"/>
      <c r="N32" s="7">
        <v>2.0940212054800029</v>
      </c>
      <c r="O32" s="18"/>
      <c r="P32" s="7">
        <v>0.34622532345003698</v>
      </c>
      <c r="Q32" s="20"/>
      <c r="R32" s="7">
        <v>0.84265337679311514</v>
      </c>
      <c r="S32" s="20"/>
      <c r="T32" s="19">
        <v>0.61957900560000001</v>
      </c>
      <c r="U32" s="7"/>
      <c r="V32" s="7">
        <v>0.43971251458000171</v>
      </c>
    </row>
    <row r="33" spans="1:22">
      <c r="A33" s="9"/>
      <c r="B33" s="9"/>
      <c r="C33" s="9" t="s">
        <v>29</v>
      </c>
      <c r="D33" s="7">
        <v>61.5944985</v>
      </c>
      <c r="E33" s="18"/>
      <c r="F33" s="7">
        <v>83.13083214000001</v>
      </c>
      <c r="G33" s="18"/>
      <c r="H33" s="7">
        <v>90.054212960000783</v>
      </c>
      <c r="I33" s="18"/>
      <c r="J33" s="19">
        <v>88.790263500000009</v>
      </c>
      <c r="K33" s="7"/>
      <c r="L33" s="7">
        <v>107.6580944</v>
      </c>
      <c r="M33" s="20"/>
      <c r="N33" s="7">
        <v>76.653445619296477</v>
      </c>
      <c r="O33" s="18"/>
      <c r="P33" s="7">
        <v>87.290321058092673</v>
      </c>
      <c r="Q33" s="20"/>
      <c r="R33" s="7">
        <v>102.6535118296536</v>
      </c>
      <c r="S33" s="20"/>
      <c r="T33" s="19">
        <v>106.36060500042061</v>
      </c>
      <c r="U33" s="7"/>
      <c r="V33" s="7">
        <v>133.56785676870999</v>
      </c>
    </row>
    <row r="34" spans="1:22">
      <c r="A34" s="9"/>
      <c r="B34" s="9"/>
      <c r="C34" s="9" t="s">
        <v>30</v>
      </c>
      <c r="D34" s="7">
        <v>6.9897570000000009</v>
      </c>
      <c r="E34" s="18"/>
      <c r="F34" s="7">
        <v>9.5252376000000005</v>
      </c>
      <c r="G34" s="18"/>
      <c r="H34" s="7">
        <v>6.9200089</v>
      </c>
      <c r="I34" s="18"/>
      <c r="J34" s="19">
        <v>8.5271434999999993</v>
      </c>
      <c r="K34" s="7"/>
      <c r="L34" s="7">
        <v>8.4491595000000004</v>
      </c>
      <c r="M34" s="7"/>
      <c r="N34" s="7">
        <v>2.3739279199999999</v>
      </c>
      <c r="O34" s="18"/>
      <c r="P34" s="7">
        <v>2.8717859127400001</v>
      </c>
      <c r="Q34" s="20"/>
      <c r="R34" s="7">
        <v>2.1307412316600001</v>
      </c>
      <c r="S34" s="7"/>
      <c r="T34" s="19">
        <v>2.6277990389300001</v>
      </c>
      <c r="U34" s="7"/>
      <c r="V34" s="7">
        <v>2.9739763405800002</v>
      </c>
    </row>
    <row r="35" spans="1:22">
      <c r="A35" s="9"/>
      <c r="B35" s="9"/>
      <c r="C35" s="9" t="s">
        <v>31</v>
      </c>
      <c r="D35" s="7">
        <v>3.3768026999999998</v>
      </c>
      <c r="E35" s="18"/>
      <c r="F35" s="7">
        <v>1.987711300000004</v>
      </c>
      <c r="G35" s="18"/>
      <c r="H35" s="7">
        <v>0.57672230000000002</v>
      </c>
      <c r="I35" s="18"/>
      <c r="J35" s="19">
        <v>0.35276980000000002</v>
      </c>
      <c r="K35" s="7"/>
      <c r="L35" s="7">
        <v>0.5975916</v>
      </c>
      <c r="M35" s="7"/>
      <c r="N35" s="7">
        <v>1.09467736851</v>
      </c>
      <c r="O35" s="18"/>
      <c r="P35" s="7">
        <v>0.69586981974004791</v>
      </c>
      <c r="Q35" s="22"/>
      <c r="R35" s="7">
        <v>0.26436087629999999</v>
      </c>
      <c r="S35" s="7"/>
      <c r="T35" s="19">
        <v>0.19457281838000001</v>
      </c>
      <c r="U35" s="7"/>
      <c r="V35" s="7">
        <v>0.44163173062</v>
      </c>
    </row>
    <row r="36" spans="1:22">
      <c r="A36" s="24"/>
      <c r="B36" s="24" t="s">
        <v>32</v>
      </c>
      <c r="C36" s="24"/>
      <c r="D36" s="25">
        <v>119.37568370000001</v>
      </c>
      <c r="E36" s="26"/>
      <c r="F36" s="25">
        <v>143.59051144000014</v>
      </c>
      <c r="G36" s="26"/>
      <c r="H36" s="25">
        <v>159.64145956007278</v>
      </c>
      <c r="I36" s="26"/>
      <c r="J36" s="27">
        <v>164.52763040000002</v>
      </c>
      <c r="K36" s="25"/>
      <c r="L36" s="25">
        <v>189.63476420000001</v>
      </c>
      <c r="M36" s="28"/>
      <c r="N36" s="25">
        <v>101.88490668682648</v>
      </c>
      <c r="O36" s="26"/>
      <c r="P36" s="29">
        <v>112.68349875337275</v>
      </c>
      <c r="Q36" s="28"/>
      <c r="R36" s="29">
        <v>133.36277268253303</v>
      </c>
      <c r="S36" s="29"/>
      <c r="T36" s="30">
        <v>144.6410162483206</v>
      </c>
      <c r="U36" s="29"/>
      <c r="V36" s="29">
        <v>172.94602596599591</v>
      </c>
    </row>
    <row r="37" spans="1:22">
      <c r="A37" s="8"/>
      <c r="B37" s="8"/>
      <c r="C37" s="8"/>
      <c r="D37" s="7"/>
      <c r="E37" s="18"/>
      <c r="F37" s="7"/>
      <c r="G37" s="18"/>
      <c r="H37" s="7"/>
      <c r="I37" s="18"/>
      <c r="J37" s="19"/>
      <c r="K37" s="7"/>
      <c r="L37" s="7"/>
      <c r="M37" s="7"/>
      <c r="N37" s="7"/>
      <c r="O37" s="18"/>
      <c r="P37" s="31"/>
      <c r="Q37" s="20"/>
      <c r="R37" s="31"/>
      <c r="S37" s="31"/>
      <c r="T37" s="32"/>
      <c r="U37" s="31"/>
      <c r="V37" s="31"/>
    </row>
    <row r="38" spans="1:22">
      <c r="A38" s="9"/>
      <c r="B38" s="9"/>
      <c r="C38" s="9" t="s">
        <v>33</v>
      </c>
      <c r="D38" s="7">
        <v>9.8814805999999997</v>
      </c>
      <c r="E38" s="18"/>
      <c r="F38" s="7">
        <v>9.1459892000000007</v>
      </c>
      <c r="G38" s="18"/>
      <c r="H38" s="7">
        <v>7.5549323999999993</v>
      </c>
      <c r="I38" s="18"/>
      <c r="J38" s="19">
        <v>6.1769956000000006</v>
      </c>
      <c r="K38" s="7"/>
      <c r="L38" s="7">
        <v>6.9247264999999993</v>
      </c>
      <c r="M38" s="20"/>
      <c r="N38" s="7">
        <v>10.089440919999999</v>
      </c>
      <c r="O38" s="18"/>
      <c r="P38" s="7">
        <v>7.4483764368599994</v>
      </c>
      <c r="Q38" s="20"/>
      <c r="R38" s="7">
        <v>9.799354619999999</v>
      </c>
      <c r="S38" s="20"/>
      <c r="T38" s="19">
        <v>5.8839484468999999</v>
      </c>
      <c r="U38" s="7"/>
      <c r="V38" s="7">
        <v>6.4850932731700004</v>
      </c>
    </row>
    <row r="39" spans="1:22">
      <c r="A39" s="9"/>
      <c r="B39" s="9"/>
      <c r="C39" s="9" t="s">
        <v>34</v>
      </c>
      <c r="D39" s="7">
        <v>30.26365050019243</v>
      </c>
      <c r="E39" s="18"/>
      <c r="F39" s="7">
        <v>23.014175680099861</v>
      </c>
      <c r="G39" s="18"/>
      <c r="H39" s="7">
        <v>24.12945895001274</v>
      </c>
      <c r="I39" s="18"/>
      <c r="J39" s="19">
        <v>22.69015850003295</v>
      </c>
      <c r="K39" s="7"/>
      <c r="L39" s="7">
        <v>21.0084907000453</v>
      </c>
      <c r="M39" s="20"/>
      <c r="N39" s="7">
        <v>71.680929547678616</v>
      </c>
      <c r="O39" s="18"/>
      <c r="P39" s="7">
        <v>42.464838094165827</v>
      </c>
      <c r="Q39" s="20"/>
      <c r="R39" s="7">
        <v>59.161711077436387</v>
      </c>
      <c r="S39" s="20"/>
      <c r="T39" s="19">
        <v>61.635532400399818</v>
      </c>
      <c r="U39" s="7"/>
      <c r="V39" s="7">
        <v>55.252788219469018</v>
      </c>
    </row>
    <row r="40" spans="1:22">
      <c r="A40" s="9"/>
      <c r="B40" s="9"/>
      <c r="C40" s="9" t="s">
        <v>35</v>
      </c>
      <c r="D40" s="7">
        <v>4.9140336001498506</v>
      </c>
      <c r="E40" s="18"/>
      <c r="F40" s="7">
        <v>4.0129360001578549</v>
      </c>
      <c r="G40" s="18"/>
      <c r="H40" s="7">
        <v>2.5836699000002659</v>
      </c>
      <c r="I40" s="18"/>
      <c r="J40" s="19">
        <v>4.0701477000005832</v>
      </c>
      <c r="K40" s="7"/>
      <c r="L40" s="7">
        <v>6.456600700002177</v>
      </c>
      <c r="M40" s="20"/>
      <c r="N40" s="7">
        <v>12.718260903826531</v>
      </c>
      <c r="O40" s="18"/>
      <c r="P40" s="7">
        <v>8.3754049242759017</v>
      </c>
      <c r="Q40" s="20"/>
      <c r="R40" s="7">
        <v>7.3313584534407807</v>
      </c>
      <c r="S40" s="20"/>
      <c r="T40" s="19">
        <v>14.07333068635195</v>
      </c>
      <c r="U40" s="7"/>
      <c r="V40" s="7">
        <v>17.390274430246428</v>
      </c>
    </row>
    <row r="41" spans="1:22">
      <c r="A41" s="9"/>
      <c r="B41" s="9"/>
      <c r="C41" s="9" t="s">
        <v>36</v>
      </c>
      <c r="D41" s="7">
        <v>3.3540676500114741</v>
      </c>
      <c r="E41" s="18"/>
      <c r="F41" s="7">
        <v>2.8659543700067429</v>
      </c>
      <c r="G41" s="18"/>
      <c r="H41" s="7">
        <v>3.257505080001164</v>
      </c>
      <c r="I41" s="18"/>
      <c r="J41" s="19">
        <v>3.3179366100021159</v>
      </c>
      <c r="K41" s="7"/>
      <c r="L41" s="7">
        <v>3.3202669000013652</v>
      </c>
      <c r="M41" s="20"/>
      <c r="N41" s="7">
        <v>46.767792340848061</v>
      </c>
      <c r="O41" s="18"/>
      <c r="P41" s="7">
        <v>37.883038107659267</v>
      </c>
      <c r="Q41" s="20"/>
      <c r="R41" s="7">
        <v>52.164607776927532</v>
      </c>
      <c r="S41" s="20"/>
      <c r="T41" s="19">
        <v>53.316684477959519</v>
      </c>
      <c r="U41" s="7"/>
      <c r="V41" s="7">
        <v>52.661007286750277</v>
      </c>
    </row>
    <row r="42" spans="1:22">
      <c r="A42" s="9"/>
      <c r="B42" s="9"/>
      <c r="C42" s="9" t="s">
        <v>37</v>
      </c>
      <c r="D42" s="7">
        <v>0.105366</v>
      </c>
      <c r="E42" s="18"/>
      <c r="F42" s="7">
        <v>1.07E-4</v>
      </c>
      <c r="G42" s="18"/>
      <c r="H42" s="7">
        <v>0.40284389999999998</v>
      </c>
      <c r="I42" s="18"/>
      <c r="J42" s="19">
        <v>0.53551160000000009</v>
      </c>
      <c r="K42" s="7"/>
      <c r="L42" s="7">
        <v>0.76587400000000005</v>
      </c>
      <c r="M42" s="20"/>
      <c r="N42" s="7">
        <v>0.86948378370000001</v>
      </c>
      <c r="O42" s="18"/>
      <c r="P42" s="7">
        <v>4.1E-5</v>
      </c>
      <c r="Q42" s="20"/>
      <c r="R42" s="7">
        <v>0.60489091000000006</v>
      </c>
      <c r="S42" s="20"/>
      <c r="T42" s="19">
        <v>0.49070040981000002</v>
      </c>
      <c r="U42" s="7"/>
      <c r="V42" s="7">
        <v>0.4595244</v>
      </c>
    </row>
    <row r="43" spans="1:22">
      <c r="A43" s="9"/>
      <c r="B43" s="9"/>
      <c r="C43" s="9" t="s">
        <v>38</v>
      </c>
      <c r="D43" s="7">
        <v>34.154507199999998</v>
      </c>
      <c r="E43" s="18"/>
      <c r="F43" s="7">
        <v>23.32925925</v>
      </c>
      <c r="G43" s="18"/>
      <c r="H43" s="7">
        <v>31.770220179999999</v>
      </c>
      <c r="I43" s="18"/>
      <c r="J43" s="19">
        <v>28.62295075000003</v>
      </c>
      <c r="K43" s="7"/>
      <c r="L43" s="7">
        <v>29.88402172</v>
      </c>
      <c r="M43" s="20"/>
      <c r="N43" s="7">
        <v>113.2016581611079</v>
      </c>
      <c r="O43" s="18"/>
      <c r="P43" s="7">
        <v>62.342395550347021</v>
      </c>
      <c r="Q43" s="20"/>
      <c r="R43" s="7">
        <v>91.401134378057748</v>
      </c>
      <c r="S43" s="20"/>
      <c r="T43" s="19">
        <v>116.8835648260229</v>
      </c>
      <c r="U43" s="7"/>
      <c r="V43" s="7">
        <v>115.661807514182</v>
      </c>
    </row>
    <row r="44" spans="1:22">
      <c r="A44" s="9"/>
      <c r="B44" s="9"/>
      <c r="C44" s="9" t="s">
        <v>39</v>
      </c>
      <c r="D44" s="7">
        <v>28.552900940203131</v>
      </c>
      <c r="E44" s="18"/>
      <c r="F44" s="7">
        <v>24.395639510300001</v>
      </c>
      <c r="G44" s="18"/>
      <c r="H44" s="7">
        <v>32.455469600002743</v>
      </c>
      <c r="I44" s="18"/>
      <c r="J44" s="19">
        <v>32.717535750000692</v>
      </c>
      <c r="K44" s="7"/>
      <c r="L44" s="7">
        <v>33.42059950000138</v>
      </c>
      <c r="M44" s="20"/>
      <c r="N44" s="7">
        <v>62.32608002854802</v>
      </c>
      <c r="O44" s="18"/>
      <c r="P44" s="7">
        <v>42.669783963319603</v>
      </c>
      <c r="Q44" s="20"/>
      <c r="R44" s="7">
        <v>54.230284913704658</v>
      </c>
      <c r="S44" s="20"/>
      <c r="T44" s="19">
        <v>62.588070270002817</v>
      </c>
      <c r="U44" s="7"/>
      <c r="V44" s="7">
        <v>63.553898215393332</v>
      </c>
    </row>
    <row r="45" spans="1:22">
      <c r="A45" s="9"/>
      <c r="B45" s="9"/>
      <c r="C45" s="9" t="s">
        <v>40</v>
      </c>
      <c r="D45" s="7">
        <v>0.35689549999999998</v>
      </c>
      <c r="E45" s="18"/>
      <c r="F45" s="7">
        <v>1.1718287000000001</v>
      </c>
      <c r="G45" s="18"/>
      <c r="H45" s="7">
        <v>0.49296459999999998</v>
      </c>
      <c r="I45" s="18"/>
      <c r="J45" s="19">
        <v>0.29237649999999998</v>
      </c>
      <c r="K45" s="7"/>
      <c r="L45" s="7">
        <v>0.49520219999999998</v>
      </c>
      <c r="M45" s="20"/>
      <c r="N45" s="7">
        <v>0.70303545209000007</v>
      </c>
      <c r="O45" s="18"/>
      <c r="P45" s="7">
        <v>2.68007334182</v>
      </c>
      <c r="Q45" s="20"/>
      <c r="R45" s="7">
        <v>1.36182382336</v>
      </c>
      <c r="S45" s="20"/>
      <c r="T45" s="19">
        <v>1.1748154856799999</v>
      </c>
      <c r="U45" s="7"/>
      <c r="V45" s="7">
        <v>3.0346198850200001</v>
      </c>
    </row>
    <row r="46" spans="1:22">
      <c r="A46" s="9"/>
      <c r="B46" s="9"/>
      <c r="C46" s="9" t="s">
        <v>41</v>
      </c>
      <c r="D46" s="7">
        <v>3.495825850001423</v>
      </c>
      <c r="E46" s="18"/>
      <c r="F46" s="7">
        <v>2.2336147000011728</v>
      </c>
      <c r="G46" s="18"/>
      <c r="H46" s="7">
        <v>1.695263300000003</v>
      </c>
      <c r="I46" s="18"/>
      <c r="J46" s="19">
        <v>2.0086655000001472</v>
      </c>
      <c r="K46" s="7"/>
      <c r="L46" s="7">
        <v>2.013402900000139</v>
      </c>
      <c r="M46" s="20"/>
      <c r="N46" s="7">
        <v>16.126282123746151</v>
      </c>
      <c r="O46" s="18"/>
      <c r="P46" s="7">
        <v>8.597729545767729</v>
      </c>
      <c r="Q46" s="20"/>
      <c r="R46" s="7">
        <v>6.671106630122166</v>
      </c>
      <c r="S46" s="20"/>
      <c r="T46" s="19">
        <v>11.285622773822761</v>
      </c>
      <c r="U46" s="7"/>
      <c r="V46" s="7">
        <v>10.06866356339547</v>
      </c>
    </row>
    <row r="47" spans="1:22">
      <c r="A47" s="9"/>
      <c r="B47" s="9"/>
      <c r="C47" s="9" t="s">
        <v>42</v>
      </c>
      <c r="D47" s="7">
        <v>20.35428400004643</v>
      </c>
      <c r="E47" s="18"/>
      <c r="F47" s="7">
        <v>22.255325900004689</v>
      </c>
      <c r="G47" s="18"/>
      <c r="H47" s="7">
        <v>19.436759599999998</v>
      </c>
      <c r="I47" s="18"/>
      <c r="J47" s="19">
        <v>14.554691500000001</v>
      </c>
      <c r="K47" s="7"/>
      <c r="L47" s="7">
        <v>16.730223200000001</v>
      </c>
      <c r="M47" s="20"/>
      <c r="N47" s="7">
        <v>26.30580041654073</v>
      </c>
      <c r="O47" s="18"/>
      <c r="P47" s="7">
        <v>27.521228456607538</v>
      </c>
      <c r="Q47" s="20"/>
      <c r="R47" s="7">
        <v>22.279323772217381</v>
      </c>
      <c r="S47" s="20"/>
      <c r="T47" s="19">
        <v>15.330936926243</v>
      </c>
      <c r="U47" s="7"/>
      <c r="V47" s="7">
        <v>21.359502329915841</v>
      </c>
    </row>
    <row r="48" spans="1:22">
      <c r="A48" s="9"/>
      <c r="B48" s="9"/>
      <c r="C48" s="9" t="s">
        <v>43</v>
      </c>
      <c r="D48" s="7">
        <v>1.7965421500124099</v>
      </c>
      <c r="E48" s="18"/>
      <c r="F48" s="7">
        <v>1.2500916000099009</v>
      </c>
      <c r="G48" s="18"/>
      <c r="H48" s="7">
        <v>1.6824296000006369</v>
      </c>
      <c r="I48" s="18"/>
      <c r="J48" s="19">
        <v>1.687082800000929</v>
      </c>
      <c r="K48" s="7"/>
      <c r="L48" s="7">
        <v>1.4933754000023991</v>
      </c>
      <c r="M48" s="20"/>
      <c r="N48" s="7">
        <v>11.01977224927799</v>
      </c>
      <c r="O48" s="18"/>
      <c r="P48" s="7">
        <v>6.9509195294331327</v>
      </c>
      <c r="Q48" s="22"/>
      <c r="R48" s="7">
        <v>10.94949352700659</v>
      </c>
      <c r="S48" s="20"/>
      <c r="T48" s="19">
        <v>11.723988863906641</v>
      </c>
      <c r="U48" s="7"/>
      <c r="V48" s="7">
        <v>11.911770695256161</v>
      </c>
    </row>
    <row r="49" spans="1:22">
      <c r="A49" s="24"/>
      <c r="B49" s="24" t="s">
        <v>44</v>
      </c>
      <c r="C49" s="24"/>
      <c r="D49" s="25">
        <v>137.22955399061712</v>
      </c>
      <c r="E49" s="25"/>
      <c r="F49" s="25">
        <v>113.67492191058022</v>
      </c>
      <c r="G49" s="25"/>
      <c r="H49" s="25">
        <v>125.46151711001755</v>
      </c>
      <c r="I49" s="25"/>
      <c r="J49" s="27">
        <v>116.67405281003745</v>
      </c>
      <c r="K49" s="25"/>
      <c r="L49" s="25">
        <v>122.51278372005275</v>
      </c>
      <c r="M49" s="25"/>
      <c r="N49" s="25">
        <v>371.80853592736395</v>
      </c>
      <c r="O49" s="25"/>
      <c r="P49" s="25">
        <v>246.93382895025601</v>
      </c>
      <c r="Q49" s="25"/>
      <c r="R49" s="25">
        <v>315.95508988227323</v>
      </c>
      <c r="S49" s="25"/>
      <c r="T49" s="27">
        <v>354.38719556709935</v>
      </c>
      <c r="U49" s="25"/>
      <c r="V49" s="25">
        <v>357.83894981279849</v>
      </c>
    </row>
    <row r="50" spans="1:22">
      <c r="A50" s="8"/>
      <c r="B50" s="8"/>
      <c r="C50" s="8"/>
      <c r="D50" s="7"/>
      <c r="E50" s="18"/>
      <c r="F50" s="7"/>
      <c r="G50" s="18"/>
      <c r="H50" s="7"/>
      <c r="I50" s="18"/>
      <c r="J50" s="19"/>
      <c r="K50" s="7"/>
      <c r="L50" s="7"/>
      <c r="M50" s="7"/>
      <c r="N50" s="7"/>
      <c r="O50" s="18"/>
      <c r="P50" s="33"/>
      <c r="Q50" s="28"/>
      <c r="R50" s="33"/>
      <c r="S50" s="28"/>
      <c r="T50" s="34"/>
      <c r="U50" s="33"/>
      <c r="V50" s="33"/>
    </row>
    <row r="51" spans="1:22" ht="17" thickBot="1">
      <c r="A51" s="35"/>
      <c r="B51" s="35" t="s">
        <v>45</v>
      </c>
      <c r="C51" s="35"/>
      <c r="D51" s="36">
        <v>393.74959581082032</v>
      </c>
      <c r="E51" s="36"/>
      <c r="F51" s="36">
        <v>380.2616938508412</v>
      </c>
      <c r="G51" s="36"/>
      <c r="H51" s="36">
        <v>395.11400356937679</v>
      </c>
      <c r="I51" s="36"/>
      <c r="J51" s="37">
        <v>398.19193768409707</v>
      </c>
      <c r="K51" s="36"/>
      <c r="L51" s="36">
        <v>440.53138674432535</v>
      </c>
      <c r="M51" s="36"/>
      <c r="N51" s="36">
        <v>773.76923290260675</v>
      </c>
      <c r="O51" s="36"/>
      <c r="P51" s="36">
        <v>606.45354325653784</v>
      </c>
      <c r="Q51" s="36"/>
      <c r="R51" s="36">
        <v>695.79347490193004</v>
      </c>
      <c r="S51" s="36"/>
      <c r="T51" s="37">
        <v>791.07536010965146</v>
      </c>
      <c r="U51" s="36"/>
      <c r="V51" s="36">
        <v>815.44427012247002</v>
      </c>
    </row>
    <row r="52" spans="1:22">
      <c r="A52" s="38" t="s">
        <v>46</v>
      </c>
      <c r="B52" s="9"/>
      <c r="C52" s="9"/>
      <c r="D52" s="7"/>
      <c r="E52" s="10"/>
      <c r="F52" s="7"/>
      <c r="G52" s="10"/>
      <c r="H52" s="7"/>
      <c r="I52" s="7"/>
      <c r="J52" s="7"/>
      <c r="K52" s="7"/>
      <c r="L52" s="7"/>
      <c r="M52" s="7"/>
      <c r="N52" s="7"/>
      <c r="O52" s="10"/>
      <c r="P52" s="10"/>
      <c r="Q52" s="10"/>
      <c r="R52" s="10"/>
      <c r="S52" s="10"/>
      <c r="T52" s="10"/>
      <c r="U52" s="10"/>
      <c r="V52" s="10"/>
    </row>
    <row r="53" spans="1:22">
      <c r="A53" s="9"/>
      <c r="B53" s="9"/>
      <c r="C53" s="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>
      <c r="A54" s="9" t="s">
        <v>47</v>
      </c>
      <c r="B54" s="9" t="s">
        <v>48</v>
      </c>
      <c r="C54" s="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>
      <c r="A55" s="9" t="s">
        <v>49</v>
      </c>
      <c r="B55" s="9" t="s">
        <v>50</v>
      </c>
      <c r="C55" s="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>
      <c r="A56" s="39"/>
      <c r="B56" s="39"/>
      <c r="C56" s="3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>
      <c r="A57" s="40"/>
      <c r="B57" s="41"/>
      <c r="C57" s="41"/>
      <c r="D57" s="42"/>
      <c r="E57" s="42"/>
      <c r="F57" s="42"/>
      <c r="G57" s="42"/>
      <c r="H57" s="42"/>
      <c r="I57" s="42"/>
      <c r="J57" s="43"/>
      <c r="K57" s="43"/>
      <c r="L57" s="43"/>
      <c r="M57" s="42"/>
      <c r="N57" s="42"/>
      <c r="O57" s="42"/>
      <c r="P57" s="43"/>
      <c r="Q57" s="42"/>
      <c r="R57" s="43"/>
      <c r="S57" s="42"/>
      <c r="T57" s="43"/>
      <c r="U57" s="43"/>
      <c r="V57" s="43"/>
    </row>
    <row r="58" spans="1:22">
      <c r="A58" s="39"/>
      <c r="B58" s="39"/>
      <c r="C58" s="39"/>
      <c r="D58" s="44"/>
      <c r="E58" s="7"/>
      <c r="F58" s="7"/>
      <c r="G58" s="7"/>
      <c r="H58" s="7"/>
      <c r="I58" s="7"/>
      <c r="J58" s="7"/>
      <c r="K58" s="7"/>
      <c r="L58" s="7"/>
      <c r="M58" s="7"/>
      <c r="N58" s="44"/>
      <c r="O58" s="44"/>
      <c r="P58" s="44"/>
      <c r="Q58" s="44"/>
      <c r="R58" s="44"/>
      <c r="S58" s="44"/>
      <c r="T58" s="44"/>
      <c r="U58" s="44"/>
      <c r="V58" s="44"/>
    </row>
    <row r="59" spans="1:22">
      <c r="A59" s="39"/>
      <c r="B59" s="39"/>
      <c r="C59" s="39"/>
      <c r="D59" s="44"/>
      <c r="E59" s="7"/>
      <c r="F59" s="7"/>
      <c r="G59" s="7"/>
      <c r="H59" s="7"/>
      <c r="I59" s="7"/>
      <c r="J59" s="7"/>
      <c r="K59" s="7"/>
      <c r="L59" s="7"/>
      <c r="M59" s="7"/>
      <c r="N59" s="44"/>
      <c r="O59" s="44"/>
      <c r="P59" s="44"/>
      <c r="Q59" s="44"/>
      <c r="R59" s="44"/>
      <c r="S59" s="44"/>
      <c r="T59" s="44"/>
      <c r="U59" s="44"/>
      <c r="V59" s="44"/>
    </row>
    <row r="60" spans="1:22">
      <c r="A60" s="39"/>
      <c r="B60" s="39"/>
      <c r="C60" s="39"/>
      <c r="D60" s="44"/>
      <c r="E60" s="7"/>
      <c r="F60" s="7"/>
      <c r="G60" s="7"/>
      <c r="H60" s="7"/>
      <c r="I60" s="7"/>
      <c r="J60" s="7"/>
      <c r="K60" s="7"/>
      <c r="L60" s="7"/>
      <c r="M60" s="7"/>
      <c r="N60" s="44"/>
      <c r="O60" s="44"/>
      <c r="P60" s="44"/>
      <c r="Q60" s="44"/>
      <c r="R60" s="44"/>
      <c r="S60" s="44"/>
      <c r="T60" s="44"/>
      <c r="U60" s="44"/>
      <c r="V60" s="44"/>
    </row>
    <row r="61" spans="1:22">
      <c r="A61" s="39"/>
      <c r="B61" s="39"/>
      <c r="C61" s="39"/>
      <c r="D61" s="44"/>
      <c r="E61" s="7"/>
      <c r="F61" s="7"/>
      <c r="G61" s="7"/>
      <c r="H61" s="7"/>
      <c r="I61" s="7"/>
      <c r="J61" s="7"/>
      <c r="K61" s="7"/>
      <c r="L61" s="7"/>
      <c r="M61" s="7"/>
      <c r="N61" s="45"/>
      <c r="O61" s="45"/>
      <c r="P61" s="45"/>
      <c r="Q61" s="45"/>
      <c r="R61" s="45"/>
      <c r="S61" s="45"/>
      <c r="T61" s="45"/>
      <c r="U61" s="45"/>
      <c r="V61" s="45"/>
    </row>
    <row r="62" spans="1:22">
      <c r="A62" s="39"/>
      <c r="B62" s="39"/>
      <c r="C62" s="39"/>
      <c r="D62" s="7"/>
      <c r="E62" s="7"/>
      <c r="F62" s="7"/>
      <c r="G62" s="7"/>
      <c r="H62" s="7"/>
      <c r="I62" s="7"/>
      <c r="J62" s="7"/>
      <c r="K62" s="7"/>
      <c r="L62" s="7"/>
      <c r="M62" s="7"/>
      <c r="N62" s="45"/>
      <c r="O62" s="45"/>
      <c r="P62" s="45"/>
      <c r="Q62" s="45"/>
      <c r="R62" s="45"/>
      <c r="S62" s="45"/>
      <c r="T62" s="45"/>
      <c r="U62" s="45"/>
      <c r="V62" s="45"/>
    </row>
    <row r="63" spans="1:22">
      <c r="A63" s="39"/>
      <c r="B63" s="39"/>
      <c r="C63" s="39"/>
      <c r="D63" s="44"/>
      <c r="E63" s="7"/>
      <c r="F63" s="7"/>
      <c r="G63" s="7"/>
      <c r="H63" s="7"/>
      <c r="I63" s="7"/>
      <c r="J63" s="7"/>
      <c r="K63" s="7"/>
      <c r="L63" s="7"/>
      <c r="M63" s="7"/>
      <c r="N63" s="45"/>
      <c r="O63" s="45"/>
      <c r="P63" s="45"/>
      <c r="Q63" s="45"/>
      <c r="R63" s="45"/>
      <c r="S63" s="45"/>
      <c r="T63" s="45"/>
      <c r="U63" s="45"/>
      <c r="V63" s="45"/>
    </row>
    <row r="64" spans="1:22">
      <c r="A64" s="39"/>
      <c r="B64" s="39"/>
      <c r="C64" s="39"/>
      <c r="D64" s="7"/>
      <c r="E64" s="7"/>
      <c r="F64" s="7"/>
      <c r="G64" s="7"/>
      <c r="H64" s="7"/>
      <c r="I64" s="7"/>
      <c r="J64" s="7"/>
      <c r="K64" s="7"/>
      <c r="L64" s="7"/>
      <c r="M64" s="7"/>
      <c r="N64" s="45"/>
      <c r="O64" s="45"/>
      <c r="P64" s="45"/>
      <c r="Q64" s="45"/>
      <c r="R64" s="45"/>
      <c r="S64" s="45"/>
      <c r="T64" s="45"/>
      <c r="U64" s="45"/>
      <c r="V64" s="45"/>
    </row>
    <row r="65" spans="1:22">
      <c r="A65" s="9"/>
      <c r="B65" s="9"/>
      <c r="C65" s="9"/>
      <c r="D65" s="7"/>
      <c r="E65" s="7"/>
      <c r="F65" s="7"/>
      <c r="G65" s="7"/>
      <c r="H65" s="7"/>
      <c r="I65" s="7"/>
      <c r="J65" s="7"/>
      <c r="K65" s="7"/>
      <c r="L65" s="7"/>
      <c r="M65" s="7"/>
      <c r="N65" s="45"/>
      <c r="O65" s="45"/>
      <c r="P65" s="45"/>
      <c r="Q65" s="45"/>
      <c r="R65" s="45"/>
      <c r="S65" s="45"/>
      <c r="T65" s="45"/>
      <c r="U65" s="45"/>
      <c r="V65" s="45"/>
    </row>
    <row r="66" spans="1:22">
      <c r="A66" s="9"/>
      <c r="B66" s="9"/>
      <c r="C66" s="9"/>
      <c r="D66" s="7"/>
      <c r="E66" s="7"/>
      <c r="F66" s="7"/>
      <c r="G66" s="7"/>
      <c r="H66" s="7"/>
      <c r="I66" s="7"/>
      <c r="J66" s="7"/>
      <c r="K66" s="7"/>
      <c r="L66" s="7"/>
      <c r="M66" s="7"/>
      <c r="N66" s="45"/>
      <c r="O66" s="45"/>
      <c r="P66" s="45"/>
      <c r="Q66" s="45"/>
      <c r="R66" s="45"/>
      <c r="S66" s="45"/>
      <c r="T66" s="45"/>
      <c r="U66" s="45"/>
      <c r="V66" s="45"/>
    </row>
    <row r="67" spans="1:22">
      <c r="A67" s="9"/>
      <c r="B67" s="9"/>
      <c r="C67" s="9"/>
      <c r="D67" s="7"/>
      <c r="E67" s="7"/>
      <c r="F67" s="7"/>
      <c r="G67" s="7"/>
      <c r="H67" s="7"/>
      <c r="I67" s="7"/>
      <c r="J67" s="7">
        <v>2.3000000010142701E-4</v>
      </c>
      <c r="K67" s="7"/>
      <c r="L67" s="7">
        <v>2.3000000010142701E-4</v>
      </c>
      <c r="M67" s="7"/>
      <c r="N67" s="45"/>
      <c r="O67" s="45"/>
      <c r="P67" s="45"/>
      <c r="Q67" s="45"/>
      <c r="R67" s="45"/>
      <c r="S67" s="45"/>
      <c r="T67" s="45"/>
      <c r="U67" s="45"/>
      <c r="V67" s="45"/>
    </row>
    <row r="68" spans="1:22">
      <c r="A68" s="9"/>
      <c r="B68" s="9"/>
      <c r="C68" s="9"/>
      <c r="D68" s="7"/>
      <c r="E68" s="7"/>
      <c r="F68" s="7"/>
      <c r="G68" s="7"/>
      <c r="H68" s="7"/>
      <c r="I68" s="7"/>
      <c r="J68" s="7"/>
      <c r="K68" s="7"/>
      <c r="L68" s="7"/>
      <c r="M68" s="7"/>
      <c r="N68" s="45"/>
      <c r="O68" s="45"/>
      <c r="P68" s="45"/>
      <c r="Q68" s="45"/>
      <c r="R68" s="45"/>
      <c r="S68" s="45"/>
      <c r="T68" s="45"/>
      <c r="U68" s="45"/>
      <c r="V68" s="45"/>
    </row>
    <row r="69" spans="1:22">
      <c r="A69" s="9"/>
      <c r="B69" s="9"/>
      <c r="C69" s="9"/>
      <c r="D69" s="7"/>
      <c r="E69" s="7"/>
      <c r="F69" s="7"/>
      <c r="G69" s="7"/>
      <c r="H69" s="7"/>
      <c r="I69" s="7"/>
      <c r="J69" s="7"/>
      <c r="K69" s="7"/>
      <c r="L69" s="7"/>
      <c r="M69" s="7"/>
      <c r="N69" s="45"/>
      <c r="O69" s="45"/>
      <c r="P69" s="45"/>
      <c r="Q69" s="45"/>
      <c r="R69" s="45"/>
      <c r="S69" s="45"/>
      <c r="T69" s="45"/>
      <c r="U69" s="45"/>
      <c r="V69" s="45"/>
    </row>
    <row r="70" spans="1:22">
      <c r="A70" s="9"/>
      <c r="B70" s="9"/>
      <c r="C70" s="9"/>
      <c r="D70" s="7"/>
      <c r="E70" s="7"/>
      <c r="F70" s="7"/>
      <c r="G70" s="7"/>
      <c r="H70" s="7"/>
      <c r="I70" s="7"/>
      <c r="J70" s="7"/>
      <c r="K70" s="7"/>
      <c r="L70" s="7"/>
      <c r="M70" s="7"/>
      <c r="N70" s="45"/>
      <c r="O70" s="45"/>
      <c r="P70" s="45"/>
      <c r="Q70" s="45"/>
      <c r="R70" s="45"/>
      <c r="S70" s="45"/>
      <c r="T70" s="45"/>
      <c r="U70" s="45"/>
      <c r="V70" s="45"/>
    </row>
    <row r="71" spans="1:22">
      <c r="A71" s="9"/>
      <c r="B71" s="9"/>
      <c r="C71" s="9"/>
      <c r="D71" s="7"/>
      <c r="E71" s="7"/>
      <c r="F71" s="7"/>
      <c r="G71" s="7"/>
      <c r="H71" s="7"/>
      <c r="I71" s="7"/>
      <c r="J71" s="7"/>
      <c r="K71" s="7"/>
      <c r="L71" s="7"/>
      <c r="M71" s="7"/>
      <c r="N71" s="45"/>
      <c r="O71" s="45"/>
      <c r="P71" s="45"/>
      <c r="Q71" s="45"/>
      <c r="R71" s="45"/>
      <c r="S71" s="45"/>
      <c r="T71" s="45"/>
      <c r="U71" s="45"/>
      <c r="V71" s="45"/>
    </row>
    <row r="72" spans="1:22">
      <c r="A72" s="9"/>
      <c r="B72" s="9"/>
      <c r="C72" s="9"/>
      <c r="D72" s="7"/>
      <c r="E72" s="7"/>
      <c r="F72" s="7"/>
      <c r="G72" s="7"/>
      <c r="H72" s="7"/>
      <c r="I72" s="7"/>
      <c r="J72" s="7"/>
      <c r="K72" s="7"/>
      <c r="L72" s="7"/>
      <c r="M72" s="7"/>
      <c r="N72" s="45"/>
      <c r="O72" s="45"/>
      <c r="P72" s="45"/>
      <c r="Q72" s="45"/>
      <c r="R72" s="45"/>
      <c r="S72" s="45"/>
      <c r="T72" s="45"/>
      <c r="U72" s="45"/>
      <c r="V72" s="45"/>
    </row>
    <row r="73" spans="1:22">
      <c r="A73" s="9"/>
      <c r="B73" s="9"/>
      <c r="C73" s="9"/>
      <c r="D73" s="7"/>
      <c r="E73" s="7"/>
      <c r="F73" s="7"/>
      <c r="G73" s="7"/>
      <c r="H73" s="7"/>
      <c r="I73" s="7"/>
      <c r="J73" s="7"/>
      <c r="K73" s="7"/>
      <c r="L73" s="7"/>
      <c r="M73" s="7"/>
      <c r="N73" s="45"/>
      <c r="O73" s="45"/>
      <c r="P73" s="45"/>
      <c r="Q73" s="45"/>
      <c r="R73" s="45"/>
      <c r="S73" s="45"/>
      <c r="T73" s="45"/>
      <c r="U73" s="45"/>
      <c r="V73" s="45"/>
    </row>
    <row r="74" spans="1:22">
      <c r="A74" s="9"/>
      <c r="B74" s="9"/>
      <c r="C74" s="9"/>
      <c r="D74" s="7"/>
      <c r="E74" s="7"/>
      <c r="F74" s="7"/>
      <c r="G74" s="7"/>
      <c r="H74" s="7"/>
      <c r="I74" s="7"/>
      <c r="J74" s="7"/>
      <c r="K74" s="7"/>
      <c r="L74" s="7"/>
      <c r="M74" s="7"/>
      <c r="N74" s="45"/>
      <c r="O74" s="45"/>
      <c r="P74" s="45"/>
      <c r="Q74" s="45"/>
      <c r="R74" s="45"/>
      <c r="S74" s="45"/>
      <c r="T74" s="45"/>
      <c r="U74" s="45"/>
      <c r="V74" s="45"/>
    </row>
    <row r="75" spans="1:22">
      <c r="A75" s="9"/>
      <c r="B75" s="9"/>
      <c r="C75" s="9"/>
      <c r="D75" s="7"/>
      <c r="E75" s="7"/>
      <c r="F75" s="7"/>
      <c r="G75" s="7"/>
      <c r="H75" s="7"/>
      <c r="I75" s="7"/>
      <c r="J75" s="7"/>
      <c r="K75" s="7"/>
      <c r="L75" s="7"/>
      <c r="M75" s="7"/>
      <c r="N75" s="45"/>
      <c r="O75" s="45"/>
      <c r="P75" s="45"/>
      <c r="Q75" s="45"/>
      <c r="R75" s="45"/>
      <c r="S75" s="45"/>
      <c r="T75" s="45"/>
      <c r="U75" s="45"/>
      <c r="V75" s="45"/>
    </row>
    <row r="76" spans="1:22">
      <c r="A76" s="9"/>
      <c r="B76" s="9"/>
      <c r="C76" s="9"/>
      <c r="D76" s="7"/>
      <c r="E76" s="7"/>
      <c r="F76" s="7"/>
      <c r="G76" s="7"/>
      <c r="H76" s="7"/>
      <c r="I76" s="7"/>
      <c r="J76" s="7"/>
      <c r="K76" s="7"/>
      <c r="L76" s="7"/>
      <c r="M76" s="7"/>
      <c r="N76" s="45"/>
      <c r="O76" s="45"/>
      <c r="P76" s="45"/>
      <c r="Q76" s="45"/>
      <c r="R76" s="45"/>
      <c r="S76" s="45"/>
      <c r="T76" s="45"/>
      <c r="U76" s="45"/>
      <c r="V76" s="45"/>
    </row>
    <row r="77" spans="1:22">
      <c r="A77" s="9"/>
      <c r="B77" s="9"/>
      <c r="C77" s="9"/>
      <c r="D77" s="7"/>
      <c r="E77" s="7"/>
      <c r="F77" s="7"/>
      <c r="G77" s="7"/>
      <c r="H77" s="7"/>
      <c r="I77" s="7"/>
      <c r="J77" s="7"/>
      <c r="K77" s="7"/>
      <c r="L77" s="7"/>
      <c r="M77" s="7"/>
      <c r="N77" s="45"/>
      <c r="O77" s="45"/>
      <c r="P77" s="45"/>
      <c r="Q77" s="45"/>
      <c r="R77" s="45"/>
      <c r="S77" s="45"/>
      <c r="T77" s="45"/>
      <c r="U77" s="45"/>
      <c r="V77" s="45"/>
    </row>
    <row r="78" spans="1:22">
      <c r="A78" s="9"/>
      <c r="B78" s="9"/>
      <c r="C78" s="9"/>
      <c r="D78" s="7"/>
      <c r="E78" s="7"/>
      <c r="F78" s="7"/>
      <c r="G78" s="7"/>
      <c r="H78" s="7"/>
      <c r="I78" s="7"/>
      <c r="J78" s="7"/>
      <c r="K78" s="7"/>
      <c r="L78" s="7"/>
      <c r="M78" s="7"/>
      <c r="N78" s="45"/>
      <c r="O78" s="45"/>
      <c r="P78" s="45"/>
      <c r="Q78" s="45"/>
      <c r="R78" s="45"/>
      <c r="S78" s="45"/>
      <c r="T78" s="45"/>
      <c r="U78" s="45"/>
      <c r="V78" s="45"/>
    </row>
    <row r="79" spans="1:22">
      <c r="A79" s="9"/>
      <c r="B79" s="9"/>
      <c r="C79" s="9"/>
      <c r="D79" s="7"/>
      <c r="E79" s="7"/>
      <c r="F79" s="7"/>
      <c r="G79" s="7"/>
      <c r="H79" s="7"/>
      <c r="I79" s="7"/>
      <c r="J79" s="7"/>
      <c r="K79" s="7"/>
      <c r="L79" s="7"/>
      <c r="M79" s="7"/>
      <c r="N79" s="45"/>
      <c r="O79" s="45"/>
      <c r="P79" s="45"/>
      <c r="Q79" s="45"/>
      <c r="R79" s="45"/>
      <c r="S79" s="45"/>
      <c r="T79" s="45"/>
      <c r="U79" s="45"/>
      <c r="V79" s="45"/>
    </row>
    <row r="80" spans="1:22">
      <c r="A80" s="9"/>
      <c r="B80" s="9"/>
      <c r="C80" s="9"/>
      <c r="D80" s="7"/>
      <c r="E80" s="7"/>
      <c r="F80" s="7"/>
      <c r="G80" s="7"/>
      <c r="H80" s="7"/>
      <c r="I80" s="7"/>
      <c r="J80" s="7"/>
      <c r="K80" s="7"/>
      <c r="L80" s="7"/>
      <c r="M80" s="7"/>
      <c r="N80" s="45"/>
      <c r="O80" s="45"/>
      <c r="P80" s="45"/>
      <c r="Q80" s="45"/>
      <c r="R80" s="45"/>
      <c r="S80" s="45"/>
      <c r="T80" s="45"/>
      <c r="U80" s="45"/>
      <c r="V80" s="45"/>
    </row>
    <row r="81" spans="1:22">
      <c r="A81" s="9"/>
      <c r="B81" s="9"/>
      <c r="C81" s="9"/>
      <c r="D81" s="7"/>
      <c r="E81" s="7"/>
      <c r="F81" s="7"/>
      <c r="G81" s="7"/>
      <c r="H81" s="7"/>
      <c r="I81" s="7"/>
      <c r="J81" s="7"/>
      <c r="K81" s="7"/>
      <c r="L81" s="7"/>
      <c r="M81" s="7"/>
      <c r="N81" s="45"/>
      <c r="O81" s="45"/>
      <c r="P81" s="45"/>
      <c r="Q81" s="45"/>
      <c r="R81" s="45"/>
      <c r="S81" s="45"/>
      <c r="T81" s="45"/>
      <c r="U81" s="45"/>
      <c r="V81" s="45"/>
    </row>
    <row r="82" spans="1:22">
      <c r="A82" s="9"/>
      <c r="B82" s="9"/>
      <c r="C82" s="9"/>
      <c r="D82" s="7"/>
      <c r="E82" s="7"/>
      <c r="F82" s="7"/>
      <c r="G82" s="7"/>
      <c r="H82" s="7"/>
      <c r="I82" s="7"/>
      <c r="J82" s="7"/>
      <c r="K82" s="7"/>
      <c r="L82" s="7"/>
      <c r="M82" s="7"/>
      <c r="N82" s="45"/>
      <c r="O82" s="45"/>
      <c r="P82" s="45"/>
      <c r="Q82" s="45"/>
      <c r="R82" s="45"/>
      <c r="S82" s="45"/>
      <c r="T82" s="45"/>
      <c r="U82" s="45"/>
      <c r="V82" s="45"/>
    </row>
    <row r="83" spans="1:22">
      <c r="A83" s="9"/>
      <c r="B83" s="9"/>
      <c r="C83" s="9"/>
      <c r="D83" s="7"/>
      <c r="E83" s="7"/>
      <c r="F83" s="7"/>
      <c r="G83" s="7"/>
      <c r="H83" s="7"/>
      <c r="I83" s="7"/>
      <c r="J83" s="7"/>
      <c r="K83" s="7"/>
      <c r="L83" s="7"/>
      <c r="M83" s="7"/>
      <c r="N83" s="45"/>
      <c r="O83" s="45"/>
      <c r="P83" s="45"/>
      <c r="Q83" s="45"/>
      <c r="R83" s="45"/>
      <c r="S83" s="45"/>
      <c r="T83" s="45"/>
      <c r="U83" s="45"/>
      <c r="V83" s="45"/>
    </row>
    <row r="84" spans="1:22">
      <c r="A84" s="9"/>
      <c r="B84" s="9"/>
      <c r="C84" s="9"/>
      <c r="D84" s="7"/>
      <c r="E84" s="7"/>
      <c r="F84" s="7"/>
      <c r="G84" s="7"/>
      <c r="H84" s="7"/>
      <c r="I84" s="7"/>
      <c r="J84" s="7"/>
      <c r="K84" s="7"/>
      <c r="L84" s="7"/>
      <c r="M84" s="7"/>
      <c r="N84" s="45"/>
      <c r="O84" s="45"/>
      <c r="P84" s="45"/>
      <c r="Q84" s="45"/>
      <c r="R84" s="45"/>
      <c r="S84" s="45"/>
      <c r="T84" s="45"/>
      <c r="U84" s="45"/>
      <c r="V84" s="45"/>
    </row>
    <row r="85" spans="1:22">
      <c r="A85" s="9"/>
      <c r="B85" s="9"/>
      <c r="C85" s="9"/>
      <c r="D85" s="7"/>
      <c r="E85" s="7"/>
      <c r="F85" s="7"/>
      <c r="G85" s="7"/>
      <c r="H85" s="7"/>
      <c r="I85" s="7"/>
      <c r="J85" s="7"/>
      <c r="K85" s="7"/>
      <c r="L85" s="7"/>
      <c r="M85" s="7"/>
      <c r="N85" s="45"/>
      <c r="O85" s="45"/>
      <c r="P85" s="45"/>
      <c r="Q85" s="45"/>
      <c r="R85" s="45"/>
      <c r="S85" s="45"/>
      <c r="T85" s="45"/>
      <c r="U85" s="45"/>
      <c r="V85" s="45"/>
    </row>
    <row r="86" spans="1:22">
      <c r="A86" s="9"/>
      <c r="B86" s="9"/>
      <c r="C86" s="9"/>
      <c r="D86" s="7"/>
      <c r="E86" s="7"/>
      <c r="F86" s="7"/>
      <c r="G86" s="7"/>
      <c r="H86" s="7"/>
      <c r="I86" s="7"/>
      <c r="J86" s="7"/>
      <c r="K86" s="7"/>
      <c r="L86" s="7"/>
      <c r="M86" s="7"/>
      <c r="N86" s="45"/>
      <c r="O86" s="45"/>
      <c r="P86" s="45"/>
      <c r="Q86" s="45"/>
      <c r="R86" s="45"/>
      <c r="S86" s="45"/>
      <c r="T86" s="45"/>
      <c r="U86" s="45"/>
      <c r="V86" s="45"/>
    </row>
    <row r="87" spans="1:22">
      <c r="A87" s="9"/>
      <c r="B87" s="9"/>
      <c r="C87" s="9"/>
      <c r="D87" s="7"/>
      <c r="E87" s="7"/>
      <c r="F87" s="7"/>
      <c r="G87" s="7"/>
      <c r="H87" s="7"/>
      <c r="I87" s="7"/>
      <c r="J87" s="7"/>
      <c r="K87" s="7"/>
      <c r="L87" s="7"/>
      <c r="M87" s="7"/>
      <c r="N87" s="45"/>
      <c r="O87" s="45"/>
      <c r="P87" s="45"/>
      <c r="Q87" s="45"/>
      <c r="R87" s="45"/>
      <c r="S87" s="45"/>
      <c r="T87" s="45"/>
      <c r="U87" s="45"/>
      <c r="V87" s="45"/>
    </row>
    <row r="88" spans="1:22">
      <c r="A88" s="9"/>
      <c r="B88" s="9"/>
      <c r="C88" s="9"/>
      <c r="D88" s="7"/>
      <c r="E88" s="7"/>
      <c r="F88" s="7"/>
      <c r="G88" s="7"/>
      <c r="H88" s="7"/>
      <c r="I88" s="7"/>
      <c r="J88" s="7"/>
      <c r="K88" s="7"/>
      <c r="L88" s="7"/>
      <c r="M88" s="7"/>
      <c r="N88" s="45"/>
      <c r="O88" s="45"/>
      <c r="P88" s="45"/>
      <c r="Q88" s="45"/>
      <c r="R88" s="45"/>
      <c r="S88" s="45"/>
      <c r="T88" s="45"/>
      <c r="U88" s="45"/>
      <c r="V88" s="45"/>
    </row>
    <row r="89" spans="1:22">
      <c r="A89" s="9"/>
      <c r="B89" s="9"/>
      <c r="C89" s="9"/>
      <c r="D89" s="7"/>
      <c r="E89" s="7"/>
      <c r="F89" s="7"/>
      <c r="G89" s="7"/>
      <c r="H89" s="7"/>
      <c r="I89" s="7"/>
      <c r="J89" s="7"/>
      <c r="K89" s="7"/>
      <c r="L89" s="7"/>
      <c r="M89" s="7"/>
      <c r="N89" s="45"/>
      <c r="O89" s="45"/>
      <c r="P89" s="45"/>
      <c r="Q89" s="45"/>
      <c r="R89" s="45"/>
      <c r="S89" s="45"/>
      <c r="T89" s="45"/>
      <c r="U89" s="45"/>
      <c r="V89" s="45"/>
    </row>
    <row r="90" spans="1:22">
      <c r="A90" s="9"/>
      <c r="B90" s="9"/>
      <c r="C90" s="9"/>
      <c r="D90" s="7"/>
      <c r="E90" s="7"/>
      <c r="F90" s="7"/>
      <c r="G90" s="7"/>
      <c r="H90" s="7"/>
      <c r="I90" s="7"/>
      <c r="J90" s="7"/>
      <c r="K90" s="7"/>
      <c r="L90" s="7"/>
      <c r="M90" s="7"/>
      <c r="N90" s="45"/>
      <c r="O90" s="45"/>
      <c r="P90" s="45"/>
      <c r="Q90" s="45"/>
      <c r="R90" s="45"/>
      <c r="S90" s="45"/>
      <c r="T90" s="45"/>
      <c r="U90" s="45"/>
      <c r="V90" s="45"/>
    </row>
    <row r="91" spans="1:22">
      <c r="A91" s="9"/>
      <c r="B91" s="9"/>
      <c r="C91" s="9"/>
      <c r="D91" s="7"/>
      <c r="E91" s="7"/>
      <c r="F91" s="7"/>
      <c r="G91" s="7"/>
      <c r="H91" s="7"/>
      <c r="I91" s="7"/>
      <c r="J91" s="7"/>
      <c r="K91" s="7"/>
      <c r="L91" s="7"/>
      <c r="M91" s="7"/>
      <c r="N91" s="45"/>
      <c r="O91" s="45"/>
      <c r="P91" s="45"/>
      <c r="Q91" s="45"/>
      <c r="R91" s="45"/>
      <c r="S91" s="45"/>
      <c r="T91" s="45"/>
      <c r="U91" s="45"/>
      <c r="V91" s="45"/>
    </row>
    <row r="92" spans="1:22">
      <c r="A92" s="9"/>
      <c r="B92" s="9"/>
      <c r="C92" s="9"/>
      <c r="D92" s="7"/>
      <c r="E92" s="7"/>
      <c r="F92" s="7"/>
      <c r="G92" s="7"/>
      <c r="H92" s="7"/>
      <c r="I92" s="7"/>
      <c r="J92" s="7"/>
      <c r="K92" s="7"/>
      <c r="L92" s="7"/>
      <c r="M92" s="7"/>
      <c r="N92" s="45"/>
      <c r="O92" s="45"/>
      <c r="P92" s="45"/>
      <c r="Q92" s="45"/>
      <c r="R92" s="45"/>
      <c r="S92" s="45"/>
      <c r="T92" s="45"/>
      <c r="U92" s="45"/>
      <c r="V92" s="45"/>
    </row>
    <row r="93" spans="1:22">
      <c r="A93" s="9"/>
      <c r="B93" s="9"/>
      <c r="C93" s="9"/>
      <c r="D93" s="7"/>
      <c r="E93" s="7"/>
      <c r="F93" s="7"/>
      <c r="G93" s="7"/>
      <c r="H93" s="7"/>
      <c r="I93" s="7"/>
      <c r="J93" s="7"/>
      <c r="K93" s="7"/>
      <c r="L93" s="7"/>
      <c r="M93" s="7"/>
      <c r="N93" s="45"/>
      <c r="O93" s="45"/>
      <c r="P93" s="45"/>
      <c r="Q93" s="45"/>
      <c r="R93" s="45"/>
      <c r="S93" s="45"/>
      <c r="T93" s="45"/>
      <c r="U93" s="45"/>
      <c r="V93" s="45"/>
    </row>
    <row r="94" spans="1:22">
      <c r="A94" s="9"/>
      <c r="B94" s="9"/>
      <c r="C94" s="9"/>
      <c r="D94" s="7"/>
      <c r="E94" s="7"/>
      <c r="F94" s="7"/>
      <c r="G94" s="7"/>
      <c r="H94" s="7"/>
      <c r="I94" s="7"/>
      <c r="J94" s="7"/>
      <c r="K94" s="7"/>
      <c r="L94" s="7"/>
      <c r="M94" s="7"/>
      <c r="N94" s="45"/>
      <c r="O94" s="45"/>
      <c r="P94" s="45"/>
      <c r="Q94" s="45"/>
      <c r="R94" s="45"/>
      <c r="S94" s="45"/>
      <c r="T94" s="45"/>
      <c r="U94" s="45"/>
      <c r="V94" s="45"/>
    </row>
    <row r="95" spans="1:22">
      <c r="A95" s="9"/>
      <c r="B95" s="9"/>
      <c r="C95" s="9"/>
      <c r="D95" s="7"/>
      <c r="E95" s="7"/>
      <c r="F95" s="7"/>
      <c r="G95" s="7"/>
      <c r="H95" s="7"/>
      <c r="I95" s="7"/>
      <c r="J95" s="7"/>
      <c r="K95" s="7"/>
      <c r="L95" s="7"/>
      <c r="M95" s="7"/>
      <c r="N95" s="45"/>
      <c r="O95" s="45"/>
      <c r="P95" s="45"/>
      <c r="Q95" s="45"/>
      <c r="R95" s="45"/>
      <c r="S95" s="45"/>
      <c r="T95" s="45"/>
      <c r="U95" s="45"/>
      <c r="V95" s="45"/>
    </row>
    <row r="96" spans="1:22">
      <c r="A96" s="9"/>
      <c r="B96" s="9"/>
      <c r="C96" s="9"/>
      <c r="D96" s="7"/>
      <c r="E96" s="7"/>
      <c r="F96" s="7"/>
      <c r="G96" s="7"/>
      <c r="H96" s="7"/>
      <c r="I96" s="7"/>
      <c r="J96" s="7"/>
      <c r="K96" s="7"/>
      <c r="L96" s="7"/>
      <c r="M96" s="7"/>
      <c r="N96" s="45"/>
      <c r="O96" s="45"/>
      <c r="P96" s="45"/>
      <c r="Q96" s="45"/>
      <c r="R96" s="45"/>
      <c r="S96" s="45"/>
      <c r="T96" s="45"/>
      <c r="U96" s="45"/>
      <c r="V96" s="45"/>
    </row>
    <row r="97" spans="1:22">
      <c r="A97" s="9"/>
      <c r="B97" s="9"/>
      <c r="C97" s="9"/>
      <c r="D97" s="7"/>
      <c r="E97" s="7"/>
      <c r="F97" s="7"/>
      <c r="G97" s="7"/>
      <c r="H97" s="7"/>
      <c r="I97" s="7"/>
      <c r="J97" s="7"/>
      <c r="K97" s="7"/>
      <c r="L97" s="7"/>
      <c r="M97" s="7"/>
      <c r="N97" s="45"/>
      <c r="O97" s="45"/>
      <c r="P97" s="45"/>
      <c r="Q97" s="45"/>
      <c r="R97" s="45"/>
      <c r="S97" s="45"/>
      <c r="T97" s="45"/>
      <c r="U97" s="45"/>
      <c r="V97" s="45"/>
    </row>
    <row r="98" spans="1:22">
      <c r="A98" s="9"/>
      <c r="B98" s="9"/>
      <c r="C98" s="9"/>
      <c r="D98" s="7"/>
      <c r="E98" s="7"/>
      <c r="F98" s="7"/>
      <c r="G98" s="7"/>
      <c r="H98" s="7"/>
      <c r="I98" s="7"/>
      <c r="J98" s="7"/>
      <c r="K98" s="7"/>
      <c r="L98" s="7"/>
      <c r="M98" s="7"/>
      <c r="N98" s="45"/>
      <c r="O98" s="45"/>
      <c r="P98" s="45"/>
      <c r="Q98" s="45"/>
      <c r="R98" s="45"/>
      <c r="S98" s="45"/>
      <c r="T98" s="45"/>
      <c r="U98" s="45"/>
      <c r="V98" s="45"/>
    </row>
    <row r="99" spans="1:22">
      <c r="A99" s="9"/>
      <c r="B99" s="9"/>
      <c r="C99" s="9"/>
      <c r="D99" s="7"/>
      <c r="E99" s="7"/>
      <c r="F99" s="7"/>
      <c r="G99" s="7"/>
      <c r="H99" s="7"/>
      <c r="I99" s="7"/>
      <c r="J99" s="7"/>
      <c r="K99" s="7"/>
      <c r="L99" s="7"/>
      <c r="M99" s="7"/>
      <c r="N99" s="45"/>
      <c r="O99" s="45"/>
      <c r="P99" s="45"/>
      <c r="Q99" s="45"/>
      <c r="R99" s="45"/>
      <c r="S99" s="45"/>
      <c r="T99" s="45"/>
      <c r="U99" s="45"/>
      <c r="V99" s="45"/>
    </row>
    <row r="100" spans="1:22">
      <c r="A100" s="9"/>
      <c r="B100" s="9"/>
      <c r="C100" s="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5"/>
      <c r="O100" s="45"/>
      <c r="P100" s="45"/>
      <c r="Q100" s="45"/>
      <c r="R100" s="45"/>
      <c r="S100" s="45"/>
      <c r="T100" s="45"/>
      <c r="U100" s="45"/>
      <c r="V100" s="45"/>
    </row>
    <row r="101" spans="1:22">
      <c r="A101" s="9"/>
      <c r="B101" s="9"/>
      <c r="C101" s="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5"/>
      <c r="O101" s="45"/>
      <c r="P101" s="45"/>
      <c r="Q101" s="45"/>
      <c r="R101" s="45"/>
      <c r="S101" s="45"/>
      <c r="T101" s="45"/>
      <c r="U101" s="45"/>
      <c r="V101" s="45"/>
    </row>
    <row r="102" spans="1:22">
      <c r="A102" s="9"/>
      <c r="B102" s="9"/>
      <c r="C102" s="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5"/>
      <c r="O102" s="45"/>
      <c r="P102" s="45"/>
      <c r="Q102" s="45"/>
      <c r="R102" s="45"/>
      <c r="S102" s="45"/>
      <c r="T102" s="45"/>
      <c r="U102" s="45"/>
      <c r="V102" s="45"/>
    </row>
  </sheetData>
  <mergeCells count="2">
    <mergeCell ref="D3:L3"/>
    <mergeCell ref="N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D285-3501-D44E-A148-4458FD18B107}">
  <dimension ref="A1:F213"/>
  <sheetViews>
    <sheetView topLeftCell="A71" workbookViewId="0">
      <selection activeCell="A89" sqref="A89:G172"/>
    </sheetView>
  </sheetViews>
  <sheetFormatPr baseColWidth="10" defaultRowHeight="16"/>
  <sheetData>
    <row r="1" spans="1:6">
      <c r="A1" s="138" t="s">
        <v>83</v>
      </c>
      <c r="B1" s="139"/>
      <c r="C1" s="139"/>
      <c r="D1" s="139"/>
      <c r="E1" s="139"/>
      <c r="F1" s="140"/>
    </row>
    <row r="2" spans="1:6">
      <c r="A2" s="38"/>
      <c r="B2" s="38"/>
      <c r="C2" s="38"/>
      <c r="D2" s="38"/>
      <c r="E2" s="38"/>
      <c r="F2" s="141"/>
    </row>
    <row r="3" spans="1:6" ht="17" thickBot="1">
      <c r="A3" s="142" t="s">
        <v>84</v>
      </c>
      <c r="B3" s="142"/>
      <c r="C3" s="142"/>
      <c r="D3" s="143"/>
      <c r="E3" s="144"/>
      <c r="F3" s="144"/>
    </row>
    <row r="4" spans="1:6">
      <c r="A4" s="146"/>
      <c r="B4" s="146"/>
      <c r="C4" s="146"/>
      <c r="D4" s="146"/>
      <c r="E4" s="147" t="s">
        <v>85</v>
      </c>
      <c r="F4" s="147" t="s">
        <v>86</v>
      </c>
    </row>
    <row r="5" spans="1:6">
      <c r="A5" s="148"/>
      <c r="B5" s="148">
        <v>2005</v>
      </c>
      <c r="C5" s="148" t="s">
        <v>87</v>
      </c>
      <c r="D5" s="148" t="s">
        <v>88</v>
      </c>
      <c r="E5" s="145">
        <v>1548</v>
      </c>
      <c r="F5" s="145">
        <v>5134</v>
      </c>
    </row>
    <row r="6" spans="1:6">
      <c r="A6" s="148"/>
      <c r="B6" s="148"/>
      <c r="C6" s="148"/>
      <c r="D6" s="148" t="s">
        <v>89</v>
      </c>
      <c r="E6" s="145">
        <v>5803.12</v>
      </c>
      <c r="F6" s="145">
        <v>18118.060000000001</v>
      </c>
    </row>
    <row r="7" spans="1:6">
      <c r="A7" s="148"/>
      <c r="B7" s="148"/>
      <c r="C7" s="148"/>
      <c r="D7" s="148" t="s">
        <v>90</v>
      </c>
      <c r="E7" s="145">
        <v>81026.289999999994</v>
      </c>
      <c r="F7" s="145">
        <v>272041.01</v>
      </c>
    </row>
    <row r="8" spans="1:6">
      <c r="A8" s="148"/>
      <c r="B8" s="148"/>
      <c r="C8" s="148"/>
      <c r="D8" s="148"/>
      <c r="E8" s="145"/>
      <c r="F8" s="145"/>
    </row>
    <row r="9" spans="1:6">
      <c r="A9" s="148"/>
      <c r="B9" s="148"/>
      <c r="C9" s="148" t="s">
        <v>91</v>
      </c>
      <c r="D9" s="148" t="s">
        <v>88</v>
      </c>
      <c r="E9" s="145">
        <v>718</v>
      </c>
      <c r="F9" s="145">
        <v>1582</v>
      </c>
    </row>
    <row r="10" spans="1:6">
      <c r="A10" s="148"/>
      <c r="B10" s="148"/>
      <c r="C10" s="148"/>
      <c r="D10" s="148" t="s">
        <v>89</v>
      </c>
      <c r="E10" s="145">
        <v>117138.24000000001</v>
      </c>
      <c r="F10" s="145">
        <v>199498.79</v>
      </c>
    </row>
    <row r="11" spans="1:6">
      <c r="A11" s="148"/>
      <c r="B11" s="148"/>
      <c r="C11" s="148"/>
      <c r="D11" s="148" t="s">
        <v>90</v>
      </c>
      <c r="E11" s="145">
        <v>339109.16</v>
      </c>
      <c r="F11" s="145">
        <v>604437.96</v>
      </c>
    </row>
    <row r="12" spans="1:6">
      <c r="A12" s="148"/>
      <c r="B12" s="148"/>
      <c r="C12" s="148"/>
      <c r="D12" s="148"/>
      <c r="E12" s="145"/>
      <c r="F12" s="145"/>
    </row>
    <row r="13" spans="1:6">
      <c r="A13" s="148"/>
      <c r="B13" s="148"/>
      <c r="C13" s="149" t="s">
        <v>86</v>
      </c>
      <c r="D13" s="149" t="s">
        <v>88</v>
      </c>
      <c r="E13" s="150">
        <v>2266</v>
      </c>
      <c r="F13" s="150">
        <v>6716</v>
      </c>
    </row>
    <row r="14" spans="1:6">
      <c r="A14" s="148"/>
      <c r="B14" s="148"/>
      <c r="C14" s="148"/>
      <c r="D14" s="149" t="s">
        <v>89</v>
      </c>
      <c r="E14" s="150">
        <v>122941.36</v>
      </c>
      <c r="F14" s="150">
        <v>217616.85</v>
      </c>
    </row>
    <row r="15" spans="1:6">
      <c r="A15" s="148"/>
      <c r="B15" s="148"/>
      <c r="C15" s="143"/>
      <c r="D15" s="149" t="s">
        <v>90</v>
      </c>
      <c r="E15" s="150">
        <v>420135.45</v>
      </c>
      <c r="F15" s="150">
        <v>876478.97</v>
      </c>
    </row>
    <row r="16" spans="1:6">
      <c r="A16" s="148"/>
      <c r="B16" s="148"/>
      <c r="C16" s="148"/>
      <c r="D16" s="148"/>
      <c r="E16" s="145"/>
      <c r="F16" s="145"/>
    </row>
    <row r="17" spans="1:6">
      <c r="A17" s="148"/>
      <c r="B17" s="148">
        <v>2006</v>
      </c>
      <c r="C17" s="148" t="s">
        <v>87</v>
      </c>
      <c r="D17" s="148" t="s">
        <v>88</v>
      </c>
      <c r="E17" s="145">
        <v>1545</v>
      </c>
      <c r="F17" s="145">
        <v>5203</v>
      </c>
    </row>
    <row r="18" spans="1:6">
      <c r="A18" s="148"/>
      <c r="B18" s="148"/>
      <c r="C18" s="148"/>
      <c r="D18" s="148" t="s">
        <v>89</v>
      </c>
      <c r="E18" s="145">
        <v>5770.5</v>
      </c>
      <c r="F18" s="145">
        <v>18372.87</v>
      </c>
    </row>
    <row r="19" spans="1:6">
      <c r="A19" s="148"/>
      <c r="B19" s="148"/>
      <c r="C19" s="148"/>
      <c r="D19" s="148" t="s">
        <v>90</v>
      </c>
      <c r="E19" s="145">
        <v>81323.16</v>
      </c>
      <c r="F19" s="145">
        <v>277504.42</v>
      </c>
    </row>
    <row r="20" spans="1:6">
      <c r="A20" s="148"/>
      <c r="B20" s="148"/>
      <c r="C20" s="148"/>
      <c r="D20" s="148"/>
      <c r="E20" s="145"/>
      <c r="F20" s="145"/>
    </row>
    <row r="21" spans="1:6">
      <c r="A21" s="148"/>
      <c r="B21" s="148"/>
      <c r="C21" s="148" t="s">
        <v>91</v>
      </c>
      <c r="D21" s="148" t="s">
        <v>88</v>
      </c>
      <c r="E21" s="145">
        <v>711</v>
      </c>
      <c r="F21" s="145">
        <v>1549</v>
      </c>
    </row>
    <row r="22" spans="1:6">
      <c r="A22" s="148"/>
      <c r="B22" s="148"/>
      <c r="C22" s="148"/>
      <c r="D22" s="148" t="s">
        <v>89</v>
      </c>
      <c r="E22" s="145">
        <v>110734.65</v>
      </c>
      <c r="F22" s="145">
        <v>195808.43</v>
      </c>
    </row>
    <row r="23" spans="1:6">
      <c r="A23" s="148"/>
      <c r="B23" s="148"/>
      <c r="C23" s="148"/>
      <c r="D23" s="148" t="s">
        <v>90</v>
      </c>
      <c r="E23" s="145">
        <v>320222.77</v>
      </c>
      <c r="F23" s="145">
        <v>585991.25</v>
      </c>
    </row>
    <row r="24" spans="1:6">
      <c r="A24" s="148"/>
      <c r="B24" s="148"/>
      <c r="C24" s="148"/>
      <c r="D24" s="148"/>
      <c r="E24" s="145"/>
      <c r="F24" s="145"/>
    </row>
    <row r="25" spans="1:6">
      <c r="A25" s="148"/>
      <c r="B25" s="148"/>
      <c r="C25" s="149" t="s">
        <v>86</v>
      </c>
      <c r="D25" s="149" t="s">
        <v>88</v>
      </c>
      <c r="E25" s="150">
        <v>2256</v>
      </c>
      <c r="F25" s="150">
        <v>6752</v>
      </c>
    </row>
    <row r="26" spans="1:6">
      <c r="A26" s="148"/>
      <c r="B26" s="148"/>
      <c r="C26" s="148"/>
      <c r="D26" s="149" t="s">
        <v>89</v>
      </c>
      <c r="E26" s="150">
        <v>116505.15</v>
      </c>
      <c r="F26" s="150">
        <v>214181.3</v>
      </c>
    </row>
    <row r="27" spans="1:6">
      <c r="A27" s="148"/>
      <c r="B27" s="148"/>
      <c r="C27" s="143"/>
      <c r="D27" s="149" t="s">
        <v>90</v>
      </c>
      <c r="E27" s="150">
        <v>401545.93</v>
      </c>
      <c r="F27" s="150">
        <v>863495.67</v>
      </c>
    </row>
    <row r="28" spans="1:6">
      <c r="A28" s="148"/>
      <c r="B28" s="148"/>
      <c r="C28" s="148"/>
      <c r="D28" s="148"/>
      <c r="E28" s="145"/>
      <c r="F28" s="145"/>
    </row>
    <row r="29" spans="1:6">
      <c r="A29" s="148"/>
      <c r="B29" s="148">
        <v>2007</v>
      </c>
      <c r="C29" s="148" t="s">
        <v>87</v>
      </c>
      <c r="D29" s="148" t="s">
        <v>88</v>
      </c>
      <c r="E29" s="145">
        <v>1538</v>
      </c>
      <c r="F29" s="145">
        <v>5236</v>
      </c>
    </row>
    <row r="30" spans="1:6">
      <c r="A30" s="148"/>
      <c r="B30" s="148"/>
      <c r="C30" s="148"/>
      <c r="D30" s="148" t="s">
        <v>89</v>
      </c>
      <c r="E30" s="145">
        <v>5717</v>
      </c>
      <c r="F30" s="145">
        <v>18434</v>
      </c>
    </row>
    <row r="31" spans="1:6">
      <c r="A31" s="148"/>
      <c r="B31" s="148"/>
      <c r="C31" s="148"/>
      <c r="D31" s="148" t="s">
        <v>90</v>
      </c>
      <c r="E31" s="145">
        <v>80794</v>
      </c>
      <c r="F31" s="145">
        <v>281246</v>
      </c>
    </row>
    <row r="32" spans="1:6">
      <c r="A32" s="148"/>
      <c r="B32" s="148"/>
      <c r="C32" s="148"/>
      <c r="D32" s="148"/>
      <c r="E32" s="145"/>
      <c r="F32" s="145"/>
    </row>
    <row r="33" spans="1:6">
      <c r="A33" s="148"/>
      <c r="B33" s="148"/>
      <c r="C33" s="148" t="s">
        <v>91</v>
      </c>
      <c r="D33" s="148" t="s">
        <v>88</v>
      </c>
      <c r="E33" s="145">
        <v>702</v>
      </c>
      <c r="F33" s="145">
        <v>1527</v>
      </c>
    </row>
    <row r="34" spans="1:6">
      <c r="A34" s="148"/>
      <c r="B34" s="148"/>
      <c r="C34" s="148"/>
      <c r="D34" s="148" t="s">
        <v>89</v>
      </c>
      <c r="E34" s="145">
        <v>112861</v>
      </c>
      <c r="F34" s="145">
        <v>194382</v>
      </c>
    </row>
    <row r="35" spans="1:6">
      <c r="A35" s="148"/>
      <c r="B35" s="148"/>
      <c r="C35" s="148"/>
      <c r="D35" s="148" t="s">
        <v>90</v>
      </c>
      <c r="E35" s="145">
        <v>324199</v>
      </c>
      <c r="F35" s="145">
        <v>576766</v>
      </c>
    </row>
    <row r="36" spans="1:6">
      <c r="A36" s="148"/>
      <c r="B36" s="148"/>
      <c r="C36" s="148"/>
      <c r="D36" s="148"/>
      <c r="E36" s="145"/>
      <c r="F36" s="145"/>
    </row>
    <row r="37" spans="1:6">
      <c r="A37" s="148"/>
      <c r="B37" s="148"/>
      <c r="C37" s="149" t="s">
        <v>86</v>
      </c>
      <c r="D37" s="149" t="s">
        <v>88</v>
      </c>
      <c r="E37" s="145">
        <v>2240</v>
      </c>
      <c r="F37" s="145">
        <v>6763</v>
      </c>
    </row>
    <row r="38" spans="1:6">
      <c r="A38" s="148"/>
      <c r="B38" s="148"/>
      <c r="C38" s="148"/>
      <c r="D38" s="149" t="s">
        <v>89</v>
      </c>
      <c r="E38" s="145">
        <v>118577</v>
      </c>
      <c r="F38" s="145">
        <v>212816</v>
      </c>
    </row>
    <row r="39" spans="1:6">
      <c r="A39" s="148"/>
      <c r="B39" s="148"/>
      <c r="C39" s="143"/>
      <c r="D39" s="149" t="s">
        <v>90</v>
      </c>
      <c r="E39" s="145">
        <v>404994</v>
      </c>
      <c r="F39" s="145">
        <v>858011</v>
      </c>
    </row>
    <row r="40" spans="1:6">
      <c r="A40" s="148"/>
      <c r="B40" s="148"/>
      <c r="C40" s="148"/>
      <c r="D40" s="148"/>
      <c r="E40" s="145"/>
      <c r="F40" s="145"/>
    </row>
    <row r="41" spans="1:6">
      <c r="A41" s="148"/>
      <c r="B41" s="148">
        <v>2008</v>
      </c>
      <c r="C41" s="148" t="s">
        <v>87</v>
      </c>
      <c r="D41" s="148" t="s">
        <v>88</v>
      </c>
      <c r="E41" s="151">
        <v>1505</v>
      </c>
      <c r="F41" s="151">
        <v>5077</v>
      </c>
    </row>
    <row r="42" spans="1:6">
      <c r="A42" s="148"/>
      <c r="B42" s="148"/>
      <c r="C42" s="148"/>
      <c r="D42" s="148" t="s">
        <v>89</v>
      </c>
      <c r="E42" s="151">
        <v>5545.0825292700065</v>
      </c>
      <c r="F42" s="151">
        <v>17903.870089672011</v>
      </c>
    </row>
    <row r="43" spans="1:6">
      <c r="A43" s="148"/>
      <c r="B43" s="148"/>
      <c r="C43" s="148"/>
      <c r="D43" s="148" t="s">
        <v>90</v>
      </c>
      <c r="E43" s="151">
        <v>79043.92996819994</v>
      </c>
      <c r="F43" s="151">
        <v>274195.45962089958</v>
      </c>
    </row>
    <row r="44" spans="1:6">
      <c r="A44" s="148"/>
      <c r="B44" s="148"/>
      <c r="C44" s="148"/>
      <c r="D44" s="148"/>
      <c r="E44" s="151"/>
      <c r="F44" s="151"/>
    </row>
    <row r="45" spans="1:6">
      <c r="A45" s="148"/>
      <c r="B45" s="148"/>
      <c r="C45" s="148" t="s">
        <v>91</v>
      </c>
      <c r="D45" s="148" t="s">
        <v>88</v>
      </c>
      <c r="E45" s="151">
        <v>708</v>
      </c>
      <c r="F45" s="151">
        <v>1496</v>
      </c>
    </row>
    <row r="46" spans="1:6">
      <c r="A46" s="148"/>
      <c r="B46" s="148"/>
      <c r="C46" s="148"/>
      <c r="D46" s="148" t="s">
        <v>89</v>
      </c>
      <c r="E46" s="151">
        <v>121248.56321610002</v>
      </c>
      <c r="F46" s="151">
        <v>189518.66800210002</v>
      </c>
    </row>
    <row r="47" spans="1:6">
      <c r="A47" s="148"/>
      <c r="B47" s="148"/>
      <c r="C47" s="148"/>
      <c r="D47" s="148" t="s">
        <v>90</v>
      </c>
      <c r="E47" s="151">
        <v>340940.11990599986</v>
      </c>
      <c r="F47" s="151">
        <v>562289.32991099986</v>
      </c>
    </row>
    <row r="48" spans="1:6">
      <c r="A48" s="148"/>
      <c r="B48" s="148"/>
      <c r="C48" s="148"/>
      <c r="D48" s="148"/>
      <c r="E48" s="151"/>
      <c r="F48" s="151"/>
    </row>
    <row r="49" spans="1:6">
      <c r="A49" s="148"/>
      <c r="B49" s="148"/>
      <c r="C49" s="149" t="s">
        <v>86</v>
      </c>
      <c r="D49" s="149" t="s">
        <v>88</v>
      </c>
      <c r="E49" s="152">
        <v>2213</v>
      </c>
      <c r="F49" s="152">
        <v>6573</v>
      </c>
    </row>
    <row r="50" spans="1:6">
      <c r="A50" s="148"/>
      <c r="B50" s="148"/>
      <c r="C50" s="148"/>
      <c r="D50" s="149" t="s">
        <v>89</v>
      </c>
      <c r="E50" s="152">
        <v>126793.64574537003</v>
      </c>
      <c r="F50" s="152">
        <v>207422.53809177203</v>
      </c>
    </row>
    <row r="51" spans="1:6">
      <c r="A51" s="148"/>
      <c r="B51" s="148"/>
      <c r="C51" s="148"/>
      <c r="D51" s="149" t="s">
        <v>90</v>
      </c>
      <c r="E51" s="152">
        <v>419984.04987419979</v>
      </c>
      <c r="F51" s="152">
        <v>836484.78953189938</v>
      </c>
    </row>
    <row r="52" spans="1:6">
      <c r="A52" s="148"/>
      <c r="B52" s="148"/>
      <c r="C52" s="148"/>
      <c r="D52" s="148"/>
      <c r="E52" s="151"/>
      <c r="F52" s="151"/>
    </row>
    <row r="53" spans="1:6">
      <c r="A53" s="148"/>
      <c r="B53" s="148">
        <v>2010</v>
      </c>
      <c r="C53" s="148" t="s">
        <v>87</v>
      </c>
      <c r="D53" s="148" t="s">
        <v>88</v>
      </c>
      <c r="E53" s="151">
        <v>1491</v>
      </c>
      <c r="F53" s="151">
        <v>5047</v>
      </c>
    </row>
    <row r="54" spans="1:6">
      <c r="A54" s="148"/>
      <c r="B54" s="148"/>
      <c r="C54" s="148"/>
      <c r="D54" s="148" t="s">
        <v>89</v>
      </c>
      <c r="E54" s="151">
        <v>5381</v>
      </c>
      <c r="F54" s="151">
        <v>17315</v>
      </c>
    </row>
    <row r="55" spans="1:6">
      <c r="A55" s="148"/>
      <c r="B55" s="148"/>
      <c r="C55" s="148"/>
      <c r="D55" s="148" t="s">
        <v>90</v>
      </c>
      <c r="E55" s="151">
        <v>78166</v>
      </c>
      <c r="F55" s="151">
        <v>272873</v>
      </c>
    </row>
    <row r="56" spans="1:6">
      <c r="A56" s="148"/>
      <c r="B56" s="148"/>
      <c r="C56" s="148"/>
      <c r="D56" s="148"/>
      <c r="E56" s="151"/>
      <c r="F56" s="151"/>
    </row>
    <row r="57" spans="1:6">
      <c r="A57" s="148"/>
      <c r="B57" s="148"/>
      <c r="C57" s="148" t="s">
        <v>91</v>
      </c>
      <c r="D57" s="148" t="s">
        <v>88</v>
      </c>
      <c r="E57" s="151">
        <v>666</v>
      </c>
      <c r="F57" s="151">
        <v>1430</v>
      </c>
    </row>
    <row r="58" spans="1:6">
      <c r="A58" s="148"/>
      <c r="B58" s="148"/>
      <c r="C58" s="148"/>
      <c r="D58" s="148" t="s">
        <v>89</v>
      </c>
      <c r="E58" s="151">
        <v>115972</v>
      </c>
      <c r="F58" s="151">
        <v>190110</v>
      </c>
    </row>
    <row r="59" spans="1:6">
      <c r="A59" s="148"/>
      <c r="B59" s="148"/>
      <c r="C59" s="148"/>
      <c r="D59" s="148" t="s">
        <v>90</v>
      </c>
      <c r="E59" s="151">
        <v>320941</v>
      </c>
      <c r="F59" s="151">
        <v>553795</v>
      </c>
    </row>
    <row r="60" spans="1:6">
      <c r="A60" s="148"/>
      <c r="B60" s="148"/>
      <c r="C60" s="148"/>
      <c r="D60" s="148"/>
      <c r="E60" s="151"/>
      <c r="F60" s="151"/>
    </row>
    <row r="61" spans="1:6">
      <c r="A61" s="148"/>
      <c r="B61" s="148"/>
      <c r="C61" s="149" t="s">
        <v>86</v>
      </c>
      <c r="D61" s="149" t="s">
        <v>88</v>
      </c>
      <c r="E61" s="152">
        <v>2157</v>
      </c>
      <c r="F61" s="152">
        <v>6477</v>
      </c>
    </row>
    <row r="62" spans="1:6">
      <c r="A62" s="148"/>
      <c r="B62" s="148"/>
      <c r="C62" s="148"/>
      <c r="D62" s="149" t="s">
        <v>89</v>
      </c>
      <c r="E62" s="152">
        <v>121354</v>
      </c>
      <c r="F62" s="152">
        <v>207424</v>
      </c>
    </row>
    <row r="63" spans="1:6">
      <c r="A63" s="148"/>
      <c r="B63" s="148"/>
      <c r="C63" s="148"/>
      <c r="D63" s="149" t="s">
        <v>90</v>
      </c>
      <c r="E63" s="152">
        <v>399107</v>
      </c>
      <c r="F63" s="152">
        <v>826668</v>
      </c>
    </row>
    <row r="64" spans="1:6">
      <c r="A64" s="148"/>
      <c r="B64" s="148"/>
      <c r="C64" s="148"/>
      <c r="D64" s="149"/>
      <c r="E64" s="152"/>
      <c r="F64" s="152"/>
    </row>
    <row r="65" spans="1:6">
      <c r="A65" s="148"/>
      <c r="B65" s="148">
        <v>2012</v>
      </c>
      <c r="C65" s="148" t="s">
        <v>87</v>
      </c>
      <c r="D65" s="148" t="s">
        <v>88</v>
      </c>
      <c r="E65" s="151">
        <v>1468</v>
      </c>
      <c r="F65" s="151">
        <v>5032</v>
      </c>
    </row>
    <row r="66" spans="1:6">
      <c r="A66" s="148"/>
      <c r="B66" s="148"/>
      <c r="C66" s="148"/>
      <c r="D66" s="148" t="s">
        <v>89</v>
      </c>
      <c r="E66" s="151">
        <v>5240.9016082500102</v>
      </c>
      <c r="F66" s="151">
        <v>17004.890410061103</v>
      </c>
    </row>
    <row r="67" spans="1:6">
      <c r="A67" s="148"/>
      <c r="B67" s="148"/>
      <c r="C67" s="148"/>
      <c r="D67" s="148" t="s">
        <v>90</v>
      </c>
      <c r="E67" s="151">
        <v>77787.539960999988</v>
      </c>
      <c r="F67" s="151">
        <v>274076.04003789969</v>
      </c>
    </row>
    <row r="68" spans="1:6">
      <c r="A68" s="148"/>
      <c r="B68" s="148"/>
      <c r="C68" s="148"/>
      <c r="D68" s="149"/>
      <c r="E68" s="151"/>
      <c r="F68" s="151"/>
    </row>
    <row r="69" spans="1:6">
      <c r="A69" s="148"/>
      <c r="B69" s="148"/>
      <c r="C69" s="148" t="s">
        <v>91</v>
      </c>
      <c r="D69" s="148" t="s">
        <v>88</v>
      </c>
      <c r="E69" s="151">
        <v>607</v>
      </c>
      <c r="F69" s="151">
        <v>1374</v>
      </c>
    </row>
    <row r="70" spans="1:6">
      <c r="A70" s="148"/>
      <c r="B70" s="148"/>
      <c r="C70" s="148"/>
      <c r="D70" s="148" t="s">
        <v>89</v>
      </c>
      <c r="E70" s="151">
        <v>110533.62121030003</v>
      </c>
      <c r="F70" s="151">
        <v>183692.42972670004</v>
      </c>
    </row>
    <row r="71" spans="1:6">
      <c r="A71" s="148"/>
      <c r="B71" s="148"/>
      <c r="C71" s="148"/>
      <c r="D71" s="148" t="s">
        <v>90</v>
      </c>
      <c r="E71" s="151">
        <v>305116.22996400006</v>
      </c>
      <c r="F71" s="151">
        <v>530131.97996699996</v>
      </c>
    </row>
    <row r="72" spans="1:6">
      <c r="A72" s="148"/>
      <c r="B72" s="148"/>
      <c r="C72" s="148"/>
      <c r="D72" s="149"/>
      <c r="E72" s="152"/>
      <c r="F72" s="152"/>
    </row>
    <row r="73" spans="1:6">
      <c r="A73" s="148"/>
      <c r="B73" s="148"/>
      <c r="C73" s="149" t="s">
        <v>86</v>
      </c>
      <c r="D73" s="149" t="s">
        <v>88</v>
      </c>
      <c r="E73" s="152">
        <v>2075</v>
      </c>
      <c r="F73" s="152">
        <v>6406</v>
      </c>
    </row>
    <row r="74" spans="1:6">
      <c r="A74" s="148"/>
      <c r="B74" s="148"/>
      <c r="C74" s="148"/>
      <c r="D74" s="149" t="s">
        <v>89</v>
      </c>
      <c r="E74" s="152">
        <v>115774.52281855005</v>
      </c>
      <c r="F74" s="152">
        <v>200697.32013676115</v>
      </c>
    </row>
    <row r="75" spans="1:6">
      <c r="A75" s="148"/>
      <c r="B75" s="148"/>
      <c r="C75" s="148"/>
      <c r="D75" s="149" t="s">
        <v>90</v>
      </c>
      <c r="E75" s="152">
        <v>382903.76992500003</v>
      </c>
      <c r="F75" s="152">
        <v>804208.02000489971</v>
      </c>
    </row>
    <row r="76" spans="1:6">
      <c r="A76" s="148"/>
      <c r="B76" s="148"/>
      <c r="C76" s="148"/>
      <c r="D76" s="149"/>
      <c r="E76" s="152"/>
      <c r="F76" s="152"/>
    </row>
    <row r="77" spans="1:6">
      <c r="A77" s="148"/>
      <c r="B77" s="148">
        <v>2013</v>
      </c>
      <c r="C77" s="148" t="s">
        <v>87</v>
      </c>
      <c r="D77" s="148" t="s">
        <v>88</v>
      </c>
      <c r="E77" s="151">
        <v>1447</v>
      </c>
      <c r="F77" s="151">
        <v>5036</v>
      </c>
    </row>
    <row r="78" spans="1:6">
      <c r="A78" s="148"/>
      <c r="B78" s="148"/>
      <c r="C78" s="148"/>
      <c r="D78" s="148" t="s">
        <v>89</v>
      </c>
      <c r="E78" s="151">
        <v>5167.0931928899936</v>
      </c>
      <c r="F78" s="151">
        <v>16979.143470907005</v>
      </c>
    </row>
    <row r="79" spans="1:6">
      <c r="A79" s="148"/>
      <c r="B79" s="148"/>
      <c r="C79" s="148"/>
      <c r="D79" s="148" t="s">
        <v>90</v>
      </c>
      <c r="E79" s="151">
        <v>76830.23</v>
      </c>
      <c r="F79" s="151">
        <v>275513.20039999997</v>
      </c>
    </row>
    <row r="80" spans="1:6">
      <c r="A80" s="148"/>
      <c r="B80" s="148"/>
      <c r="C80" s="148"/>
      <c r="D80" s="148"/>
      <c r="E80" s="151"/>
      <c r="F80" s="151"/>
    </row>
    <row r="81" spans="1:6">
      <c r="A81" s="148"/>
      <c r="B81" s="148"/>
      <c r="C81" s="148" t="s">
        <v>91</v>
      </c>
      <c r="D81" s="148" t="s">
        <v>88</v>
      </c>
      <c r="E81" s="151">
        <v>600</v>
      </c>
      <c r="F81" s="151">
        <v>1363</v>
      </c>
    </row>
    <row r="82" spans="1:6">
      <c r="A82" s="148"/>
      <c r="B82" s="148"/>
      <c r="C82" s="148"/>
      <c r="D82" s="148" t="s">
        <v>89</v>
      </c>
      <c r="E82" s="151">
        <v>108740.81026400001</v>
      </c>
      <c r="F82" s="151">
        <v>180303.51563700003</v>
      </c>
    </row>
    <row r="83" spans="1:6">
      <c r="A83" s="148"/>
      <c r="B83" s="148"/>
      <c r="C83" s="148"/>
      <c r="D83" s="148" t="s">
        <v>90</v>
      </c>
      <c r="E83" s="151">
        <v>299965.64</v>
      </c>
      <c r="F83" s="151">
        <v>522148.10000000003</v>
      </c>
    </row>
    <row r="84" spans="1:6">
      <c r="A84" s="148"/>
      <c r="B84" s="148"/>
      <c r="C84" s="148"/>
      <c r="D84" s="149"/>
      <c r="E84" s="152"/>
      <c r="F84" s="152"/>
    </row>
    <row r="85" spans="1:6">
      <c r="A85" s="148"/>
      <c r="B85" s="148"/>
      <c r="C85" s="148" t="s">
        <v>86</v>
      </c>
      <c r="D85" s="149" t="s">
        <v>88</v>
      </c>
      <c r="E85" s="152">
        <v>2047</v>
      </c>
      <c r="F85" s="152">
        <v>6399</v>
      </c>
    </row>
    <row r="86" spans="1:6">
      <c r="A86" s="148"/>
      <c r="B86" s="148"/>
      <c r="C86" s="148"/>
      <c r="D86" s="149" t="s">
        <v>89</v>
      </c>
      <c r="E86" s="152">
        <v>113907.90345689001</v>
      </c>
      <c r="F86" s="152">
        <v>197282.65910790703</v>
      </c>
    </row>
    <row r="87" spans="1:6">
      <c r="A87" s="148"/>
      <c r="B87" s="148"/>
      <c r="C87" s="148"/>
      <c r="D87" s="149" t="s">
        <v>90</v>
      </c>
      <c r="E87" s="152">
        <v>376795.87</v>
      </c>
      <c r="F87" s="152">
        <v>797661.30040000007</v>
      </c>
    </row>
    <row r="88" spans="1:6">
      <c r="A88" s="148"/>
      <c r="B88" s="148"/>
      <c r="C88" s="148"/>
      <c r="D88" s="149"/>
      <c r="E88" s="152"/>
      <c r="F88" s="152"/>
    </row>
    <row r="89" spans="1:6">
      <c r="A89" s="148"/>
      <c r="B89" s="148">
        <v>2014</v>
      </c>
      <c r="C89" s="148" t="s">
        <v>87</v>
      </c>
      <c r="D89" s="148" t="s">
        <v>88</v>
      </c>
      <c r="E89" s="151">
        <v>1458</v>
      </c>
      <c r="F89" s="151">
        <v>5026</v>
      </c>
    </row>
    <row r="90" spans="1:6">
      <c r="A90" s="148"/>
      <c r="B90" s="148"/>
      <c r="C90" s="148"/>
      <c r="D90" s="148" t="s">
        <v>89</v>
      </c>
      <c r="E90" s="151">
        <v>6409.4599999999946</v>
      </c>
      <c r="F90" s="151">
        <v>18118.69999999999</v>
      </c>
    </row>
    <row r="91" spans="1:6">
      <c r="A91" s="148"/>
      <c r="B91" s="148"/>
      <c r="C91" s="148"/>
      <c r="D91" s="148" t="s">
        <v>90</v>
      </c>
      <c r="E91" s="151">
        <v>78256.359999999942</v>
      </c>
      <c r="F91" s="151">
        <v>275495.56000000017</v>
      </c>
    </row>
    <row r="92" spans="1:6">
      <c r="A92" s="148"/>
      <c r="B92" s="148"/>
      <c r="C92" s="148"/>
      <c r="D92" s="148"/>
      <c r="E92" s="151"/>
      <c r="F92" s="151"/>
    </row>
    <row r="93" spans="1:6">
      <c r="A93" s="148"/>
      <c r="B93" s="148"/>
      <c r="C93" s="148" t="s">
        <v>91</v>
      </c>
      <c r="D93" s="148" t="s">
        <v>88</v>
      </c>
      <c r="E93" s="151">
        <v>590</v>
      </c>
      <c r="F93" s="151">
        <v>1357</v>
      </c>
    </row>
    <row r="94" spans="1:6">
      <c r="A94" s="148"/>
      <c r="B94" s="148"/>
      <c r="C94" s="148"/>
      <c r="D94" s="148" t="s">
        <v>89</v>
      </c>
      <c r="E94" s="151">
        <v>101607.28000000006</v>
      </c>
      <c r="F94" s="151">
        <v>177001.89</v>
      </c>
    </row>
    <row r="95" spans="1:6">
      <c r="A95" s="148"/>
      <c r="B95" s="148"/>
      <c r="C95" s="148"/>
      <c r="D95" s="148" t="s">
        <v>90</v>
      </c>
      <c r="E95" s="151">
        <v>282795.21000000008</v>
      </c>
      <c r="F95" s="151">
        <v>514218.51</v>
      </c>
    </row>
    <row r="96" spans="1:6">
      <c r="A96" s="148"/>
      <c r="B96" s="148"/>
      <c r="C96" s="148"/>
      <c r="D96" s="149"/>
      <c r="E96" s="152"/>
      <c r="F96" s="152"/>
    </row>
    <row r="97" spans="1:6">
      <c r="A97" s="148"/>
      <c r="B97" s="148"/>
      <c r="C97" s="148" t="s">
        <v>86</v>
      </c>
      <c r="D97" s="149" t="s">
        <v>88</v>
      </c>
      <c r="E97" s="152">
        <v>2048</v>
      </c>
      <c r="F97" s="152">
        <v>6383</v>
      </c>
    </row>
    <row r="98" spans="1:6">
      <c r="A98" s="148"/>
      <c r="B98" s="148"/>
      <c r="C98" s="148"/>
      <c r="D98" s="149" t="s">
        <v>89</v>
      </c>
      <c r="E98" s="152">
        <v>108016.74000000005</v>
      </c>
      <c r="F98" s="152">
        <v>195120.59</v>
      </c>
    </row>
    <row r="99" spans="1:6">
      <c r="A99" s="148"/>
      <c r="B99" s="148"/>
      <c r="C99" s="148"/>
      <c r="D99" s="149" t="s">
        <v>90</v>
      </c>
      <c r="E99" s="152">
        <v>361051.57</v>
      </c>
      <c r="F99" s="152">
        <v>789714.07000000018</v>
      </c>
    </row>
    <row r="100" spans="1:6">
      <c r="A100" s="148"/>
      <c r="B100" s="148"/>
      <c r="C100" s="148"/>
      <c r="D100" s="149"/>
      <c r="E100" s="152"/>
      <c r="F100" s="152"/>
    </row>
    <row r="101" spans="1:6">
      <c r="A101" s="148"/>
      <c r="B101" s="148">
        <v>2015</v>
      </c>
      <c r="C101" s="148" t="s">
        <v>87</v>
      </c>
      <c r="D101" s="148" t="s">
        <v>88</v>
      </c>
      <c r="E101" s="151">
        <v>1434</v>
      </c>
      <c r="F101" s="151">
        <v>4863</v>
      </c>
    </row>
    <row r="102" spans="1:6">
      <c r="A102" s="148"/>
      <c r="B102" s="148"/>
      <c r="C102" s="148"/>
      <c r="D102" s="148" t="s">
        <v>89</v>
      </c>
      <c r="E102" s="151">
        <v>5198.3386098999881</v>
      </c>
      <c r="F102" s="151">
        <v>16472.160228126981</v>
      </c>
    </row>
    <row r="103" spans="1:6">
      <c r="A103" s="148"/>
      <c r="B103" s="148"/>
      <c r="C103" s="148"/>
      <c r="D103" s="148" t="s">
        <v>90</v>
      </c>
      <c r="E103" s="151">
        <v>78405.410000000033</v>
      </c>
      <c r="F103" s="151">
        <v>270687.76</v>
      </c>
    </row>
    <row r="104" spans="1:6">
      <c r="A104" s="148"/>
      <c r="B104" s="148"/>
      <c r="C104" s="148"/>
      <c r="D104" s="148"/>
      <c r="E104" s="151"/>
      <c r="F104" s="151"/>
    </row>
    <row r="105" spans="1:6">
      <c r="A105" s="148"/>
      <c r="B105" s="148"/>
      <c r="C105" s="148" t="s">
        <v>91</v>
      </c>
      <c r="D105" s="148" t="s">
        <v>88</v>
      </c>
      <c r="E105" s="151">
        <v>573</v>
      </c>
      <c r="F105" s="151">
        <v>1324</v>
      </c>
    </row>
    <row r="106" spans="1:6">
      <c r="A106" s="148"/>
      <c r="B106" s="148"/>
      <c r="C106" s="148"/>
      <c r="D106" s="148" t="s">
        <v>89</v>
      </c>
      <c r="E106" s="151">
        <v>99081.780728999976</v>
      </c>
      <c r="F106" s="151">
        <v>170899.04388799999</v>
      </c>
    </row>
    <row r="107" spans="1:6">
      <c r="A107" s="148"/>
      <c r="B107" s="148"/>
      <c r="C107" s="148"/>
      <c r="D107" s="148" t="s">
        <v>90</v>
      </c>
      <c r="E107" s="151">
        <v>276470.67</v>
      </c>
      <c r="F107" s="151">
        <v>498843.99999999994</v>
      </c>
    </row>
    <row r="108" spans="1:6">
      <c r="A108" s="148"/>
      <c r="B108" s="148"/>
      <c r="C108" s="148"/>
      <c r="D108" s="149"/>
      <c r="E108" s="152"/>
      <c r="F108" s="152"/>
    </row>
    <row r="109" spans="1:6">
      <c r="A109" s="148"/>
      <c r="B109" s="148"/>
      <c r="C109" s="149" t="s">
        <v>86</v>
      </c>
      <c r="D109" s="149" t="s">
        <v>88</v>
      </c>
      <c r="E109" s="152">
        <v>2007</v>
      </c>
      <c r="F109" s="152">
        <v>6187</v>
      </c>
    </row>
    <row r="110" spans="1:6">
      <c r="A110" s="148"/>
      <c r="B110" s="148"/>
      <c r="C110" s="148"/>
      <c r="D110" s="149" t="s">
        <v>89</v>
      </c>
      <c r="E110" s="152">
        <v>104280.11933889997</v>
      </c>
      <c r="F110" s="152">
        <v>187371.20411612696</v>
      </c>
    </row>
    <row r="111" spans="1:6">
      <c r="A111" s="148"/>
      <c r="B111" s="148"/>
      <c r="C111" s="148"/>
      <c r="D111" s="149" t="s">
        <v>90</v>
      </c>
      <c r="E111" s="152">
        <v>354876.08</v>
      </c>
      <c r="F111" s="152">
        <v>769531.76</v>
      </c>
    </row>
    <row r="112" spans="1:6">
      <c r="A112" s="148"/>
      <c r="B112" s="148"/>
      <c r="C112" s="148"/>
      <c r="D112" s="149"/>
      <c r="E112" s="152"/>
      <c r="F112" s="152"/>
    </row>
    <row r="113" spans="1:6">
      <c r="A113" s="148"/>
      <c r="B113" s="148">
        <v>2016</v>
      </c>
      <c r="C113" s="148" t="s">
        <v>87</v>
      </c>
      <c r="D113" s="148" t="s">
        <v>88</v>
      </c>
      <c r="E113" s="151">
        <v>1456</v>
      </c>
      <c r="F113" s="151">
        <v>4876</v>
      </c>
    </row>
    <row r="114" spans="1:6">
      <c r="A114" s="148"/>
      <c r="B114" s="148"/>
      <c r="C114" s="148"/>
      <c r="D114" s="148" t="s">
        <v>89</v>
      </c>
      <c r="E114" s="151">
        <v>5283.5500689999935</v>
      </c>
      <c r="F114" s="151">
        <v>16478.885623126993</v>
      </c>
    </row>
    <row r="115" spans="1:6">
      <c r="A115" s="148"/>
      <c r="B115" s="148"/>
      <c r="C115" s="148"/>
      <c r="D115" s="148" t="s">
        <v>90</v>
      </c>
      <c r="E115" s="151">
        <v>80605.939999999915</v>
      </c>
      <c r="F115" s="151">
        <v>272696.00999999966</v>
      </c>
    </row>
    <row r="116" spans="1:6">
      <c r="A116" s="148"/>
      <c r="B116" s="148"/>
      <c r="C116" s="148"/>
      <c r="D116" s="149"/>
      <c r="E116" s="151"/>
      <c r="F116" s="151"/>
    </row>
    <row r="117" spans="1:6">
      <c r="A117" s="148"/>
      <c r="B117" s="148"/>
      <c r="C117" s="148" t="s">
        <v>91</v>
      </c>
      <c r="D117" s="148" t="s">
        <v>88</v>
      </c>
      <c r="E117" s="151">
        <v>575</v>
      </c>
      <c r="F117" s="151">
        <v>1315</v>
      </c>
    </row>
    <row r="118" spans="1:6">
      <c r="A118" s="148"/>
      <c r="B118" s="148"/>
      <c r="C118" s="148"/>
      <c r="D118" s="148" t="s">
        <v>89</v>
      </c>
      <c r="E118" s="151">
        <v>100111.63793</v>
      </c>
      <c r="F118" s="151">
        <v>169254.92393599998</v>
      </c>
    </row>
    <row r="119" spans="1:6">
      <c r="A119" s="148"/>
      <c r="B119" s="148"/>
      <c r="C119" s="148"/>
      <c r="D119" s="148" t="s">
        <v>90</v>
      </c>
      <c r="E119" s="151">
        <v>277305.98</v>
      </c>
      <c r="F119" s="151">
        <v>493114.43</v>
      </c>
    </row>
    <row r="120" spans="1:6">
      <c r="A120" s="148"/>
      <c r="B120" s="148"/>
      <c r="C120" s="148"/>
      <c r="D120" s="149"/>
      <c r="E120" s="152"/>
      <c r="F120" s="152"/>
    </row>
    <row r="121" spans="1:6">
      <c r="A121" s="148"/>
      <c r="B121" s="148"/>
      <c r="C121" s="149" t="s">
        <v>86</v>
      </c>
      <c r="D121" s="149" t="s">
        <v>88</v>
      </c>
      <c r="E121" s="152">
        <v>2031</v>
      </c>
      <c r="F121" s="152">
        <v>6191</v>
      </c>
    </row>
    <row r="122" spans="1:6">
      <c r="A122" s="148"/>
      <c r="B122" s="148"/>
      <c r="C122" s="148"/>
      <c r="D122" s="149" t="s">
        <v>89</v>
      </c>
      <c r="E122" s="152">
        <v>105395.18799899999</v>
      </c>
      <c r="F122" s="152">
        <v>185733.80955912697</v>
      </c>
    </row>
    <row r="123" spans="1:6">
      <c r="A123" s="148"/>
      <c r="B123" s="143"/>
      <c r="C123" s="143"/>
      <c r="D123" s="153" t="s">
        <v>90</v>
      </c>
      <c r="E123" s="150">
        <v>357911.91999999993</v>
      </c>
      <c r="F123" s="150">
        <v>765810.43999999971</v>
      </c>
    </row>
    <row r="124" spans="1:6">
      <c r="A124" s="148"/>
      <c r="B124" s="143"/>
      <c r="C124" s="143"/>
      <c r="D124" s="153"/>
      <c r="E124" s="150"/>
      <c r="F124" s="150"/>
    </row>
    <row r="125" spans="1:6">
      <c r="A125" s="148"/>
      <c r="B125" s="148">
        <v>2017</v>
      </c>
      <c r="C125" s="148" t="s">
        <v>87</v>
      </c>
      <c r="D125" s="148" t="s">
        <v>88</v>
      </c>
      <c r="E125" s="151">
        <v>1493</v>
      </c>
      <c r="F125" s="151">
        <v>4834</v>
      </c>
    </row>
    <row r="126" spans="1:6">
      <c r="A126" s="148"/>
      <c r="B126" s="148"/>
      <c r="C126" s="148"/>
      <c r="D126" s="148" t="s">
        <v>89</v>
      </c>
      <c r="E126" s="151">
        <v>5374.2207443999951</v>
      </c>
      <c r="F126" s="151">
        <v>16362.057578727008</v>
      </c>
    </row>
    <row r="127" spans="1:6">
      <c r="A127" s="148"/>
      <c r="B127" s="148"/>
      <c r="C127" s="148"/>
      <c r="D127" s="148" t="s">
        <v>90</v>
      </c>
      <c r="E127" s="151">
        <v>82818.48</v>
      </c>
      <c r="F127" s="151">
        <v>270837.09499999997</v>
      </c>
    </row>
    <row r="128" spans="1:6">
      <c r="A128" s="148"/>
      <c r="B128" s="148"/>
      <c r="C128" s="148"/>
      <c r="D128" s="149"/>
      <c r="E128" s="151"/>
      <c r="F128" s="38"/>
    </row>
    <row r="129" spans="1:6">
      <c r="A129" s="148"/>
      <c r="B129" s="148"/>
      <c r="C129" s="148" t="s">
        <v>91</v>
      </c>
      <c r="D129" s="148" t="s">
        <v>88</v>
      </c>
      <c r="E129" s="151">
        <v>576</v>
      </c>
      <c r="F129" s="151">
        <v>1314</v>
      </c>
    </row>
    <row r="130" spans="1:6">
      <c r="A130" s="148"/>
      <c r="B130" s="148"/>
      <c r="C130" s="148"/>
      <c r="D130" s="148" t="s">
        <v>89</v>
      </c>
      <c r="E130" s="151">
        <v>97558.342761000007</v>
      </c>
      <c r="F130" s="151">
        <v>170652.36534100023</v>
      </c>
    </row>
    <row r="131" spans="1:6">
      <c r="A131" s="148"/>
      <c r="B131" s="148"/>
      <c r="C131" s="148"/>
      <c r="D131" s="148" t="s">
        <v>90</v>
      </c>
      <c r="E131" s="151">
        <v>265089.36</v>
      </c>
      <c r="F131" s="151">
        <v>487062.12</v>
      </c>
    </row>
    <row r="132" spans="1:6">
      <c r="A132" s="148"/>
      <c r="B132" s="148"/>
      <c r="C132" s="148"/>
      <c r="D132" s="149"/>
      <c r="E132" s="152"/>
      <c r="F132" s="152"/>
    </row>
    <row r="133" spans="1:6">
      <c r="A133" s="148"/>
      <c r="B133" s="148"/>
      <c r="C133" s="149" t="s">
        <v>86</v>
      </c>
      <c r="D133" s="149" t="s">
        <v>88</v>
      </c>
      <c r="E133" s="152">
        <v>2069</v>
      </c>
      <c r="F133" s="152">
        <v>6148</v>
      </c>
    </row>
    <row r="134" spans="1:6">
      <c r="A134" s="148"/>
      <c r="B134" s="148"/>
      <c r="C134" s="148"/>
      <c r="D134" s="149" t="s">
        <v>89</v>
      </c>
      <c r="E134" s="152">
        <v>102932.5635054</v>
      </c>
      <c r="F134" s="152">
        <v>187014.42291972725</v>
      </c>
    </row>
    <row r="135" spans="1:6">
      <c r="A135" s="148"/>
      <c r="B135" s="143"/>
      <c r="C135" s="143"/>
      <c r="D135" s="153" t="s">
        <v>90</v>
      </c>
      <c r="E135" s="152">
        <v>347907.83999999997</v>
      </c>
      <c r="F135" s="152">
        <v>757899.21499999997</v>
      </c>
    </row>
    <row r="136" spans="1:6">
      <c r="A136" s="148"/>
      <c r="B136" s="143"/>
      <c r="C136" s="143"/>
      <c r="D136" s="153"/>
      <c r="E136" s="152"/>
      <c r="F136" s="152"/>
    </row>
    <row r="137" spans="1:6">
      <c r="A137" s="148"/>
      <c r="B137" s="148">
        <v>2018</v>
      </c>
      <c r="C137" s="148" t="s">
        <v>87</v>
      </c>
      <c r="D137" s="148" t="s">
        <v>88</v>
      </c>
      <c r="E137" s="151">
        <v>1527</v>
      </c>
      <c r="F137" s="151">
        <v>4760</v>
      </c>
    </row>
    <row r="138" spans="1:6">
      <c r="A138" s="148"/>
      <c r="B138" s="148"/>
      <c r="C138" s="148"/>
      <c r="D138" s="148" t="s">
        <v>89</v>
      </c>
      <c r="E138" s="151">
        <v>5456.3700483999964</v>
      </c>
      <c r="F138" s="151">
        <v>16190.04550542699</v>
      </c>
    </row>
    <row r="139" spans="1:6">
      <c r="A139" s="148"/>
      <c r="B139" s="148"/>
      <c r="C139" s="148"/>
      <c r="D139" s="148" t="s">
        <v>90</v>
      </c>
      <c r="E139" s="151">
        <v>85693.909999999931</v>
      </c>
      <c r="F139" s="151">
        <v>267933.86499999982</v>
      </c>
    </row>
    <row r="140" spans="1:6">
      <c r="A140" s="148"/>
      <c r="B140" s="148"/>
      <c r="C140" s="148"/>
      <c r="D140" s="149"/>
      <c r="E140" s="151"/>
      <c r="F140" s="38"/>
    </row>
    <row r="141" spans="1:6">
      <c r="A141" s="148"/>
      <c r="B141" s="148"/>
      <c r="C141" s="148" t="s">
        <v>91</v>
      </c>
      <c r="D141" s="148" t="s">
        <v>88</v>
      </c>
      <c r="E141" s="151">
        <v>556</v>
      </c>
      <c r="F141" s="151">
        <v>1276</v>
      </c>
    </row>
    <row r="142" spans="1:6">
      <c r="A142" s="148"/>
      <c r="B142" s="148"/>
      <c r="C142" s="148"/>
      <c r="D142" s="148" t="s">
        <v>89</v>
      </c>
      <c r="E142" s="151">
        <v>102950.989994</v>
      </c>
      <c r="F142" s="151">
        <v>174987.506348</v>
      </c>
    </row>
    <row r="143" spans="1:6">
      <c r="A143" s="148"/>
      <c r="B143" s="148"/>
      <c r="C143" s="148"/>
      <c r="D143" s="148" t="s">
        <v>90</v>
      </c>
      <c r="E143" s="151">
        <v>266202.85000000003</v>
      </c>
      <c r="F143" s="151">
        <v>484212.41999999993</v>
      </c>
    </row>
    <row r="144" spans="1:6">
      <c r="A144" s="148"/>
      <c r="B144" s="148"/>
      <c r="C144" s="148"/>
      <c r="D144" s="149"/>
      <c r="E144" s="152"/>
      <c r="F144" s="152"/>
    </row>
    <row r="145" spans="1:6">
      <c r="A145" s="148"/>
      <c r="B145" s="148"/>
      <c r="C145" s="149" t="s">
        <v>86</v>
      </c>
      <c r="D145" s="149" t="s">
        <v>88</v>
      </c>
      <c r="E145" s="152">
        <v>2083</v>
      </c>
      <c r="F145" s="152">
        <v>6036</v>
      </c>
    </row>
    <row r="146" spans="1:6">
      <c r="A146" s="148"/>
      <c r="B146" s="148"/>
      <c r="C146" s="148"/>
      <c r="D146" s="149" t="s">
        <v>89</v>
      </c>
      <c r="E146" s="152">
        <v>108407.3600424</v>
      </c>
      <c r="F146" s="152">
        <v>191177.55185342699</v>
      </c>
    </row>
    <row r="147" spans="1:6">
      <c r="A147" s="148"/>
      <c r="B147" s="143"/>
      <c r="C147" s="143"/>
      <c r="D147" s="149" t="s">
        <v>90</v>
      </c>
      <c r="E147" s="152">
        <v>351896.75999999995</v>
      </c>
      <c r="F147" s="152">
        <v>752146.28499999968</v>
      </c>
    </row>
    <row r="148" spans="1:6">
      <c r="A148" s="148"/>
      <c r="B148" s="143"/>
      <c r="C148" s="143"/>
      <c r="D148" s="153"/>
      <c r="E148" s="152"/>
      <c r="F148" s="152"/>
    </row>
    <row r="149" spans="1:6">
      <c r="A149" s="148"/>
      <c r="B149" s="148">
        <v>2019</v>
      </c>
      <c r="C149" s="148" t="s">
        <v>87</v>
      </c>
      <c r="D149" s="148" t="s">
        <v>88</v>
      </c>
      <c r="E149" s="151">
        <v>1560</v>
      </c>
      <c r="F149" s="151">
        <v>4675</v>
      </c>
    </row>
    <row r="150" spans="1:6">
      <c r="A150" s="148"/>
      <c r="B150" s="148"/>
      <c r="C150" s="148"/>
      <c r="D150" s="148" t="s">
        <v>89</v>
      </c>
      <c r="E150" s="151">
        <v>5634.2951301999965</v>
      </c>
      <c r="F150" s="151">
        <v>17685.518044327007</v>
      </c>
    </row>
    <row r="151" spans="1:6">
      <c r="A151" s="148"/>
      <c r="B151" s="148"/>
      <c r="C151" s="148"/>
      <c r="D151" s="148" t="s">
        <v>90</v>
      </c>
      <c r="E151" s="151">
        <v>89588.760000000038</v>
      </c>
      <c r="F151" s="151">
        <v>264576.25999999995</v>
      </c>
    </row>
    <row r="152" spans="1:6">
      <c r="A152" s="148"/>
      <c r="B152" s="148"/>
      <c r="C152" s="148"/>
      <c r="D152" s="149"/>
      <c r="E152" s="151"/>
      <c r="F152" s="38"/>
    </row>
    <row r="153" spans="1:6">
      <c r="A153" s="148"/>
      <c r="B153" s="148"/>
      <c r="C153" s="148" t="s">
        <v>91</v>
      </c>
      <c r="D153" s="148" t="s">
        <v>88</v>
      </c>
      <c r="E153" s="151">
        <v>549</v>
      </c>
      <c r="F153" s="151">
        <v>1236</v>
      </c>
    </row>
    <row r="154" spans="1:6">
      <c r="A154" s="148"/>
      <c r="B154" s="148"/>
      <c r="C154" s="148"/>
      <c r="D154" s="148" t="s">
        <v>89</v>
      </c>
      <c r="E154" s="151">
        <v>107983.58363300005</v>
      </c>
      <c r="F154" s="151">
        <v>180327.85812000002</v>
      </c>
    </row>
    <row r="155" spans="1:6">
      <c r="A155" s="148"/>
      <c r="B155" s="148"/>
      <c r="C155" s="148"/>
      <c r="D155" s="148" t="s">
        <v>90</v>
      </c>
      <c r="E155" s="151">
        <v>278366.2300000001</v>
      </c>
      <c r="F155" s="151">
        <v>490767.20000000007</v>
      </c>
    </row>
    <row r="156" spans="1:6">
      <c r="A156" s="148"/>
      <c r="B156" s="148"/>
      <c r="C156" s="148"/>
      <c r="D156" s="149"/>
      <c r="E156" s="152"/>
      <c r="F156" s="152"/>
    </row>
    <row r="157" spans="1:6">
      <c r="A157" s="148"/>
      <c r="B157" s="148"/>
      <c r="C157" s="149" t="s">
        <v>86</v>
      </c>
      <c r="D157" s="149" t="s">
        <v>88</v>
      </c>
      <c r="E157" s="152">
        <v>2109</v>
      </c>
      <c r="F157" s="152">
        <v>5911</v>
      </c>
    </row>
    <row r="158" spans="1:6">
      <c r="A158" s="148"/>
      <c r="B158" s="148"/>
      <c r="C158" s="148"/>
      <c r="D158" s="149" t="s">
        <v>89</v>
      </c>
      <c r="E158" s="152">
        <v>113617.87876320005</v>
      </c>
      <c r="F158" s="152">
        <v>198013.376164327</v>
      </c>
    </row>
    <row r="159" spans="1:6">
      <c r="A159" s="148"/>
      <c r="B159" s="143"/>
      <c r="C159" s="143"/>
      <c r="D159" s="149" t="s">
        <v>90</v>
      </c>
      <c r="E159" s="152">
        <v>367954.99000000011</v>
      </c>
      <c r="F159" s="152">
        <v>755343.46</v>
      </c>
    </row>
    <row r="160" spans="1:6">
      <c r="A160" s="148"/>
      <c r="B160" s="148"/>
      <c r="C160" s="148"/>
      <c r="D160" s="149"/>
      <c r="E160" s="152"/>
      <c r="F160" s="152"/>
    </row>
    <row r="161" spans="1:6">
      <c r="A161" s="148"/>
      <c r="B161" s="148">
        <v>2020</v>
      </c>
      <c r="C161" s="148" t="s">
        <v>87</v>
      </c>
      <c r="D161" s="148" t="s">
        <v>88</v>
      </c>
      <c r="E161" s="151">
        <v>1582</v>
      </c>
      <c r="F161" s="151">
        <v>4596</v>
      </c>
    </row>
    <row r="162" spans="1:6">
      <c r="A162" s="148"/>
      <c r="B162" s="148"/>
      <c r="C162" s="148"/>
      <c r="D162" s="148" t="s">
        <v>89</v>
      </c>
      <c r="E162" s="151">
        <v>5669</v>
      </c>
      <c r="F162" s="151">
        <v>15885</v>
      </c>
    </row>
    <row r="163" spans="1:6">
      <c r="A163" s="148"/>
      <c r="B163" s="148"/>
      <c r="C163" s="148"/>
      <c r="D163" s="148" t="s">
        <v>90</v>
      </c>
      <c r="E163" s="151">
        <v>90603</v>
      </c>
      <c r="F163" s="151">
        <v>260180</v>
      </c>
    </row>
    <row r="164" spans="1:6">
      <c r="A164" s="148"/>
      <c r="B164" s="148"/>
      <c r="C164" s="148"/>
      <c r="D164" s="149"/>
      <c r="E164" s="151"/>
      <c r="F164" s="151"/>
    </row>
    <row r="165" spans="1:6">
      <c r="A165" s="148"/>
      <c r="B165" s="148"/>
      <c r="C165" s="148" t="s">
        <v>91</v>
      </c>
      <c r="D165" s="148" t="s">
        <v>88</v>
      </c>
      <c r="E165" s="151">
        <v>548</v>
      </c>
      <c r="F165" s="151">
        <v>1228</v>
      </c>
    </row>
    <row r="166" spans="1:6">
      <c r="A166" s="148"/>
      <c r="B166" s="148"/>
      <c r="C166" s="148"/>
      <c r="D166" s="148" t="s">
        <v>89</v>
      </c>
      <c r="E166" s="151">
        <v>115149</v>
      </c>
      <c r="F166" s="151">
        <v>187311</v>
      </c>
    </row>
    <row r="167" spans="1:6">
      <c r="A167" s="148"/>
      <c r="B167" s="148"/>
      <c r="C167" s="148"/>
      <c r="D167" s="148" t="s">
        <v>90</v>
      </c>
      <c r="E167" s="151">
        <v>291258</v>
      </c>
      <c r="F167" s="151">
        <v>503382</v>
      </c>
    </row>
    <row r="168" spans="1:6">
      <c r="A168" s="148"/>
      <c r="B168" s="148"/>
      <c r="C168" s="148"/>
      <c r="D168" s="148"/>
      <c r="E168" s="151"/>
      <c r="F168" s="151"/>
    </row>
    <row r="169" spans="1:6">
      <c r="A169" s="148"/>
      <c r="B169" s="148"/>
      <c r="C169" s="149" t="s">
        <v>86</v>
      </c>
      <c r="D169" s="149" t="s">
        <v>88</v>
      </c>
      <c r="E169" s="152">
        <v>2130</v>
      </c>
      <c r="F169" s="152">
        <v>5824</v>
      </c>
    </row>
    <row r="170" spans="1:6">
      <c r="A170" s="148"/>
      <c r="B170" s="148"/>
      <c r="C170" s="148"/>
      <c r="D170" s="149" t="s">
        <v>89</v>
      </c>
      <c r="E170" s="152">
        <v>120818</v>
      </c>
      <c r="F170" s="152">
        <v>203196</v>
      </c>
    </row>
    <row r="171" spans="1:6">
      <c r="A171" s="148"/>
      <c r="B171" s="148"/>
      <c r="C171" s="143"/>
      <c r="D171" s="153" t="s">
        <v>90</v>
      </c>
      <c r="E171" s="152">
        <v>381861</v>
      </c>
      <c r="F171" s="152">
        <v>763562</v>
      </c>
    </row>
    <row r="172" spans="1:6">
      <c r="A172" s="148"/>
      <c r="B172" s="148"/>
      <c r="C172" s="148"/>
      <c r="D172" s="148"/>
      <c r="E172" s="151"/>
      <c r="F172" s="151"/>
    </row>
    <row r="173" spans="1:6">
      <c r="A173" s="148"/>
      <c r="B173" s="148">
        <v>2021</v>
      </c>
      <c r="C173" s="148" t="s">
        <v>87</v>
      </c>
      <c r="D173" s="148" t="s">
        <v>88</v>
      </c>
      <c r="E173" s="151">
        <v>1588</v>
      </c>
      <c r="F173" s="151">
        <v>4568</v>
      </c>
    </row>
    <row r="174" spans="1:6">
      <c r="A174" s="148"/>
      <c r="B174" s="148"/>
      <c r="C174" s="148"/>
      <c r="D174" s="148" t="s">
        <v>89</v>
      </c>
      <c r="E174" s="151">
        <v>5697.3034279000003</v>
      </c>
      <c r="F174" s="151">
        <v>15935.537867727</v>
      </c>
    </row>
    <row r="175" spans="1:6">
      <c r="A175" s="148"/>
      <c r="B175" s="148"/>
      <c r="C175" s="148"/>
      <c r="D175" s="148" t="s">
        <v>90</v>
      </c>
      <c r="E175" s="151">
        <v>91548.26</v>
      </c>
      <c r="F175" s="151">
        <v>260260.63</v>
      </c>
    </row>
    <row r="176" spans="1:6">
      <c r="A176" s="148"/>
      <c r="B176" s="148"/>
      <c r="C176" s="148"/>
      <c r="D176" s="149"/>
      <c r="E176" s="151"/>
      <c r="F176" s="151"/>
    </row>
    <row r="177" spans="1:6">
      <c r="A177" s="148"/>
      <c r="B177" s="148"/>
      <c r="C177" s="148" t="s">
        <v>91</v>
      </c>
      <c r="D177" s="148" t="s">
        <v>88</v>
      </c>
      <c r="E177" s="151">
        <v>533</v>
      </c>
      <c r="F177" s="151">
        <v>1215</v>
      </c>
    </row>
    <row r="178" spans="1:6">
      <c r="A178" s="148"/>
      <c r="B178" s="148"/>
      <c r="C178" s="148"/>
      <c r="D178" s="148" t="s">
        <v>89</v>
      </c>
      <c r="E178" s="151">
        <v>114544.56643399999</v>
      </c>
      <c r="F178" s="151">
        <v>185783.479139</v>
      </c>
    </row>
    <row r="179" spans="1:6">
      <c r="A179" s="148"/>
      <c r="B179" s="148"/>
      <c r="C179" s="148"/>
      <c r="D179" s="148" t="s">
        <v>90</v>
      </c>
      <c r="E179" s="151">
        <v>287596.49</v>
      </c>
      <c r="F179" s="151">
        <v>500063.55200000003</v>
      </c>
    </row>
    <row r="180" spans="1:6">
      <c r="A180" s="148"/>
      <c r="B180" s="148"/>
      <c r="C180" s="148"/>
      <c r="D180" s="149"/>
      <c r="E180" s="152"/>
      <c r="F180" s="152"/>
    </row>
    <row r="181" spans="1:6">
      <c r="A181" s="148"/>
      <c r="B181" s="148"/>
      <c r="C181" s="149" t="s">
        <v>86</v>
      </c>
      <c r="D181" s="149" t="s">
        <v>88</v>
      </c>
      <c r="E181" s="152">
        <v>2121</v>
      </c>
      <c r="F181" s="152">
        <v>5783</v>
      </c>
    </row>
    <row r="182" spans="1:6">
      <c r="A182" s="148"/>
      <c r="B182" s="148"/>
      <c r="C182" s="148"/>
      <c r="D182" s="149" t="s">
        <v>89</v>
      </c>
      <c r="E182" s="152">
        <v>120241.86986189999</v>
      </c>
      <c r="F182" s="152">
        <v>201719.01700672699</v>
      </c>
    </row>
    <row r="183" spans="1:6">
      <c r="A183" s="154"/>
      <c r="B183" s="143"/>
      <c r="C183" s="143"/>
      <c r="D183" s="153" t="s">
        <v>90</v>
      </c>
      <c r="E183" s="152">
        <v>379144.75</v>
      </c>
      <c r="F183" s="152">
        <v>760324.18200000015</v>
      </c>
    </row>
    <row r="184" spans="1:6">
      <c r="A184" s="154"/>
      <c r="B184" s="143"/>
      <c r="C184" s="143"/>
      <c r="D184" s="143"/>
      <c r="E184" s="144"/>
      <c r="F184" s="144"/>
    </row>
    <row r="185" spans="1:6">
      <c r="A185" s="148"/>
      <c r="B185" s="148">
        <v>2022</v>
      </c>
      <c r="C185" s="148" t="s">
        <v>87</v>
      </c>
      <c r="D185" s="148" t="s">
        <v>88</v>
      </c>
      <c r="E185" s="151">
        <v>1536</v>
      </c>
      <c r="F185" s="151">
        <v>4372</v>
      </c>
    </row>
    <row r="186" spans="1:6">
      <c r="A186" s="148"/>
      <c r="B186" s="148"/>
      <c r="C186" s="148"/>
      <c r="D186" s="148" t="s">
        <v>89</v>
      </c>
      <c r="E186" s="151">
        <v>6079.1747929000003</v>
      </c>
      <c r="F186" s="151">
        <v>15924.128161127001</v>
      </c>
    </row>
    <row r="187" spans="1:6">
      <c r="A187" s="148"/>
      <c r="B187" s="148"/>
      <c r="C187" s="148"/>
      <c r="D187" s="148" t="s">
        <v>90</v>
      </c>
      <c r="E187" s="151">
        <v>90425.87</v>
      </c>
      <c r="F187" s="151">
        <v>252722.69</v>
      </c>
    </row>
    <row r="188" spans="1:6">
      <c r="A188" s="148"/>
      <c r="B188" s="148"/>
      <c r="C188" s="148"/>
      <c r="D188" s="149"/>
      <c r="E188" s="151"/>
      <c r="F188" s="151"/>
    </row>
    <row r="189" spans="1:6">
      <c r="A189" s="148"/>
      <c r="B189" s="148"/>
      <c r="C189" s="148" t="s">
        <v>91</v>
      </c>
      <c r="D189" s="148" t="s">
        <v>88</v>
      </c>
      <c r="E189" s="151">
        <v>517</v>
      </c>
      <c r="F189" s="151">
        <v>1169</v>
      </c>
    </row>
    <row r="190" spans="1:6">
      <c r="A190" s="148"/>
      <c r="B190" s="148"/>
      <c r="C190" s="148"/>
      <c r="D190" s="148" t="s">
        <v>89</v>
      </c>
      <c r="E190" s="151">
        <v>117334.42836599999</v>
      </c>
      <c r="F190" s="151">
        <v>187347.61845500002</v>
      </c>
    </row>
    <row r="191" spans="1:6">
      <c r="A191" s="148"/>
      <c r="B191" s="148"/>
      <c r="C191" s="148"/>
      <c r="D191" s="148" t="s">
        <v>90</v>
      </c>
      <c r="E191" s="151">
        <v>289881.90999999997</v>
      </c>
      <c r="F191" s="151">
        <v>495323.68199999997</v>
      </c>
    </row>
    <row r="192" spans="1:6">
      <c r="A192" s="148"/>
      <c r="B192" s="148"/>
      <c r="C192" s="148"/>
      <c r="D192" s="149"/>
      <c r="E192" s="152"/>
      <c r="F192" s="152"/>
    </row>
    <row r="193" spans="1:6">
      <c r="A193" s="148"/>
      <c r="B193" s="148"/>
      <c r="C193" s="149" t="s">
        <v>86</v>
      </c>
      <c r="D193" s="149" t="s">
        <v>88</v>
      </c>
      <c r="E193" s="152">
        <v>2053</v>
      </c>
      <c r="F193" s="152">
        <v>5541</v>
      </c>
    </row>
    <row r="194" spans="1:6">
      <c r="A194" s="148"/>
      <c r="B194" s="148"/>
      <c r="C194" s="148"/>
      <c r="D194" s="149" t="s">
        <v>89</v>
      </c>
      <c r="E194" s="152">
        <v>123413.60315889999</v>
      </c>
      <c r="F194" s="152">
        <v>203271.74661612703</v>
      </c>
    </row>
    <row r="195" spans="1:6">
      <c r="A195" s="154"/>
      <c r="B195" s="143"/>
      <c r="C195" s="143"/>
      <c r="D195" s="153" t="s">
        <v>90</v>
      </c>
      <c r="E195" s="152">
        <v>380307.77999999997</v>
      </c>
      <c r="F195" s="152">
        <v>748046.37199999997</v>
      </c>
    </row>
    <row r="196" spans="1:6">
      <c r="A196" s="155"/>
      <c r="B196" s="143"/>
      <c r="C196" s="143"/>
      <c r="D196" s="143"/>
      <c r="E196" s="144"/>
      <c r="F196" s="144"/>
    </row>
    <row r="197" spans="1:6">
      <c r="A197" s="148"/>
      <c r="B197" s="148">
        <v>2023</v>
      </c>
      <c r="C197" s="148" t="s">
        <v>87</v>
      </c>
      <c r="D197" s="148" t="s">
        <v>88</v>
      </c>
      <c r="E197" s="151">
        <v>1502</v>
      </c>
      <c r="F197" s="151">
        <v>4291</v>
      </c>
    </row>
    <row r="198" spans="1:6">
      <c r="A198" s="148"/>
      <c r="B198" s="148"/>
      <c r="C198" s="148"/>
      <c r="D198" s="148" t="s">
        <v>89</v>
      </c>
      <c r="E198" s="151">
        <v>6056.0989269000002</v>
      </c>
      <c r="F198" s="151">
        <v>15710.221293027</v>
      </c>
    </row>
    <row r="199" spans="1:6">
      <c r="A199" s="148"/>
      <c r="B199" s="148"/>
      <c r="C199" s="148"/>
      <c r="D199" s="148" t="s">
        <v>90</v>
      </c>
      <c r="E199" s="151">
        <v>90086.55</v>
      </c>
      <c r="F199" s="151">
        <v>249698.08000000002</v>
      </c>
    </row>
    <row r="200" spans="1:6">
      <c r="A200" s="148"/>
      <c r="B200" s="148"/>
      <c r="C200" s="148"/>
      <c r="D200" s="149"/>
      <c r="E200" s="151"/>
      <c r="F200" s="151"/>
    </row>
    <row r="201" spans="1:6">
      <c r="A201" s="148"/>
      <c r="B201" s="148"/>
      <c r="C201" s="148" t="s">
        <v>91</v>
      </c>
      <c r="D201" s="148" t="s">
        <v>88</v>
      </c>
      <c r="E201" s="151">
        <v>499</v>
      </c>
      <c r="F201" s="151">
        <v>1127</v>
      </c>
    </row>
    <row r="202" spans="1:6">
      <c r="A202" s="148"/>
      <c r="B202" s="148"/>
      <c r="C202" s="148"/>
      <c r="D202" s="148" t="s">
        <v>89</v>
      </c>
      <c r="E202" s="151">
        <v>115997.585884</v>
      </c>
      <c r="F202" s="151">
        <v>184183.40442000001</v>
      </c>
    </row>
    <row r="203" spans="1:6">
      <c r="A203" s="148"/>
      <c r="B203" s="148"/>
      <c r="C203" s="148"/>
      <c r="D203" s="148" t="s">
        <v>90</v>
      </c>
      <c r="E203" s="151">
        <v>283724.19</v>
      </c>
      <c r="F203" s="151">
        <v>483363.18</v>
      </c>
    </row>
    <row r="204" spans="1:6">
      <c r="A204" s="148"/>
      <c r="B204" s="148"/>
      <c r="C204" s="148"/>
      <c r="D204" s="149"/>
      <c r="E204" s="152"/>
      <c r="F204" s="152"/>
    </row>
    <row r="205" spans="1:6">
      <c r="A205" s="148"/>
      <c r="B205" s="148"/>
      <c r="C205" s="149" t="s">
        <v>86</v>
      </c>
      <c r="D205" s="149" t="s">
        <v>88</v>
      </c>
      <c r="E205" s="152">
        <v>2001</v>
      </c>
      <c r="F205" s="152">
        <v>5418</v>
      </c>
    </row>
    <row r="206" spans="1:6">
      <c r="A206" s="148"/>
      <c r="B206" s="148"/>
      <c r="C206" s="148"/>
      <c r="D206" s="149" t="s">
        <v>89</v>
      </c>
      <c r="E206" s="152">
        <v>122053.6848109</v>
      </c>
      <c r="F206" s="152">
        <v>199893.625713027</v>
      </c>
    </row>
    <row r="207" spans="1:6" ht="17" thickBot="1">
      <c r="A207" s="156"/>
      <c r="B207" s="157"/>
      <c r="C207" s="157"/>
      <c r="D207" s="158" t="s">
        <v>90</v>
      </c>
      <c r="E207" s="159">
        <v>373810.74</v>
      </c>
      <c r="F207" s="159">
        <v>733061.26</v>
      </c>
    </row>
    <row r="208" spans="1:6">
      <c r="A208" s="38" t="s">
        <v>92</v>
      </c>
      <c r="B208" s="38"/>
      <c r="C208" s="38"/>
      <c r="D208" s="38"/>
      <c r="E208" s="38"/>
      <c r="F208" s="160"/>
    </row>
    <row r="209" spans="1:6">
      <c r="A209" s="38"/>
      <c r="B209" s="38"/>
      <c r="C209" s="38"/>
      <c r="D209" s="38"/>
      <c r="E209" s="38"/>
      <c r="F209" s="160"/>
    </row>
    <row r="210" spans="1:6">
      <c r="A210" s="38" t="s">
        <v>93</v>
      </c>
      <c r="B210" s="38"/>
      <c r="C210" s="38"/>
      <c r="D210" s="38"/>
      <c r="E210" s="38"/>
      <c r="F210" s="160"/>
    </row>
    <row r="211" spans="1:6">
      <c r="A211" s="38" t="s">
        <v>94</v>
      </c>
      <c r="B211" s="38"/>
      <c r="C211" s="38"/>
      <c r="D211" s="38"/>
      <c r="E211" s="38"/>
      <c r="F211" s="160"/>
    </row>
    <row r="212" spans="1:6">
      <c r="A212" s="38" t="s">
        <v>95</v>
      </c>
      <c r="B212" s="38"/>
      <c r="C212" s="38"/>
      <c r="D212" s="38"/>
      <c r="E212" s="38"/>
      <c r="F212" s="160"/>
    </row>
    <row r="213" spans="1:6">
      <c r="A213" s="38"/>
      <c r="B213" s="38"/>
      <c r="C213" s="38"/>
      <c r="D213" s="38"/>
      <c r="E213" s="38"/>
      <c r="F213" s="1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8CB7-1702-7542-B48D-113D0E429B24}">
  <dimension ref="A1:V61"/>
  <sheetViews>
    <sheetView topLeftCell="A2" zoomScale="68" workbookViewId="0">
      <selection activeCell="N3" sqref="N3:V3"/>
    </sheetView>
  </sheetViews>
  <sheetFormatPr baseColWidth="10" defaultRowHeight="16"/>
  <sheetData>
    <row r="1" spans="1:22">
      <c r="A1" s="46" t="s">
        <v>51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9"/>
      <c r="N1" s="50"/>
      <c r="O1" s="50"/>
      <c r="P1" s="50"/>
      <c r="Q1" s="50"/>
      <c r="R1" s="50"/>
      <c r="S1" s="50"/>
      <c r="T1" s="50"/>
      <c r="U1" s="50"/>
      <c r="V1" s="50"/>
    </row>
    <row r="2" spans="1:22" ht="17" thickBot="1">
      <c r="A2" s="51"/>
      <c r="B2" s="51"/>
      <c r="C2" s="51"/>
      <c r="D2" s="52"/>
      <c r="E2" s="52"/>
      <c r="F2" s="52"/>
      <c r="G2" s="52"/>
      <c r="H2" s="52"/>
      <c r="I2" s="52"/>
      <c r="J2" s="52"/>
      <c r="K2" s="52"/>
      <c r="L2" s="52"/>
      <c r="M2" s="52"/>
      <c r="N2" s="53"/>
      <c r="O2" s="53"/>
      <c r="P2" s="53"/>
      <c r="Q2" s="52"/>
      <c r="R2" s="52"/>
      <c r="S2" s="53"/>
      <c r="T2" s="53"/>
      <c r="U2" s="53"/>
      <c r="V2" s="53"/>
    </row>
    <row r="3" spans="1:22">
      <c r="A3" s="54"/>
      <c r="B3" s="55"/>
      <c r="C3" s="55"/>
      <c r="D3" s="181" t="s">
        <v>1</v>
      </c>
      <c r="E3" s="181"/>
      <c r="F3" s="181"/>
      <c r="G3" s="181"/>
      <c r="H3" s="181"/>
      <c r="I3" s="181"/>
      <c r="J3" s="181"/>
      <c r="K3" s="181"/>
      <c r="L3" s="181"/>
      <c r="M3" s="53"/>
      <c r="N3" s="181" t="s">
        <v>2</v>
      </c>
      <c r="O3" s="181"/>
      <c r="P3" s="181"/>
      <c r="Q3" s="181"/>
      <c r="R3" s="181"/>
      <c r="S3" s="181"/>
      <c r="T3" s="181"/>
      <c r="U3" s="181"/>
      <c r="V3" s="181"/>
    </row>
    <row r="4" spans="1:22">
      <c r="A4" s="56"/>
      <c r="B4" s="57"/>
      <c r="C4" s="57"/>
      <c r="D4" s="58">
        <v>2014</v>
      </c>
      <c r="E4" s="58"/>
      <c r="F4" s="58">
        <v>2015</v>
      </c>
      <c r="G4" s="58"/>
      <c r="H4" s="58">
        <v>2016</v>
      </c>
      <c r="I4" s="58"/>
      <c r="J4" s="58">
        <v>2017</v>
      </c>
      <c r="K4" s="58"/>
      <c r="L4" s="58">
        <v>2018</v>
      </c>
      <c r="M4" s="59"/>
      <c r="N4" s="58">
        <v>2014</v>
      </c>
      <c r="O4" s="58"/>
      <c r="P4" s="58">
        <v>2015</v>
      </c>
      <c r="Q4" s="58"/>
      <c r="R4" s="58">
        <v>2016</v>
      </c>
      <c r="S4" s="58"/>
      <c r="T4" s="58">
        <v>2017</v>
      </c>
      <c r="U4" s="58"/>
      <c r="V4" s="58">
        <v>2018</v>
      </c>
    </row>
    <row r="5" spans="1:22">
      <c r="A5" s="54"/>
      <c r="B5" s="54"/>
      <c r="C5" s="54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  <c r="O5" s="61"/>
      <c r="P5" s="61"/>
      <c r="Q5" s="60"/>
      <c r="R5" s="61"/>
      <c r="S5" s="60"/>
      <c r="T5" s="61"/>
      <c r="U5" s="61"/>
      <c r="V5" s="61"/>
    </row>
    <row r="6" spans="1:22">
      <c r="A6" s="55"/>
      <c r="B6" s="54"/>
      <c r="C6" s="55" t="s">
        <v>3</v>
      </c>
      <c r="D6" s="53">
        <v>1.0057619999999992</v>
      </c>
      <c r="E6" s="53"/>
      <c r="F6" s="53">
        <v>0.64730399999999944</v>
      </c>
      <c r="G6" s="53"/>
      <c r="H6" s="53">
        <v>0.53482959999999968</v>
      </c>
      <c r="I6" s="53"/>
      <c r="J6" s="53">
        <v>0.42440010000000017</v>
      </c>
      <c r="K6" s="53"/>
      <c r="L6" s="53">
        <v>0.42907919999999999</v>
      </c>
      <c r="M6" s="53"/>
      <c r="N6" s="53">
        <v>7.340331649999988</v>
      </c>
      <c r="O6" s="53"/>
      <c r="P6" s="53">
        <v>5.3686648899999998</v>
      </c>
      <c r="Q6" s="53"/>
      <c r="R6" s="53">
        <v>4.8471917500000048</v>
      </c>
      <c r="S6" s="53"/>
      <c r="T6" s="53">
        <v>4.2074910699999997</v>
      </c>
      <c r="U6" s="53"/>
      <c r="V6" s="53">
        <v>4.304292729999994</v>
      </c>
    </row>
    <row r="7" spans="1:22">
      <c r="A7" s="55"/>
      <c r="B7" s="55"/>
      <c r="C7" s="55" t="s">
        <v>4</v>
      </c>
      <c r="D7" s="53">
        <v>0.27788630000000003</v>
      </c>
      <c r="E7" s="53"/>
      <c r="F7" s="53">
        <v>0.31600399999999956</v>
      </c>
      <c r="G7" s="53"/>
      <c r="H7" s="53">
        <v>0.37543769999999926</v>
      </c>
      <c r="I7" s="53"/>
      <c r="J7" s="53">
        <v>0.34651849999999995</v>
      </c>
      <c r="K7" s="53"/>
      <c r="L7" s="53">
        <v>0.32516710000000004</v>
      </c>
      <c r="M7" s="53"/>
      <c r="N7" s="53">
        <v>1.5900241500000016</v>
      </c>
      <c r="O7" s="53"/>
      <c r="P7" s="53">
        <v>1.6485877599999994</v>
      </c>
      <c r="Q7" s="53"/>
      <c r="R7" s="53">
        <v>1.9960563246601941</v>
      </c>
      <c r="S7" s="53"/>
      <c r="T7" s="53">
        <v>2.0357522299999999</v>
      </c>
      <c r="U7" s="53"/>
      <c r="V7" s="53">
        <v>2.1588552699999992</v>
      </c>
    </row>
    <row r="8" spans="1:22">
      <c r="A8" s="55"/>
      <c r="B8" s="55"/>
      <c r="C8" s="55" t="s">
        <v>5</v>
      </c>
      <c r="D8" s="53">
        <v>13.998318399999993</v>
      </c>
      <c r="E8" s="53"/>
      <c r="F8" s="53">
        <v>15.367108099999994</v>
      </c>
      <c r="G8" s="53"/>
      <c r="H8" s="53">
        <v>20.749048000000005</v>
      </c>
      <c r="I8" s="53"/>
      <c r="J8" s="53">
        <v>21.60081689999997</v>
      </c>
      <c r="K8" s="53"/>
      <c r="L8" s="53">
        <v>24.620112500000008</v>
      </c>
      <c r="M8" s="53"/>
      <c r="N8" s="53">
        <v>27.836504640000012</v>
      </c>
      <c r="O8" s="53"/>
      <c r="P8" s="53">
        <v>29.516795719999994</v>
      </c>
      <c r="Q8" s="53"/>
      <c r="R8" s="53">
        <v>41.691136550000039</v>
      </c>
      <c r="S8" s="53"/>
      <c r="T8" s="53">
        <v>47.995290600000047</v>
      </c>
      <c r="U8" s="62"/>
      <c r="V8" s="53">
        <v>56.280629910000044</v>
      </c>
    </row>
    <row r="9" spans="1:22">
      <c r="A9" s="55"/>
      <c r="B9" s="55"/>
      <c r="C9" s="55" t="s">
        <v>6</v>
      </c>
      <c r="D9" s="53">
        <v>0.65219090000000024</v>
      </c>
      <c r="E9" s="53"/>
      <c r="F9" s="53">
        <v>1.6094761999999998</v>
      </c>
      <c r="G9" s="53"/>
      <c r="H9" s="53">
        <v>1.693663500000002</v>
      </c>
      <c r="I9" s="53"/>
      <c r="J9" s="53">
        <v>1.5033104999999991</v>
      </c>
      <c r="K9" s="53"/>
      <c r="L9" s="53">
        <v>2.0770627999999998</v>
      </c>
      <c r="M9" s="53"/>
      <c r="N9" s="53">
        <v>0.12800549999999991</v>
      </c>
      <c r="O9" s="53"/>
      <c r="P9" s="53">
        <v>0.34227878</v>
      </c>
      <c r="Q9" s="53"/>
      <c r="R9" s="53">
        <v>0.4062175999999999</v>
      </c>
      <c r="S9" s="53"/>
      <c r="T9" s="53">
        <v>0.43490711000000004</v>
      </c>
      <c r="U9" s="62"/>
      <c r="V9" s="53">
        <v>0.66230059000000008</v>
      </c>
    </row>
    <row r="10" spans="1:22">
      <c r="A10" s="55"/>
      <c r="B10" s="55"/>
      <c r="C10" s="55" t="s">
        <v>7</v>
      </c>
      <c r="D10" s="53">
        <v>1.3025659000000003</v>
      </c>
      <c r="E10" s="53"/>
      <c r="F10" s="53">
        <v>1.6448222999999988</v>
      </c>
      <c r="G10" s="53"/>
      <c r="H10" s="53">
        <v>1.7712113</v>
      </c>
      <c r="I10" s="53"/>
      <c r="J10" s="53">
        <v>1.523416899999998</v>
      </c>
      <c r="K10" s="53"/>
      <c r="L10" s="53">
        <v>1.8032970000000015</v>
      </c>
      <c r="M10" s="53"/>
      <c r="N10" s="53">
        <v>0.86968408999999924</v>
      </c>
      <c r="O10" s="53"/>
      <c r="P10" s="53">
        <v>0.99993628999999939</v>
      </c>
      <c r="Q10" s="53"/>
      <c r="R10" s="53">
        <v>1.15936956</v>
      </c>
      <c r="S10" s="53"/>
      <c r="T10" s="53">
        <v>1.2017397999999977</v>
      </c>
      <c r="U10" s="62"/>
      <c r="V10" s="53">
        <v>1.4175372199999996</v>
      </c>
    </row>
    <row r="11" spans="1:22">
      <c r="A11" s="55"/>
      <c r="B11" s="55"/>
      <c r="C11" s="55" t="s">
        <v>8</v>
      </c>
      <c r="D11" s="53">
        <v>35.387370400000002</v>
      </c>
      <c r="E11" s="53"/>
      <c r="F11" s="53">
        <v>32.43482120000003</v>
      </c>
      <c r="G11" s="53"/>
      <c r="H11" s="53">
        <v>33.133901100000045</v>
      </c>
      <c r="I11" s="53"/>
      <c r="J11" s="53">
        <v>33.537764400000064</v>
      </c>
      <c r="K11" s="62" t="s">
        <v>52</v>
      </c>
      <c r="L11" s="53">
        <v>35.20332020000005</v>
      </c>
      <c r="M11" s="53"/>
      <c r="N11" s="53">
        <v>49.344926950000016</v>
      </c>
      <c r="O11" s="53"/>
      <c r="P11" s="53">
        <v>44.197896349999965</v>
      </c>
      <c r="Q11" s="53"/>
      <c r="R11" s="53">
        <v>43.96994775000001</v>
      </c>
      <c r="S11" s="53"/>
      <c r="T11" s="53">
        <v>50.660395479999991</v>
      </c>
      <c r="U11" s="62" t="s">
        <v>52</v>
      </c>
      <c r="V11" s="53">
        <v>51.09730163999992</v>
      </c>
    </row>
    <row r="12" spans="1:22">
      <c r="A12" s="55"/>
      <c r="B12" s="55"/>
      <c r="C12" s="55" t="s">
        <v>9</v>
      </c>
      <c r="D12" s="53">
        <v>8.5206001000000029</v>
      </c>
      <c r="E12" s="53"/>
      <c r="F12" s="53">
        <v>8.8269277000000042</v>
      </c>
      <c r="G12" s="53"/>
      <c r="H12" s="53">
        <v>11.404645199999996</v>
      </c>
      <c r="I12" s="53"/>
      <c r="J12" s="53">
        <v>12.54990380000001</v>
      </c>
      <c r="K12" s="62" t="s">
        <v>52</v>
      </c>
      <c r="L12" s="53">
        <v>11.340026500000004</v>
      </c>
      <c r="M12" s="53"/>
      <c r="N12" s="53">
        <v>19.694899109999991</v>
      </c>
      <c r="O12" s="53"/>
      <c r="P12" s="53">
        <v>20.939219169999966</v>
      </c>
      <c r="Q12" s="53"/>
      <c r="R12" s="53">
        <v>26.910778530000005</v>
      </c>
      <c r="S12" s="53"/>
      <c r="T12" s="53">
        <v>27.364961669999968</v>
      </c>
      <c r="U12" s="62"/>
      <c r="V12" s="53">
        <v>25.389788920000012</v>
      </c>
    </row>
    <row r="13" spans="1:22">
      <c r="A13" s="55"/>
      <c r="B13" s="55"/>
      <c r="C13" s="55" t="s">
        <v>10</v>
      </c>
      <c r="D13" s="53">
        <v>3.4451000000000009E-2</v>
      </c>
      <c r="E13" s="53"/>
      <c r="F13" s="53">
        <v>5.0697199999999984E-2</v>
      </c>
      <c r="G13" s="53"/>
      <c r="H13" s="53">
        <v>0.12073449999999991</v>
      </c>
      <c r="I13" s="53"/>
      <c r="J13" s="53">
        <v>0.19368839999999998</v>
      </c>
      <c r="K13" s="62"/>
      <c r="L13" s="53">
        <v>0.23349110000000015</v>
      </c>
      <c r="M13" s="53"/>
      <c r="N13" s="53">
        <v>0.35002753000000014</v>
      </c>
      <c r="O13" s="53"/>
      <c r="P13" s="53">
        <v>0.41450565000000011</v>
      </c>
      <c r="Q13" s="53"/>
      <c r="R13" s="53">
        <v>0.8616492</v>
      </c>
      <c r="S13" s="53"/>
      <c r="T13" s="53">
        <v>1.4136258600000002</v>
      </c>
      <c r="U13" s="62"/>
      <c r="V13" s="53">
        <v>1.6944210500000003</v>
      </c>
    </row>
    <row r="14" spans="1:22">
      <c r="A14" s="55"/>
      <c r="B14" s="55"/>
      <c r="C14" s="55" t="s">
        <v>11</v>
      </c>
      <c r="D14" s="53">
        <v>2.3461625999999987</v>
      </c>
      <c r="E14" s="53"/>
      <c r="F14" s="53">
        <v>1.8448774000000032</v>
      </c>
      <c r="G14" s="53"/>
      <c r="H14" s="53">
        <v>2.0143919999999977</v>
      </c>
      <c r="I14" s="53"/>
      <c r="J14" s="53">
        <v>1.5719130999999977</v>
      </c>
      <c r="K14" s="62"/>
      <c r="L14" s="53">
        <v>1.4414741000000002</v>
      </c>
      <c r="M14" s="53"/>
      <c r="N14" s="53">
        <v>7.8989745299999923</v>
      </c>
      <c r="O14" s="53"/>
      <c r="P14" s="53">
        <v>7.2928473899999897</v>
      </c>
      <c r="Q14" s="53"/>
      <c r="R14" s="53">
        <v>8.2921296700000084</v>
      </c>
      <c r="S14" s="53"/>
      <c r="T14" s="53">
        <v>7.3065233600000026</v>
      </c>
      <c r="U14" s="62"/>
      <c r="V14" s="53">
        <v>6.7888238899999935</v>
      </c>
    </row>
    <row r="15" spans="1:22">
      <c r="A15" s="55"/>
      <c r="B15" s="55"/>
      <c r="C15" s="55" t="s">
        <v>12</v>
      </c>
      <c r="D15" s="53">
        <v>4.440462799999997</v>
      </c>
      <c r="E15" s="53"/>
      <c r="F15" s="53">
        <v>4.110780499999998</v>
      </c>
      <c r="G15" s="53"/>
      <c r="H15" s="53">
        <v>4.9197271000000029</v>
      </c>
      <c r="I15" s="53"/>
      <c r="J15" s="53">
        <v>5.3101247000000003</v>
      </c>
      <c r="K15" s="62"/>
      <c r="L15" s="53">
        <v>5.591134999999996</v>
      </c>
      <c r="M15" s="53"/>
      <c r="N15" s="53">
        <v>5.3804128800000015</v>
      </c>
      <c r="O15" s="53"/>
      <c r="P15" s="53">
        <v>5.2562004100000017</v>
      </c>
      <c r="Q15" s="53"/>
      <c r="R15" s="53">
        <v>7.0319780499999975</v>
      </c>
      <c r="S15" s="53"/>
      <c r="T15" s="53">
        <v>8.7109351700000026</v>
      </c>
      <c r="U15" s="62"/>
      <c r="V15" s="53">
        <v>8.6758173399999983</v>
      </c>
    </row>
    <row r="16" spans="1:22">
      <c r="A16" s="55"/>
      <c r="B16" s="55"/>
      <c r="C16" s="55" t="s">
        <v>13</v>
      </c>
      <c r="D16" s="53">
        <v>3.3305252000000021</v>
      </c>
      <c r="E16" s="53"/>
      <c r="F16" s="53">
        <v>3.0883675999999975</v>
      </c>
      <c r="G16" s="53"/>
      <c r="H16" s="53">
        <v>3.2412398000000011</v>
      </c>
      <c r="I16" s="53"/>
      <c r="J16" s="53">
        <v>2.959692699999998</v>
      </c>
      <c r="K16" s="62"/>
      <c r="L16" s="53">
        <v>3.4485314999999979</v>
      </c>
      <c r="M16" s="53"/>
      <c r="N16" s="53">
        <v>8.6442524899999906</v>
      </c>
      <c r="O16" s="53"/>
      <c r="P16" s="53">
        <v>7.6139836399999981</v>
      </c>
      <c r="Q16" s="53"/>
      <c r="R16" s="53">
        <v>9.0441323999999987</v>
      </c>
      <c r="S16" s="53"/>
      <c r="T16" s="53">
        <v>8.3817760399999965</v>
      </c>
      <c r="U16" s="62"/>
      <c r="V16" s="53">
        <v>9.7306375499999973</v>
      </c>
    </row>
    <row r="17" spans="1:22">
      <c r="A17" s="55"/>
      <c r="B17" s="55"/>
      <c r="C17" s="55" t="s">
        <v>14</v>
      </c>
      <c r="D17" s="53">
        <v>11.354986499999994</v>
      </c>
      <c r="E17" s="53"/>
      <c r="F17" s="53">
        <v>14.275337200000013</v>
      </c>
      <c r="G17" s="53"/>
      <c r="H17" s="53">
        <v>16.390222000000005</v>
      </c>
      <c r="I17" s="53"/>
      <c r="J17" s="53">
        <v>16.228753200000011</v>
      </c>
      <c r="K17" s="62" t="s">
        <v>52</v>
      </c>
      <c r="L17" s="53">
        <v>15.058697200000001</v>
      </c>
      <c r="M17" s="53"/>
      <c r="N17" s="53">
        <v>31.445127250000017</v>
      </c>
      <c r="O17" s="53"/>
      <c r="P17" s="53">
        <v>34.756191729999969</v>
      </c>
      <c r="Q17" s="53"/>
      <c r="R17" s="53">
        <v>46.828197010000011</v>
      </c>
      <c r="S17" s="53"/>
      <c r="T17" s="53">
        <v>46.829704229999997</v>
      </c>
      <c r="U17" s="62" t="s">
        <v>52</v>
      </c>
      <c r="V17" s="53">
        <v>47.449624179999986</v>
      </c>
    </row>
    <row r="18" spans="1:22">
      <c r="A18" s="55"/>
      <c r="B18" s="55"/>
      <c r="C18" s="55" t="s">
        <v>15</v>
      </c>
      <c r="D18" s="53">
        <v>3.5519229000000032</v>
      </c>
      <c r="E18" s="53"/>
      <c r="F18" s="53">
        <v>3.543959099999999</v>
      </c>
      <c r="G18" s="53"/>
      <c r="H18" s="53">
        <v>4.7097498999999932</v>
      </c>
      <c r="I18" s="53"/>
      <c r="J18" s="53">
        <v>4.7865617000000009</v>
      </c>
      <c r="K18" s="62"/>
      <c r="L18" s="53">
        <v>4.8382993999999959</v>
      </c>
      <c r="M18" s="53"/>
      <c r="N18" s="53">
        <v>3.5717396799999968</v>
      </c>
      <c r="O18" s="53"/>
      <c r="P18" s="53">
        <v>3.5583207199999976</v>
      </c>
      <c r="Q18" s="53"/>
      <c r="R18" s="53">
        <v>5.3414240899999967</v>
      </c>
      <c r="S18" s="53"/>
      <c r="T18" s="53">
        <v>6.4579491399999824</v>
      </c>
      <c r="U18" s="62"/>
      <c r="V18" s="53">
        <v>8.7686041100000054</v>
      </c>
    </row>
    <row r="19" spans="1:22">
      <c r="A19" s="55"/>
      <c r="B19" s="55"/>
      <c r="C19" s="55" t="s">
        <v>16</v>
      </c>
      <c r="D19" s="53">
        <v>1.8985102999999994</v>
      </c>
      <c r="E19" s="53"/>
      <c r="F19" s="53">
        <v>1.6183025999999996</v>
      </c>
      <c r="G19" s="53"/>
      <c r="H19" s="53">
        <v>1.9186595999999976</v>
      </c>
      <c r="I19" s="53"/>
      <c r="J19" s="53">
        <v>1.5257212999999992</v>
      </c>
      <c r="K19" s="62"/>
      <c r="L19" s="53">
        <v>1.413042499999998</v>
      </c>
      <c r="M19" s="53"/>
      <c r="N19" s="53">
        <v>3.4187005399999961</v>
      </c>
      <c r="O19" s="53"/>
      <c r="P19" s="53">
        <v>3.1055575899999956</v>
      </c>
      <c r="Q19" s="53"/>
      <c r="R19" s="53">
        <v>4.3361804899999994</v>
      </c>
      <c r="S19" s="53"/>
      <c r="T19" s="53">
        <v>3.939643129999999</v>
      </c>
      <c r="U19" s="62"/>
      <c r="V19" s="53">
        <v>4.0072555500000071</v>
      </c>
    </row>
    <row r="20" spans="1:22">
      <c r="A20" s="55"/>
      <c r="B20" s="55"/>
      <c r="C20" s="55" t="s">
        <v>17</v>
      </c>
      <c r="D20" s="53">
        <v>11.1431948</v>
      </c>
      <c r="E20" s="53"/>
      <c r="F20" s="53">
        <v>9.9211857999999893</v>
      </c>
      <c r="G20" s="53"/>
      <c r="H20" s="53">
        <v>9.9626458000000024</v>
      </c>
      <c r="I20" s="53"/>
      <c r="J20" s="53">
        <v>9.9484988999999828</v>
      </c>
      <c r="K20" s="62" t="s">
        <v>52</v>
      </c>
      <c r="L20" s="53">
        <v>13.366869499999995</v>
      </c>
      <c r="M20" s="53"/>
      <c r="N20" s="53">
        <v>10.179699939999995</v>
      </c>
      <c r="O20" s="53"/>
      <c r="P20" s="53">
        <v>8.5424008800000006</v>
      </c>
      <c r="Q20" s="53"/>
      <c r="R20" s="53">
        <v>10.344273290000004</v>
      </c>
      <c r="S20" s="53"/>
      <c r="T20" s="53">
        <v>9.8292739099999924</v>
      </c>
      <c r="U20" s="62"/>
      <c r="V20" s="53">
        <v>10.736261349999992</v>
      </c>
    </row>
    <row r="21" spans="1:22">
      <c r="A21" s="55"/>
      <c r="B21" s="55"/>
      <c r="C21" s="55" t="s">
        <v>18</v>
      </c>
      <c r="D21" s="53">
        <v>1.44876E-2</v>
      </c>
      <c r="E21" s="53"/>
      <c r="F21" s="53">
        <v>1.6922099999999999E-2</v>
      </c>
      <c r="G21" s="53"/>
      <c r="H21" s="53">
        <v>2.1281099999999997E-2</v>
      </c>
      <c r="I21" s="53"/>
      <c r="J21" s="53">
        <v>7.0377000000000009E-3</v>
      </c>
      <c r="K21" s="53"/>
      <c r="L21" s="53">
        <v>0.62746210000000002</v>
      </c>
      <c r="M21" s="53"/>
      <c r="N21" s="53">
        <v>3.3290609999999998E-2</v>
      </c>
      <c r="O21" s="53"/>
      <c r="P21" s="53">
        <v>2.9117119999999996E-2</v>
      </c>
      <c r="Q21" s="53"/>
      <c r="R21" s="53">
        <v>4.2153839999999998E-2</v>
      </c>
      <c r="S21" s="53"/>
      <c r="T21" s="53">
        <v>9.072400000000003E-3</v>
      </c>
      <c r="U21" s="62"/>
      <c r="V21" s="53">
        <v>0.12395961000000001</v>
      </c>
    </row>
    <row r="22" spans="1:22">
      <c r="A22" s="55"/>
      <c r="B22" s="55"/>
      <c r="C22" s="55" t="s">
        <v>19</v>
      </c>
      <c r="D22" s="53">
        <v>2.4088815999999951</v>
      </c>
      <c r="E22" s="53"/>
      <c r="F22" s="53">
        <v>2.4005858000000075</v>
      </c>
      <c r="G22" s="53"/>
      <c r="H22" s="53">
        <v>2.4418143999999997</v>
      </c>
      <c r="I22" s="53"/>
      <c r="J22" s="53">
        <v>2.4000323999999891</v>
      </c>
      <c r="K22" s="53"/>
      <c r="L22" s="53">
        <v>2.9498510000000056</v>
      </c>
      <c r="M22" s="53"/>
      <c r="N22" s="53">
        <v>2.7072517799999969</v>
      </c>
      <c r="O22" s="53"/>
      <c r="P22" s="53">
        <v>2.8462620999999997</v>
      </c>
      <c r="Q22" s="53"/>
      <c r="R22" s="53">
        <v>3.0342050999999954</v>
      </c>
      <c r="S22" s="53"/>
      <c r="T22" s="53">
        <v>2.9845250199999978</v>
      </c>
      <c r="U22" s="62"/>
      <c r="V22" s="53">
        <v>3.5722981400000022</v>
      </c>
    </row>
    <row r="23" spans="1:22">
      <c r="A23" s="55"/>
      <c r="B23" s="55"/>
      <c r="C23" s="55" t="s">
        <v>20</v>
      </c>
      <c r="D23" s="53">
        <v>1.7947861000000003</v>
      </c>
      <c r="E23" s="53"/>
      <c r="F23" s="53">
        <v>1.410540299999997</v>
      </c>
      <c r="G23" s="53"/>
      <c r="H23" s="53">
        <v>1.4853286999999984</v>
      </c>
      <c r="I23" s="53"/>
      <c r="J23" s="53">
        <v>1.5084457000000013</v>
      </c>
      <c r="K23" s="53"/>
      <c r="L23" s="53">
        <v>1.5554499999999967</v>
      </c>
      <c r="M23" s="53"/>
      <c r="N23" s="53">
        <v>12.387960999999963</v>
      </c>
      <c r="O23" s="53"/>
      <c r="P23" s="53">
        <v>10.35946217</v>
      </c>
      <c r="Q23" s="53"/>
      <c r="R23" s="53">
        <v>13.31840340999999</v>
      </c>
      <c r="S23" s="53"/>
      <c r="T23" s="53">
        <v>14.03761881767551</v>
      </c>
      <c r="U23" s="62"/>
      <c r="V23" s="53">
        <v>15.997300860000006</v>
      </c>
    </row>
    <row r="24" spans="1:22">
      <c r="A24" s="55"/>
      <c r="B24" s="55"/>
      <c r="C24" s="55" t="s">
        <v>21</v>
      </c>
      <c r="D24" s="53">
        <v>0.51554150000000043</v>
      </c>
      <c r="E24" s="53"/>
      <c r="F24" s="53">
        <v>0.54016579999999947</v>
      </c>
      <c r="G24" s="53"/>
      <c r="H24" s="53">
        <v>0.54608999999999996</v>
      </c>
      <c r="I24" s="53"/>
      <c r="J24" s="53">
        <v>0.59478550000000074</v>
      </c>
      <c r="K24" s="53"/>
      <c r="L24" s="53">
        <v>0.48347019999999946</v>
      </c>
      <c r="M24" s="53"/>
      <c r="N24" s="53">
        <v>4.1956431199999962</v>
      </c>
      <c r="O24" s="53"/>
      <c r="P24" s="53">
        <v>4.1939330199999958</v>
      </c>
      <c r="Q24" s="53"/>
      <c r="R24" s="53">
        <v>4.7067747299999994</v>
      </c>
      <c r="S24" s="53"/>
      <c r="T24" s="53">
        <v>5.2710072900000178</v>
      </c>
      <c r="U24" s="62"/>
      <c r="V24" s="53">
        <v>5.0733411599999974</v>
      </c>
    </row>
    <row r="25" spans="1:22">
      <c r="A25" s="55"/>
      <c r="B25" s="55"/>
      <c r="C25" s="55" t="s">
        <v>22</v>
      </c>
      <c r="D25" s="53">
        <v>11.128268200000006</v>
      </c>
      <c r="E25" s="53"/>
      <c r="F25" s="53">
        <v>10.698690699999998</v>
      </c>
      <c r="G25" s="53"/>
      <c r="H25" s="53">
        <v>10.294327400000002</v>
      </c>
      <c r="I25" s="53"/>
      <c r="J25" s="53">
        <v>9.8191607000000065</v>
      </c>
      <c r="K25" s="53"/>
      <c r="L25" s="53">
        <v>11.382074099999992</v>
      </c>
      <c r="M25" s="53"/>
      <c r="N25" s="53">
        <v>11.820426730000017</v>
      </c>
      <c r="O25" s="53"/>
      <c r="P25" s="53">
        <v>10.98975533000001</v>
      </c>
      <c r="Q25" s="53"/>
      <c r="R25" s="53">
        <v>10.782126140000004</v>
      </c>
      <c r="S25" s="53"/>
      <c r="T25" s="53">
        <v>12.266155690000017</v>
      </c>
      <c r="U25" s="62"/>
      <c r="V25" s="53">
        <v>14.43778854000001</v>
      </c>
    </row>
    <row r="26" spans="1:22">
      <c r="A26" s="55"/>
      <c r="B26" s="55"/>
      <c r="C26" s="55" t="s">
        <v>23</v>
      </c>
      <c r="D26" s="53">
        <v>0.76320860000000024</v>
      </c>
      <c r="E26" s="53"/>
      <c r="F26" s="53">
        <v>0.64643549999999983</v>
      </c>
      <c r="G26" s="53"/>
      <c r="H26" s="53">
        <v>0.79729890000000003</v>
      </c>
      <c r="I26" s="53"/>
      <c r="J26" s="53">
        <v>0.99653480000000072</v>
      </c>
      <c r="K26" s="53"/>
      <c r="L26" s="53">
        <v>1.2188839000000011</v>
      </c>
      <c r="M26" s="53"/>
      <c r="N26" s="53">
        <v>0.7313199500000005</v>
      </c>
      <c r="O26" s="53"/>
      <c r="P26" s="53">
        <v>0.71487575999999942</v>
      </c>
      <c r="Q26" s="53"/>
      <c r="R26" s="53">
        <v>0.97659934999999898</v>
      </c>
      <c r="S26" s="53"/>
      <c r="T26" s="53">
        <v>1.1152018900000018</v>
      </c>
      <c r="U26" s="62"/>
      <c r="V26" s="53">
        <v>1.388004890000001</v>
      </c>
    </row>
    <row r="27" spans="1:22">
      <c r="A27" s="55"/>
      <c r="B27" s="55"/>
      <c r="C27" s="55" t="s">
        <v>24</v>
      </c>
      <c r="D27" s="53">
        <v>4.1534654999999923</v>
      </c>
      <c r="E27" s="53"/>
      <c r="F27" s="53">
        <v>3.3706766999999829</v>
      </c>
      <c r="G27" s="53"/>
      <c r="H27" s="53">
        <v>3.6319569000000058</v>
      </c>
      <c r="I27" s="53"/>
      <c r="J27" s="53">
        <v>3.4989553999999945</v>
      </c>
      <c r="K27" s="53"/>
      <c r="L27" s="53">
        <v>3.6570593999999987</v>
      </c>
      <c r="M27" s="53"/>
      <c r="N27" s="53">
        <v>5.6993457199999984</v>
      </c>
      <c r="O27" s="53"/>
      <c r="P27" s="53">
        <v>6.1827461100000054</v>
      </c>
      <c r="Q27" s="53"/>
      <c r="R27" s="53">
        <v>8.9602569399999883</v>
      </c>
      <c r="S27" s="53"/>
      <c r="T27" s="53">
        <v>6.213320444770706</v>
      </c>
      <c r="U27" s="62" t="s">
        <v>52</v>
      </c>
      <c r="V27" s="53">
        <v>8.4590429331259642</v>
      </c>
    </row>
    <row r="28" spans="1:22">
      <c r="A28" s="63"/>
      <c r="B28" s="63" t="s">
        <v>25</v>
      </c>
      <c r="C28" s="63"/>
      <c r="D28" s="64">
        <v>120.02354919999998</v>
      </c>
      <c r="E28" s="65"/>
      <c r="F28" s="64">
        <v>118.3839878</v>
      </c>
      <c r="G28" s="65"/>
      <c r="H28" s="64">
        <v>132.15820450000004</v>
      </c>
      <c r="I28" s="65"/>
      <c r="J28" s="64">
        <v>132.83603730000004</v>
      </c>
      <c r="K28" s="66" t="s">
        <v>52</v>
      </c>
      <c r="L28" s="64">
        <v>143.06385630000005</v>
      </c>
      <c r="M28" s="64"/>
      <c r="N28" s="64">
        <v>215.26854983999999</v>
      </c>
      <c r="O28" s="65"/>
      <c r="P28" s="64">
        <v>208.86953857999987</v>
      </c>
      <c r="Q28" s="65"/>
      <c r="R28" s="64">
        <v>254.88118177466026</v>
      </c>
      <c r="S28" s="65"/>
      <c r="T28" s="64">
        <v>268.66687035244621</v>
      </c>
      <c r="U28" s="66"/>
      <c r="V28" s="64">
        <v>288.21388743312588</v>
      </c>
    </row>
    <row r="29" spans="1:22">
      <c r="A29" s="54"/>
      <c r="B29" s="54"/>
      <c r="C29" s="54"/>
      <c r="D29" s="53"/>
      <c r="E29" s="53"/>
      <c r="F29" s="53"/>
      <c r="G29" s="53"/>
      <c r="H29" s="53"/>
      <c r="I29" s="53"/>
      <c r="J29" s="53"/>
      <c r="K29" s="62"/>
      <c r="L29" s="53"/>
      <c r="M29" s="53"/>
      <c r="N29" s="53"/>
      <c r="O29" s="53"/>
      <c r="P29" s="53"/>
      <c r="Q29" s="53"/>
      <c r="R29" s="53"/>
      <c r="S29" s="53"/>
      <c r="T29" s="53"/>
      <c r="U29" s="62"/>
      <c r="V29" s="53"/>
    </row>
    <row r="30" spans="1:22">
      <c r="A30" s="55"/>
      <c r="B30" s="55"/>
      <c r="C30" s="55" t="s">
        <v>26</v>
      </c>
      <c r="D30" s="53">
        <v>9.6870437000000003</v>
      </c>
      <c r="E30" s="53"/>
      <c r="F30" s="53">
        <v>12.149711</v>
      </c>
      <c r="G30" s="53"/>
      <c r="H30" s="53">
        <v>11.908200300000001</v>
      </c>
      <c r="I30" s="53"/>
      <c r="J30" s="53">
        <v>13.117305</v>
      </c>
      <c r="K30" s="62"/>
      <c r="L30" s="53">
        <v>19.985931900000001</v>
      </c>
      <c r="M30" s="53"/>
      <c r="N30" s="53">
        <v>1.26569434</v>
      </c>
      <c r="O30" s="53"/>
      <c r="P30" s="53">
        <v>1.9940180000000001</v>
      </c>
      <c r="Q30" s="53"/>
      <c r="R30" s="53">
        <v>2.3521451</v>
      </c>
      <c r="S30" s="53"/>
      <c r="T30" s="53">
        <v>1.5879990299999998</v>
      </c>
      <c r="U30" s="62"/>
      <c r="V30" s="53">
        <v>3.62274444</v>
      </c>
    </row>
    <row r="31" spans="1:22">
      <c r="A31" s="55"/>
      <c r="B31" s="55"/>
      <c r="C31" s="55" t="s">
        <v>27</v>
      </c>
      <c r="D31" s="53">
        <v>38.347873700000008</v>
      </c>
      <c r="E31" s="53"/>
      <c r="F31" s="53">
        <v>38.563686700000012</v>
      </c>
      <c r="G31" s="53"/>
      <c r="H31" s="53">
        <v>40.453938699999988</v>
      </c>
      <c r="I31" s="53"/>
      <c r="J31" s="53">
        <v>44.927859899999994</v>
      </c>
      <c r="K31" s="62"/>
      <c r="L31" s="53">
        <v>49.05853560000002</v>
      </c>
      <c r="M31" s="53"/>
      <c r="N31" s="53">
        <v>10.52920215</v>
      </c>
      <c r="O31" s="53"/>
      <c r="P31" s="53">
        <v>13.389863830000001</v>
      </c>
      <c r="Q31" s="53"/>
      <c r="R31" s="53">
        <v>25.28134378</v>
      </c>
      <c r="S31" s="53"/>
      <c r="T31" s="53">
        <v>18.165675480000001</v>
      </c>
      <c r="U31" s="62"/>
      <c r="V31" s="53">
        <v>17.876238940000004</v>
      </c>
    </row>
    <row r="32" spans="1:22">
      <c r="A32" s="55"/>
      <c r="B32" s="55"/>
      <c r="C32" s="55" t="s">
        <v>28</v>
      </c>
      <c r="D32" s="53">
        <v>3.0559749999999988</v>
      </c>
      <c r="E32" s="53"/>
      <c r="F32" s="53">
        <v>2.8896656000000003</v>
      </c>
      <c r="G32" s="53"/>
      <c r="H32" s="53">
        <v>0.8621394</v>
      </c>
      <c r="I32" s="53"/>
      <c r="J32" s="53">
        <v>0.14914050000000012</v>
      </c>
      <c r="K32" s="62"/>
      <c r="L32" s="53">
        <v>1.1815597000000002</v>
      </c>
      <c r="M32" s="53"/>
      <c r="N32" s="53">
        <v>1.1479272300000003</v>
      </c>
      <c r="O32" s="53"/>
      <c r="P32" s="53">
        <v>1.28590666</v>
      </c>
      <c r="Q32" s="53"/>
      <c r="R32" s="53">
        <v>0.32100373000000004</v>
      </c>
      <c r="S32" s="53"/>
      <c r="T32" s="53">
        <v>6.2164409999999962E-2</v>
      </c>
      <c r="U32" s="62"/>
      <c r="V32" s="53">
        <v>0.81657382000000001</v>
      </c>
    </row>
    <row r="33" spans="1:22">
      <c r="A33" s="55"/>
      <c r="B33" s="55"/>
      <c r="C33" s="55" t="s">
        <v>29</v>
      </c>
      <c r="D33" s="53">
        <v>126.17250169999993</v>
      </c>
      <c r="E33" s="53"/>
      <c r="F33" s="53">
        <v>94.837037899999885</v>
      </c>
      <c r="G33" s="53"/>
      <c r="H33" s="53">
        <v>103.87402710000013</v>
      </c>
      <c r="I33" s="53"/>
      <c r="J33" s="53">
        <v>95.481452300000086</v>
      </c>
      <c r="K33" s="62"/>
      <c r="L33" s="53">
        <v>80.905785299999977</v>
      </c>
      <c r="M33" s="53"/>
      <c r="N33" s="53">
        <v>104.08075489999996</v>
      </c>
      <c r="O33" s="53"/>
      <c r="P33" s="53">
        <v>60.577758510000045</v>
      </c>
      <c r="Q33" s="53"/>
      <c r="R33" s="53">
        <v>88.837117769999978</v>
      </c>
      <c r="S33" s="53"/>
      <c r="T33" s="53">
        <v>86.434205770000077</v>
      </c>
      <c r="U33" s="62"/>
      <c r="V33" s="53">
        <v>84.675287539999971</v>
      </c>
    </row>
    <row r="34" spans="1:22">
      <c r="A34" s="55"/>
      <c r="B34" s="55"/>
      <c r="C34" s="55" t="s">
        <v>30</v>
      </c>
      <c r="D34" s="53">
        <v>3.4178878999999998</v>
      </c>
      <c r="E34" s="53"/>
      <c r="F34" s="53">
        <v>4.1744061000000006</v>
      </c>
      <c r="G34" s="53"/>
      <c r="H34" s="53">
        <v>7.9829840000000019</v>
      </c>
      <c r="I34" s="53"/>
      <c r="J34" s="53">
        <v>7.1325846000000013</v>
      </c>
      <c r="K34" s="62"/>
      <c r="L34" s="53">
        <v>8.180415</v>
      </c>
      <c r="M34" s="53"/>
      <c r="N34" s="53">
        <v>0.80745804999999993</v>
      </c>
      <c r="O34" s="53"/>
      <c r="P34" s="53">
        <v>1.5857491699999993</v>
      </c>
      <c r="Q34" s="53"/>
      <c r="R34" s="53">
        <v>2.5921559000000007</v>
      </c>
      <c r="S34" s="53"/>
      <c r="T34" s="53">
        <v>2.3671171700000002</v>
      </c>
      <c r="U34" s="62"/>
      <c r="V34" s="53">
        <v>2.8783300399999994</v>
      </c>
    </row>
    <row r="35" spans="1:22">
      <c r="A35" s="55"/>
      <c r="B35" s="55"/>
      <c r="C35" s="55" t="s">
        <v>31</v>
      </c>
      <c r="D35" s="53">
        <v>5.6663356000000036</v>
      </c>
      <c r="E35" s="53"/>
      <c r="F35" s="53">
        <v>3.7848877000000005</v>
      </c>
      <c r="G35" s="53"/>
      <c r="H35" s="53">
        <v>5.316924199999999</v>
      </c>
      <c r="I35" s="53"/>
      <c r="J35" s="53">
        <v>3.9821763999999988</v>
      </c>
      <c r="K35" s="62" t="s">
        <v>52</v>
      </c>
      <c r="L35" s="53">
        <v>2.3286521999999992</v>
      </c>
      <c r="M35" s="53"/>
      <c r="N35" s="53">
        <v>2.1180481499999995</v>
      </c>
      <c r="O35" s="53"/>
      <c r="P35" s="53">
        <v>0.7602966200000002</v>
      </c>
      <c r="Q35" s="53"/>
      <c r="R35" s="53">
        <v>1.2899762900000002</v>
      </c>
      <c r="S35" s="53"/>
      <c r="T35" s="53">
        <v>1.0390639599999993</v>
      </c>
      <c r="U35" s="62"/>
      <c r="V35" s="53">
        <v>0.96585780999999959</v>
      </c>
    </row>
    <row r="36" spans="1:22">
      <c r="A36" s="63"/>
      <c r="B36" s="63" t="s">
        <v>32</v>
      </c>
      <c r="C36" s="63"/>
      <c r="D36" s="64">
        <v>186.34761759999995</v>
      </c>
      <c r="E36" s="65"/>
      <c r="F36" s="64">
        <v>156.39939499999991</v>
      </c>
      <c r="G36" s="65"/>
      <c r="H36" s="64">
        <v>170.39821370000013</v>
      </c>
      <c r="I36" s="65"/>
      <c r="J36" s="64">
        <v>164.79051870000006</v>
      </c>
      <c r="K36" s="66" t="s">
        <v>52</v>
      </c>
      <c r="L36" s="64">
        <v>161.6408797</v>
      </c>
      <c r="M36" s="64"/>
      <c r="N36" s="64">
        <v>119.94908481999995</v>
      </c>
      <c r="O36" s="65"/>
      <c r="P36" s="64">
        <v>79.593592790000059</v>
      </c>
      <c r="Q36" s="65"/>
      <c r="R36" s="64">
        <v>120.67374256999997</v>
      </c>
      <c r="S36" s="65"/>
      <c r="T36" s="64">
        <v>109.65622582000007</v>
      </c>
      <c r="U36" s="66"/>
      <c r="V36" s="64">
        <v>110.83503258999997</v>
      </c>
    </row>
    <row r="37" spans="1:22">
      <c r="A37" s="54"/>
      <c r="B37" s="54"/>
      <c r="C37" s="54"/>
      <c r="D37" s="53"/>
      <c r="E37" s="53"/>
      <c r="F37" s="53"/>
      <c r="G37" s="53"/>
      <c r="H37" s="53"/>
      <c r="I37" s="53"/>
      <c r="J37" s="53"/>
      <c r="K37" s="62"/>
      <c r="L37" s="53"/>
      <c r="M37" s="53"/>
      <c r="N37" s="53"/>
      <c r="O37" s="53"/>
      <c r="P37" s="53"/>
      <c r="Q37" s="53"/>
      <c r="R37" s="53"/>
      <c r="S37" s="53"/>
      <c r="T37" s="53"/>
      <c r="U37" s="62"/>
      <c r="V37" s="53"/>
    </row>
    <row r="38" spans="1:22">
      <c r="A38" s="55"/>
      <c r="B38" s="55"/>
      <c r="C38" s="55" t="s">
        <v>33</v>
      </c>
      <c r="D38" s="53">
        <v>10.191003000000002</v>
      </c>
      <c r="E38" s="53"/>
      <c r="F38" s="53">
        <v>11.169138999999998</v>
      </c>
      <c r="G38" s="53"/>
      <c r="H38" s="53">
        <v>5.0096841999999997</v>
      </c>
      <c r="I38" s="53"/>
      <c r="J38" s="53">
        <v>5.9740389</v>
      </c>
      <c r="K38" s="62"/>
      <c r="L38" s="53">
        <v>8.0310047999999998</v>
      </c>
      <c r="M38" s="53"/>
      <c r="N38" s="53">
        <v>7.8774292999999975</v>
      </c>
      <c r="O38" s="53"/>
      <c r="P38" s="53">
        <v>5.6923076900000016</v>
      </c>
      <c r="Q38" s="53"/>
      <c r="R38" s="53">
        <v>3.5262243299999998</v>
      </c>
      <c r="S38" s="53"/>
      <c r="T38" s="53">
        <v>4.2745242699999997</v>
      </c>
      <c r="U38" s="62"/>
      <c r="V38" s="53">
        <v>6.2331369199999989</v>
      </c>
    </row>
    <row r="39" spans="1:22">
      <c r="A39" s="55"/>
      <c r="B39" s="55"/>
      <c r="C39" s="55" t="s">
        <v>34</v>
      </c>
      <c r="D39" s="53">
        <v>32.631591899999997</v>
      </c>
      <c r="E39" s="53"/>
      <c r="F39" s="53">
        <v>29.125054600000073</v>
      </c>
      <c r="G39" s="53"/>
      <c r="H39" s="53">
        <v>32.362834899999932</v>
      </c>
      <c r="I39" s="53"/>
      <c r="J39" s="53">
        <v>30.735270399999958</v>
      </c>
      <c r="K39" s="62"/>
      <c r="L39" s="53">
        <v>28.864853599999943</v>
      </c>
      <c r="M39" s="53"/>
      <c r="N39" s="53">
        <v>44.359960340000072</v>
      </c>
      <c r="O39" s="53"/>
      <c r="P39" s="53">
        <v>39.232007809999843</v>
      </c>
      <c r="Q39" s="53"/>
      <c r="R39" s="53">
        <v>46.978085259999943</v>
      </c>
      <c r="S39" s="53"/>
      <c r="T39" s="53">
        <v>53.456756990000095</v>
      </c>
      <c r="U39" s="62" t="s">
        <v>52</v>
      </c>
      <c r="V39" s="53">
        <v>69.463927176244397</v>
      </c>
    </row>
    <row r="40" spans="1:22">
      <c r="A40" s="55"/>
      <c r="B40" s="55"/>
      <c r="C40" s="55" t="s">
        <v>35</v>
      </c>
      <c r="D40" s="53">
        <v>3.0676020000000004</v>
      </c>
      <c r="E40" s="53"/>
      <c r="F40" s="53">
        <v>6.0170200000000023</v>
      </c>
      <c r="G40" s="53"/>
      <c r="H40" s="53">
        <v>5.0264937000000041</v>
      </c>
      <c r="I40" s="53"/>
      <c r="J40" s="53">
        <v>7.0380394999999982</v>
      </c>
      <c r="K40" s="62"/>
      <c r="L40" s="53">
        <v>3.9468125999999994</v>
      </c>
      <c r="M40" s="53"/>
      <c r="N40" s="53">
        <v>6.4982154600000017</v>
      </c>
      <c r="O40" s="53"/>
      <c r="P40" s="53">
        <v>10.61887486999999</v>
      </c>
      <c r="Q40" s="53"/>
      <c r="R40" s="53">
        <v>14.041361239999988</v>
      </c>
      <c r="S40" s="53"/>
      <c r="T40" s="53">
        <v>25.467508680000009</v>
      </c>
      <c r="U40" s="62"/>
      <c r="V40" s="53">
        <v>14.870732670000006</v>
      </c>
    </row>
    <row r="41" spans="1:22">
      <c r="A41" s="55"/>
      <c r="B41" s="55"/>
      <c r="C41" s="55" t="s">
        <v>36</v>
      </c>
      <c r="D41" s="53">
        <v>3.3728020999999972</v>
      </c>
      <c r="E41" s="53"/>
      <c r="F41" s="53">
        <v>3.1003726999999976</v>
      </c>
      <c r="G41" s="53"/>
      <c r="H41" s="53">
        <v>3.2701821000000098</v>
      </c>
      <c r="I41" s="53"/>
      <c r="J41" s="53">
        <v>3.3559480999999955</v>
      </c>
      <c r="K41" s="62"/>
      <c r="L41" s="53">
        <v>3.0399631999999923</v>
      </c>
      <c r="M41" s="53"/>
      <c r="N41" s="53">
        <v>33.482576020000039</v>
      </c>
      <c r="O41" s="53"/>
      <c r="P41" s="53">
        <v>32.20186236999993</v>
      </c>
      <c r="Q41" s="53"/>
      <c r="R41" s="53">
        <v>39.625942170000023</v>
      </c>
      <c r="S41" s="53"/>
      <c r="T41" s="53">
        <v>44.420851576602139</v>
      </c>
      <c r="U41" s="62" t="s">
        <v>52</v>
      </c>
      <c r="V41" s="53">
        <v>44.143841367157862</v>
      </c>
    </row>
    <row r="42" spans="1:22">
      <c r="A42" s="55"/>
      <c r="B42" s="55"/>
      <c r="C42" s="55" t="s">
        <v>37</v>
      </c>
      <c r="D42" s="53">
        <v>0.21486399999999997</v>
      </c>
      <c r="E42" s="53"/>
      <c r="F42" s="53">
        <v>0.97897980000000007</v>
      </c>
      <c r="G42" s="53"/>
      <c r="H42" s="53">
        <v>0.2871438</v>
      </c>
      <c r="I42" s="53"/>
      <c r="J42" s="53">
        <v>0.68721399999999988</v>
      </c>
      <c r="K42" s="62"/>
      <c r="L42" s="53">
        <v>0.66902169999999994</v>
      </c>
      <c r="M42" s="53"/>
      <c r="N42" s="53">
        <v>5.3711329999999995E-2</v>
      </c>
      <c r="O42" s="53"/>
      <c r="P42" s="53">
        <v>0.78570683000000008</v>
      </c>
      <c r="Q42" s="53"/>
      <c r="R42" s="53">
        <v>0.20806587999999998</v>
      </c>
      <c r="S42" s="53"/>
      <c r="T42" s="53">
        <v>0.55416694</v>
      </c>
      <c r="U42" s="62"/>
      <c r="V42" s="53">
        <v>0.17145224000000001</v>
      </c>
    </row>
    <row r="43" spans="1:22">
      <c r="A43" s="55"/>
      <c r="B43" s="55"/>
      <c r="C43" s="55" t="s">
        <v>38</v>
      </c>
      <c r="D43" s="53">
        <v>30.348875900000021</v>
      </c>
      <c r="E43" s="53"/>
      <c r="F43" s="53">
        <v>25.720446700000014</v>
      </c>
      <c r="G43" s="53"/>
      <c r="H43" s="53">
        <v>30.735471200000074</v>
      </c>
      <c r="I43" s="53"/>
      <c r="J43" s="53">
        <v>29.833718900000012</v>
      </c>
      <c r="K43" s="62" t="s">
        <v>52</v>
      </c>
      <c r="L43" s="53">
        <v>24.886377200000013</v>
      </c>
      <c r="M43" s="53"/>
      <c r="N43" s="53">
        <v>98.544885789999896</v>
      </c>
      <c r="O43" s="53"/>
      <c r="P43" s="53">
        <v>81.929846100000162</v>
      </c>
      <c r="Q43" s="53"/>
      <c r="R43" s="53">
        <v>100.53300331999968</v>
      </c>
      <c r="S43" s="53"/>
      <c r="T43" s="53">
        <v>95.391555259999961</v>
      </c>
      <c r="U43" s="62" t="s">
        <v>52</v>
      </c>
      <c r="V43" s="53">
        <v>79.033015130000095</v>
      </c>
    </row>
    <row r="44" spans="1:22">
      <c r="A44" s="55"/>
      <c r="B44" s="55"/>
      <c r="C44" s="55" t="s">
        <v>39</v>
      </c>
      <c r="D44" s="53">
        <v>38.572913699999923</v>
      </c>
      <c r="E44" s="53"/>
      <c r="F44" s="53">
        <v>40.760099799999956</v>
      </c>
      <c r="G44" s="53"/>
      <c r="H44" s="53">
        <v>38.454230000000003</v>
      </c>
      <c r="I44" s="53"/>
      <c r="J44" s="53">
        <v>32.426358799999946</v>
      </c>
      <c r="K44" s="62" t="s">
        <v>52</v>
      </c>
      <c r="L44" s="53">
        <v>28.806973699999965</v>
      </c>
      <c r="M44" s="53"/>
      <c r="N44" s="53">
        <v>58.334478390000001</v>
      </c>
      <c r="O44" s="53"/>
      <c r="P44" s="53">
        <v>64.263457289999977</v>
      </c>
      <c r="Q44" s="53"/>
      <c r="R44" s="53">
        <v>74.109700969999906</v>
      </c>
      <c r="S44" s="53"/>
      <c r="T44" s="53">
        <v>73.860537178519849</v>
      </c>
      <c r="U44" s="62" t="s">
        <v>52</v>
      </c>
      <c r="V44" s="53">
        <v>69.714449781954386</v>
      </c>
    </row>
    <row r="45" spans="1:22">
      <c r="A45" s="55"/>
      <c r="B45" s="55"/>
      <c r="C45" s="55" t="s">
        <v>40</v>
      </c>
      <c r="D45" s="53">
        <v>0.61629779999999956</v>
      </c>
      <c r="E45" s="53"/>
      <c r="F45" s="53">
        <v>0.32733930000000011</v>
      </c>
      <c r="G45" s="53"/>
      <c r="H45" s="53">
        <v>0.8062607000000005</v>
      </c>
      <c r="I45" s="53"/>
      <c r="J45" s="53">
        <v>0.5779285000000004</v>
      </c>
      <c r="K45" s="62"/>
      <c r="L45" s="53">
        <v>1.1291896000000012</v>
      </c>
      <c r="M45" s="53"/>
      <c r="N45" s="53">
        <v>1.3803445999999993</v>
      </c>
      <c r="O45" s="53"/>
      <c r="P45" s="53">
        <v>0.81828746000000052</v>
      </c>
      <c r="Q45" s="53"/>
      <c r="R45" s="53">
        <v>2.9692298500000014</v>
      </c>
      <c r="S45" s="53"/>
      <c r="T45" s="53">
        <v>2.5608503100000028</v>
      </c>
      <c r="U45" s="62"/>
      <c r="V45" s="53">
        <v>2.7122664899999993</v>
      </c>
    </row>
    <row r="46" spans="1:22">
      <c r="A46" s="55"/>
      <c r="B46" s="55"/>
      <c r="C46" s="55" t="s">
        <v>41</v>
      </c>
      <c r="D46" s="53">
        <v>2.8909066999999995</v>
      </c>
      <c r="E46" s="53"/>
      <c r="F46" s="53">
        <v>1.8215150000000009</v>
      </c>
      <c r="G46" s="53"/>
      <c r="H46" s="53">
        <v>2.0144828000000019</v>
      </c>
      <c r="I46" s="53"/>
      <c r="J46" s="53">
        <v>3.4272809000000013</v>
      </c>
      <c r="K46" s="62"/>
      <c r="L46" s="53">
        <v>2.8496209000000023</v>
      </c>
      <c r="M46" s="53"/>
      <c r="N46" s="53">
        <v>9.1998872499999962</v>
      </c>
      <c r="O46" s="53"/>
      <c r="P46" s="53">
        <v>6.4316615700000028</v>
      </c>
      <c r="Q46" s="53"/>
      <c r="R46" s="53">
        <v>8.2316240099999973</v>
      </c>
      <c r="S46" s="53"/>
      <c r="T46" s="53">
        <v>13.05526596000001</v>
      </c>
      <c r="U46" s="62" t="s">
        <v>52</v>
      </c>
      <c r="V46" s="53">
        <v>12.83617101000001</v>
      </c>
    </row>
    <row r="47" spans="1:22">
      <c r="A47" s="55"/>
      <c r="B47" s="55"/>
      <c r="C47" s="55" t="s">
        <v>42</v>
      </c>
      <c r="D47" s="53">
        <v>19.794808599999996</v>
      </c>
      <c r="E47" s="53"/>
      <c r="F47" s="53">
        <v>20.86505680000003</v>
      </c>
      <c r="G47" s="53"/>
      <c r="H47" s="53">
        <v>22.665244199999972</v>
      </c>
      <c r="I47" s="53"/>
      <c r="J47" s="53">
        <v>20.743855899999989</v>
      </c>
      <c r="K47" s="62" t="s">
        <v>52</v>
      </c>
      <c r="L47" s="53">
        <v>17.897444800000013</v>
      </c>
      <c r="M47" s="53"/>
      <c r="N47" s="53">
        <v>16.202537429999996</v>
      </c>
      <c r="O47" s="53"/>
      <c r="P47" s="53">
        <v>18.610108969999992</v>
      </c>
      <c r="Q47" s="53"/>
      <c r="R47" s="53">
        <v>22.868410399999981</v>
      </c>
      <c r="S47" s="53"/>
      <c r="T47" s="53">
        <v>22.697052369999998</v>
      </c>
      <c r="U47" s="62"/>
      <c r="V47" s="53">
        <v>21.887767539999999</v>
      </c>
    </row>
    <row r="48" spans="1:22">
      <c r="A48" s="55"/>
      <c r="B48" s="55"/>
      <c r="C48" s="55" t="s">
        <v>43</v>
      </c>
      <c r="D48" s="53">
        <v>1.0836380999999988</v>
      </c>
      <c r="E48" s="53"/>
      <c r="F48" s="53">
        <v>1.2833289999999988</v>
      </c>
      <c r="G48" s="53"/>
      <c r="H48" s="53">
        <v>1.2015461000000016</v>
      </c>
      <c r="I48" s="53"/>
      <c r="J48" s="53">
        <v>1.3227116000000001</v>
      </c>
      <c r="K48" s="62"/>
      <c r="L48" s="53">
        <v>1.1717661000000004</v>
      </c>
      <c r="M48" s="53"/>
      <c r="N48" s="53">
        <v>3.6674683000000026</v>
      </c>
      <c r="O48" s="53"/>
      <c r="P48" s="53">
        <v>4.0008860400000001</v>
      </c>
      <c r="Q48" s="53"/>
      <c r="R48" s="53">
        <v>4.7214614400000032</v>
      </c>
      <c r="S48" s="53"/>
      <c r="T48" s="53">
        <v>6.0217513600000059</v>
      </c>
      <c r="U48" s="62"/>
      <c r="V48" s="53">
        <v>7.065735799999997</v>
      </c>
    </row>
    <row r="49" spans="1:22">
      <c r="A49" s="63"/>
      <c r="B49" s="63" t="s">
        <v>44</v>
      </c>
      <c r="C49" s="63"/>
      <c r="D49" s="64">
        <v>142.78530379999992</v>
      </c>
      <c r="E49" s="65"/>
      <c r="F49" s="64">
        <v>141.16835270000007</v>
      </c>
      <c r="G49" s="65"/>
      <c r="H49" s="64">
        <v>141.83357369999999</v>
      </c>
      <c r="I49" s="65"/>
      <c r="J49" s="64">
        <v>136.12236549999989</v>
      </c>
      <c r="K49" s="66" t="s">
        <v>52</v>
      </c>
      <c r="L49" s="64">
        <v>121.29302819999994</v>
      </c>
      <c r="M49" s="64"/>
      <c r="N49" s="64">
        <v>279.60149421000006</v>
      </c>
      <c r="O49" s="65"/>
      <c r="P49" s="64">
        <v>264.58500699999991</v>
      </c>
      <c r="Q49" s="65"/>
      <c r="R49" s="64">
        <v>317.8131088699995</v>
      </c>
      <c r="S49" s="65"/>
      <c r="T49" s="64">
        <v>341.76082089512198</v>
      </c>
      <c r="U49" s="66" t="s">
        <v>52</v>
      </c>
      <c r="V49" s="64">
        <v>328.13249612535674</v>
      </c>
    </row>
    <row r="50" spans="1:22">
      <c r="A50" s="54"/>
      <c r="B50" s="54"/>
      <c r="C50" s="54"/>
      <c r="D50" s="53"/>
      <c r="E50" s="53"/>
      <c r="F50" s="53"/>
      <c r="G50" s="53"/>
      <c r="H50" s="53"/>
      <c r="I50" s="53"/>
      <c r="J50" s="53"/>
      <c r="K50" s="62"/>
      <c r="L50" s="53"/>
      <c r="M50" s="53"/>
      <c r="N50" s="53"/>
      <c r="O50" s="53"/>
      <c r="P50" s="53"/>
      <c r="Q50" s="53"/>
      <c r="R50" s="53"/>
      <c r="S50" s="53"/>
      <c r="T50" s="53"/>
      <c r="U50" s="62"/>
      <c r="V50" s="53"/>
    </row>
    <row r="51" spans="1:22" ht="17" thickBot="1">
      <c r="A51" s="67"/>
      <c r="B51" s="67" t="s">
        <v>45</v>
      </c>
      <c r="C51" s="67"/>
      <c r="D51" s="68">
        <v>449.15647059999986</v>
      </c>
      <c r="E51" s="69"/>
      <c r="F51" s="68">
        <v>415.95173549999998</v>
      </c>
      <c r="G51" s="70"/>
      <c r="H51" s="68">
        <v>444.38999190000015</v>
      </c>
      <c r="I51" s="70"/>
      <c r="J51" s="68">
        <v>433.74892149999999</v>
      </c>
      <c r="K51" s="70" t="s">
        <v>52</v>
      </c>
      <c r="L51" s="68">
        <v>425.99776420000001</v>
      </c>
      <c r="M51" s="68"/>
      <c r="N51" s="68">
        <v>614.81912886999999</v>
      </c>
      <c r="O51" s="69"/>
      <c r="P51" s="68">
        <v>553.04813836999983</v>
      </c>
      <c r="Q51" s="69"/>
      <c r="R51" s="68">
        <v>693.3680332146597</v>
      </c>
      <c r="S51" s="69"/>
      <c r="T51" s="68">
        <v>720.08391706756834</v>
      </c>
      <c r="U51" s="70" t="s">
        <v>52</v>
      </c>
      <c r="V51" s="68">
        <v>727.18141614848264</v>
      </c>
    </row>
    <row r="52" spans="1:22">
      <c r="A52" s="71" t="s">
        <v>46</v>
      </c>
      <c r="B52" s="55"/>
      <c r="C52" s="55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  <row r="53" spans="1:22">
      <c r="A53" s="55"/>
      <c r="B53" s="55"/>
      <c r="C53" s="55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</row>
    <row r="54" spans="1:22">
      <c r="A54" s="55" t="s">
        <v>47</v>
      </c>
      <c r="B54" s="55" t="s">
        <v>48</v>
      </c>
      <c r="C54" s="55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</row>
    <row r="55" spans="1:22">
      <c r="A55" s="55" t="s">
        <v>49</v>
      </c>
      <c r="B55" s="55" t="s">
        <v>50</v>
      </c>
      <c r="C55" s="55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</row>
    <row r="56" spans="1:22">
      <c r="A56" s="72"/>
      <c r="B56" s="72"/>
      <c r="C56" s="7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</row>
    <row r="57" spans="1:22">
      <c r="A57" s="72"/>
      <c r="B57" s="72"/>
      <c r="C57" s="72"/>
      <c r="D57" s="73"/>
      <c r="E57" s="73"/>
      <c r="F57" s="74"/>
      <c r="G57" s="73"/>
      <c r="H57" s="73"/>
      <c r="I57" s="73"/>
      <c r="J57" s="73"/>
      <c r="K57" s="73"/>
      <c r="L57" s="73"/>
      <c r="M57" s="53"/>
      <c r="N57" s="73"/>
      <c r="O57" s="73"/>
      <c r="P57" s="73"/>
      <c r="Q57" s="73"/>
      <c r="R57" s="73"/>
      <c r="S57" s="73"/>
      <c r="T57" s="73"/>
      <c r="U57" s="73"/>
      <c r="V57" s="73"/>
    </row>
    <row r="58" spans="1:22">
      <c r="A58" s="72"/>
      <c r="B58" s="72"/>
      <c r="C58" s="72"/>
      <c r="D58" s="73"/>
      <c r="E58" s="73"/>
      <c r="F58" s="74"/>
      <c r="G58" s="73"/>
      <c r="H58" s="73"/>
      <c r="I58" s="73"/>
      <c r="J58" s="73"/>
      <c r="K58" s="73"/>
      <c r="L58" s="73"/>
      <c r="M58" s="53"/>
      <c r="N58" s="73"/>
      <c r="O58" s="73"/>
      <c r="P58" s="73"/>
      <c r="Q58" s="73"/>
      <c r="R58" s="73"/>
      <c r="S58" s="73"/>
      <c r="T58" s="73"/>
      <c r="U58" s="73"/>
      <c r="V58" s="73"/>
    </row>
    <row r="59" spans="1:22">
      <c r="A59" s="72"/>
      <c r="B59" s="72"/>
      <c r="C59" s="72"/>
      <c r="D59" s="73"/>
      <c r="E59" s="53"/>
      <c r="F59" s="73"/>
      <c r="G59" s="73"/>
      <c r="H59" s="73"/>
      <c r="I59" s="73"/>
      <c r="J59" s="73"/>
      <c r="K59" s="73"/>
      <c r="L59" s="73"/>
      <c r="M59" s="53"/>
      <c r="N59" s="73"/>
      <c r="O59" s="53"/>
      <c r="P59" s="73"/>
      <c r="Q59" s="73"/>
      <c r="R59" s="73"/>
      <c r="S59" s="73"/>
      <c r="T59" s="73"/>
      <c r="U59" s="73"/>
      <c r="V59" s="73"/>
    </row>
    <row r="60" spans="1:22">
      <c r="A60" s="72"/>
      <c r="B60" s="72"/>
      <c r="C60" s="72"/>
      <c r="D60" s="53"/>
      <c r="E60" s="53"/>
      <c r="F60" s="73"/>
      <c r="G60" s="73"/>
      <c r="H60" s="73"/>
      <c r="I60" s="73"/>
      <c r="J60" s="73"/>
      <c r="K60" s="73"/>
      <c r="L60" s="73"/>
      <c r="M60" s="53"/>
      <c r="N60" s="75"/>
      <c r="O60" s="75"/>
      <c r="P60" s="75"/>
      <c r="Q60" s="75"/>
      <c r="R60" s="75"/>
      <c r="S60" s="75"/>
      <c r="T60" s="75"/>
      <c r="U60" s="75"/>
      <c r="V60" s="75"/>
    </row>
    <row r="61" spans="1:22">
      <c r="A61" s="72"/>
      <c r="B61" s="72"/>
      <c r="C61" s="72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75"/>
      <c r="O61" s="75"/>
      <c r="P61" s="75"/>
      <c r="Q61" s="75"/>
      <c r="R61" s="75"/>
      <c r="S61" s="75"/>
      <c r="T61" s="75"/>
      <c r="U61" s="75"/>
      <c r="V61" s="75"/>
    </row>
  </sheetData>
  <mergeCells count="2">
    <mergeCell ref="D3:L3"/>
    <mergeCell ref="N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 Value</vt:lpstr>
      <vt:lpstr>Value.Catch</vt:lpstr>
      <vt:lpstr>scottish fleet (2)</vt:lpstr>
      <vt:lpstr>agg scottish fleet</vt:lpstr>
      <vt:lpstr>scottish fleet</vt:lpstr>
      <vt:lpstr>value and catch total uk</vt:lpstr>
      <vt:lpstr>Sheet1</vt:lpstr>
      <vt:lpstr>uk fleet</vt:lpstr>
      <vt:lpstr>Sheet2</vt:lpstr>
      <vt:lpstr>Sheet3</vt:lpstr>
      <vt:lpstr>Total Quantity</vt:lpstr>
      <vt:lpstr>Newlyn Total</vt:lpstr>
      <vt:lpstr>Newlyn </vt:lpstr>
      <vt:lpstr>Raw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Leone, Carla</dc:creator>
  <cp:lastModifiedBy>Leone, Carla</cp:lastModifiedBy>
  <dcterms:created xsi:type="dcterms:W3CDTF">2025-02-26T20:41:34Z</dcterms:created>
  <dcterms:modified xsi:type="dcterms:W3CDTF">2025-03-25T08:51:27Z</dcterms:modified>
</cp:coreProperties>
</file>