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Hotchkiss Misc\GC\Delmarva wetlands\2021\GC nov 2021\"/>
    </mc:Choice>
  </mc:AlternateContent>
  <xr:revisionPtr revIDLastSave="0" documentId="13_ncr:1_{8E97AEBC-0A91-4067-99B8-1D34C0BDF6DE}" xr6:coauthVersionLast="36" xr6:coauthVersionMax="36" xr10:uidLastSave="{00000000-0000-0000-0000-000000000000}"/>
  <bookViews>
    <workbookView xWindow="0" yWindow="0" windowWidth="11310" windowHeight="11450" xr2:uid="{00000000-000D-0000-FFFF-FFFF00000000}"/>
  </bookViews>
  <sheets>
    <sheet name="one" sheetId="1" r:id="rId1"/>
  </sheets>
  <calcPr calcId="191029"/>
</workbook>
</file>

<file path=xl/calcChain.xml><?xml version="1.0" encoding="utf-8"?>
<calcChain xmlns="http://schemas.openxmlformats.org/spreadsheetml/2006/main">
  <c r="AT15" i="1" l="1"/>
  <c r="AU15" i="1"/>
  <c r="AW15" i="1"/>
  <c r="AX15" i="1"/>
  <c r="AT16" i="1"/>
  <c r="AU16" i="1"/>
  <c r="AW16" i="1"/>
  <c r="AX16" i="1"/>
  <c r="AT17" i="1"/>
  <c r="AU17" i="1"/>
  <c r="AW17" i="1"/>
  <c r="AX17" i="1"/>
  <c r="AT18" i="1"/>
  <c r="AU18" i="1"/>
  <c r="AW18" i="1"/>
  <c r="AX18" i="1"/>
  <c r="AT19" i="1"/>
  <c r="AU19" i="1"/>
  <c r="AW19" i="1"/>
  <c r="AX19" i="1"/>
  <c r="AT20" i="1"/>
  <c r="AU20" i="1"/>
  <c r="AW20" i="1"/>
  <c r="AX20" i="1"/>
  <c r="AT21" i="1"/>
  <c r="AU21" i="1"/>
  <c r="AW21" i="1"/>
  <c r="AX21" i="1"/>
  <c r="AT22" i="1"/>
  <c r="AU22" i="1"/>
  <c r="AW22" i="1"/>
  <c r="AX22" i="1"/>
  <c r="AT23" i="1"/>
  <c r="AU23" i="1"/>
  <c r="AW23" i="1"/>
  <c r="AX23" i="1"/>
  <c r="AT24" i="1"/>
  <c r="AU24" i="1"/>
  <c r="AW24" i="1"/>
  <c r="AX24" i="1"/>
  <c r="AT25" i="1"/>
  <c r="AU25" i="1"/>
  <c r="AW25" i="1"/>
  <c r="AX25" i="1"/>
  <c r="AT26" i="1"/>
  <c r="AU26" i="1"/>
  <c r="AW26" i="1"/>
  <c r="AX26" i="1"/>
  <c r="AT27" i="1"/>
  <c r="AU27" i="1"/>
  <c r="AW27" i="1"/>
  <c r="AX27" i="1"/>
  <c r="AT28" i="1"/>
  <c r="AU28" i="1"/>
  <c r="AW28" i="1"/>
  <c r="AX28" i="1"/>
  <c r="AT29" i="1"/>
  <c r="AU29" i="1"/>
  <c r="AW29" i="1"/>
  <c r="AX29" i="1"/>
  <c r="AT30" i="1"/>
  <c r="AU30" i="1"/>
  <c r="AW30" i="1"/>
  <c r="AX30" i="1"/>
  <c r="AT31" i="1"/>
  <c r="AU31" i="1"/>
  <c r="AW31" i="1"/>
  <c r="AX31" i="1"/>
  <c r="AT32" i="1"/>
  <c r="AU32" i="1"/>
  <c r="AW32" i="1"/>
  <c r="AX32" i="1"/>
  <c r="AT33" i="1"/>
  <c r="AU33" i="1"/>
  <c r="AW33" i="1"/>
  <c r="AX33" i="1"/>
  <c r="AT34" i="1"/>
  <c r="AU34" i="1"/>
  <c r="AW34" i="1"/>
  <c r="AX34" i="1"/>
  <c r="AT35" i="1"/>
  <c r="AU35" i="1"/>
  <c r="AW35" i="1"/>
  <c r="AX35" i="1"/>
  <c r="AT36" i="1"/>
  <c r="AU36" i="1"/>
  <c r="AW36" i="1"/>
  <c r="AX36" i="1"/>
  <c r="AT37" i="1"/>
  <c r="AU37" i="1"/>
  <c r="AW37" i="1"/>
  <c r="AX37" i="1"/>
  <c r="AT38" i="1"/>
  <c r="AU38" i="1"/>
  <c r="AW38" i="1"/>
  <c r="AX38" i="1"/>
  <c r="AT39" i="1"/>
  <c r="AU39" i="1"/>
  <c r="AW39" i="1"/>
  <c r="AX39" i="1"/>
  <c r="AT40" i="1"/>
  <c r="AU40" i="1"/>
  <c r="AW40" i="1"/>
  <c r="AX40" i="1"/>
  <c r="AT41" i="1"/>
  <c r="AU41" i="1"/>
  <c r="AW41" i="1"/>
  <c r="AX41" i="1"/>
  <c r="AT42" i="1"/>
  <c r="AU42" i="1"/>
  <c r="AW42" i="1"/>
  <c r="AX42" i="1"/>
  <c r="AT43" i="1"/>
  <c r="AU43" i="1"/>
  <c r="AW43" i="1"/>
  <c r="AX43" i="1"/>
  <c r="AT44" i="1"/>
  <c r="AU44" i="1"/>
  <c r="AW44" i="1"/>
  <c r="AX44" i="1"/>
  <c r="AT45" i="1"/>
  <c r="AU45" i="1"/>
  <c r="AW45" i="1"/>
  <c r="AX45" i="1"/>
  <c r="AT46" i="1"/>
  <c r="AU46" i="1"/>
  <c r="AW46" i="1"/>
  <c r="AX46" i="1"/>
  <c r="AT47" i="1"/>
  <c r="AU47" i="1"/>
  <c r="AW47" i="1"/>
  <c r="AX47" i="1"/>
  <c r="AT48" i="1"/>
  <c r="AU48" i="1"/>
  <c r="AW48" i="1"/>
  <c r="AX48" i="1"/>
  <c r="AT49" i="1"/>
  <c r="AU49" i="1"/>
  <c r="AW49" i="1"/>
  <c r="AX49" i="1"/>
  <c r="AT50" i="1"/>
  <c r="AU50" i="1"/>
  <c r="AW50" i="1"/>
  <c r="AX50" i="1"/>
  <c r="AT51" i="1"/>
  <c r="AU51" i="1"/>
  <c r="AW51" i="1"/>
  <c r="AX51" i="1"/>
  <c r="AT52" i="1"/>
  <c r="AU52" i="1"/>
  <c r="AW52" i="1"/>
  <c r="AX52" i="1"/>
  <c r="AT53" i="1"/>
  <c r="AU53" i="1"/>
  <c r="AW53" i="1"/>
  <c r="AX53" i="1"/>
  <c r="AT54" i="1"/>
  <c r="AU54" i="1"/>
  <c r="AW54" i="1"/>
  <c r="AX54" i="1"/>
  <c r="AT55" i="1"/>
  <c r="AU55" i="1"/>
  <c r="AW55" i="1"/>
  <c r="AX55" i="1"/>
  <c r="AT56" i="1"/>
  <c r="AU56" i="1"/>
  <c r="AW56" i="1"/>
  <c r="AX56" i="1"/>
  <c r="AT57" i="1"/>
  <c r="AU57" i="1"/>
  <c r="AW57" i="1"/>
  <c r="AX57" i="1"/>
  <c r="AT58" i="1"/>
  <c r="AU58" i="1"/>
  <c r="AW58" i="1"/>
  <c r="AX58" i="1"/>
  <c r="AT59" i="1"/>
  <c r="AU59" i="1"/>
  <c r="AW59" i="1"/>
  <c r="AX59" i="1"/>
  <c r="AT60" i="1"/>
  <c r="AU60" i="1"/>
  <c r="AW60" i="1"/>
  <c r="AX60" i="1"/>
  <c r="AT61" i="1"/>
  <c r="AU61" i="1"/>
  <c r="AW61" i="1"/>
  <c r="AX61" i="1"/>
  <c r="AT62" i="1"/>
  <c r="AU62" i="1"/>
  <c r="AW62" i="1"/>
  <c r="AX62" i="1"/>
  <c r="AT63" i="1"/>
  <c r="AU63" i="1"/>
  <c r="AW63" i="1"/>
  <c r="AX63" i="1"/>
  <c r="AT64" i="1"/>
  <c r="AU64" i="1"/>
  <c r="AW64" i="1"/>
  <c r="AX64" i="1"/>
  <c r="AT65" i="1"/>
  <c r="AU65" i="1"/>
  <c r="AW65" i="1"/>
  <c r="AX65" i="1"/>
  <c r="AT66" i="1"/>
  <c r="AU66" i="1"/>
  <c r="AW66" i="1"/>
  <c r="AX66" i="1"/>
  <c r="AT67" i="1"/>
  <c r="AU67" i="1"/>
  <c r="AW67" i="1"/>
  <c r="AX67" i="1"/>
  <c r="AT68" i="1"/>
  <c r="AU68" i="1"/>
  <c r="AW68" i="1"/>
  <c r="AX68" i="1"/>
  <c r="AT10" i="1" l="1"/>
  <c r="AU10" i="1"/>
  <c r="AW10" i="1"/>
  <c r="AX10" i="1"/>
  <c r="AT11" i="1"/>
  <c r="AU11" i="1"/>
  <c r="AW11" i="1"/>
  <c r="AX11" i="1"/>
  <c r="AT12" i="1"/>
  <c r="AU12" i="1"/>
  <c r="AW12" i="1"/>
  <c r="AX12" i="1"/>
  <c r="AT13" i="1"/>
  <c r="AU13" i="1"/>
  <c r="AW13" i="1"/>
  <c r="AX13" i="1"/>
  <c r="AT14" i="1"/>
  <c r="AU14" i="1"/>
  <c r="AW14" i="1"/>
  <c r="AX14" i="1"/>
  <c r="AT9" i="1"/>
  <c r="AU9" i="1"/>
  <c r="AW9" i="1"/>
  <c r="AX9" i="1"/>
</calcChain>
</file>

<file path=xl/sharedStrings.xml><?xml version="1.0" encoding="utf-8"?>
<sst xmlns="http://schemas.openxmlformats.org/spreadsheetml/2006/main" count="1485" uniqueCount="144">
  <si>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</si>
  <si>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</si>
  <si>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</si>
  <si>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</si>
  <si>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</si>
  <si>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</si>
  <si>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</si>
  <si>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</si>
  <si>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</si>
  <si>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</si>
  <si>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</si>
  <si>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</si>
  <si>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</si>
  <si>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</si>
  <si>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</si>
  <si>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air + 100</t>
  </si>
  <si>
    <t>CH4 by FID</t>
  </si>
  <si>
    <t>CH4 by TCD</t>
  </si>
  <si>
    <t>CO2 by TCD</t>
  </si>
  <si>
    <t>Analyst code</t>
  </si>
  <si>
    <t>Note</t>
  </si>
  <si>
    <t>2020 CAL Measured headspace CO2 in ppm from GC in ppm</t>
  </si>
  <si>
    <t>2020 ranged CAL Measured headspace CH4  in ppm from GC in ppm</t>
  </si>
  <si>
    <t>2021 ranged CAL Measured headspace CH4  in ppm from GC in ppm</t>
  </si>
  <si>
    <t>2021 CAL Measured headspace CO2 in ppm from GC in ppm</t>
  </si>
  <si>
    <t>air</t>
  </si>
  <si>
    <t>BRN05nov21_041.gcd</t>
  </si>
  <si>
    <t>dd-2109-039</t>
  </si>
  <si>
    <t>BRN05nov21_042.gcd</t>
  </si>
  <si>
    <t>dd-2109-040</t>
  </si>
  <si>
    <t>BRN05nov21_043.gcd</t>
  </si>
  <si>
    <t>dd-2109-041</t>
  </si>
  <si>
    <t>BRN05nov21_044.gcd</t>
  </si>
  <si>
    <t>dd-2109-042</t>
  </si>
  <si>
    <t>BRN05nov21_045.gcd</t>
  </si>
  <si>
    <t>dd-2109-043</t>
  </si>
  <si>
    <t>BRN05nov21_046.gcd</t>
  </si>
  <si>
    <t>dd-2109-044</t>
  </si>
  <si>
    <t>BRN05nov21_047.gcd</t>
  </si>
  <si>
    <t>dd-2109-045</t>
  </si>
  <si>
    <t>BRN05nov21_048.gcd</t>
  </si>
  <si>
    <t>dd-2109-046</t>
  </si>
  <si>
    <t>BRN05nov21_049.gcd</t>
  </si>
  <si>
    <t>dd-2109-047</t>
  </si>
  <si>
    <t>BRN05nov21_050.gcd</t>
  </si>
  <si>
    <t>dd-2109-048</t>
  </si>
  <si>
    <t>BRN05nov21_051.gcd</t>
  </si>
  <si>
    <t>dd-2109-049</t>
  </si>
  <si>
    <t>BRN05nov21_052.gcd</t>
  </si>
  <si>
    <t>dd-2109-050</t>
  </si>
  <si>
    <t>BRN05nov21_053.gcd</t>
  </si>
  <si>
    <t>dd-2109-051</t>
  </si>
  <si>
    <t>BRN05nov21_054.gcd</t>
  </si>
  <si>
    <t>dd-2109-052</t>
  </si>
  <si>
    <t>BRN05nov21_055.gcd</t>
  </si>
  <si>
    <t>dd-2109-053</t>
  </si>
  <si>
    <t>BRN05nov21_056.gcd</t>
  </si>
  <si>
    <t>dd-2109-054</t>
  </si>
  <si>
    <t>BRN05nov21_057.gcd</t>
  </si>
  <si>
    <t>dd-2109-055</t>
  </si>
  <si>
    <t>BRN05nov21_058.gcd</t>
  </si>
  <si>
    <t>dd-2109-056</t>
  </si>
  <si>
    <t>BRN05nov21_059.gcd</t>
  </si>
  <si>
    <t>dd-2109-057</t>
  </si>
  <si>
    <t>BRN05nov21_060.gcd</t>
  </si>
  <si>
    <t>dd-2109-058</t>
  </si>
  <si>
    <t>BRN08nov21_001.gcd</t>
  </si>
  <si>
    <t>BRN08nov21_002.gcd</t>
  </si>
  <si>
    <t>BRN08nov21_003.gcd</t>
  </si>
  <si>
    <t>dd-2109-059</t>
  </si>
  <si>
    <t>BRN08nov21_004.gcd</t>
  </si>
  <si>
    <t>dd-2109-060</t>
  </si>
  <si>
    <t>BRN08nov21_005.gcd</t>
  </si>
  <si>
    <t>dd-2109-061</t>
  </si>
  <si>
    <t>BRN08nov21_006.gcd</t>
  </si>
  <si>
    <t>dd-2109-062</t>
  </si>
  <si>
    <t>BRN08nov21_007.gcd</t>
  </si>
  <si>
    <t>dd-2109-063</t>
  </si>
  <si>
    <t>BRN08nov21_008.gcd</t>
  </si>
  <si>
    <t>dd-2109-064</t>
  </si>
  <si>
    <t>BRN08nov21_009.gcd</t>
  </si>
  <si>
    <t>dd-2109-065</t>
  </si>
  <si>
    <t>BRN08nov21_010.gcd</t>
  </si>
  <si>
    <t>dd-2109-066</t>
  </si>
  <si>
    <t>BRN08nov21_011.gcd</t>
  </si>
  <si>
    <t>dd-2109-067</t>
  </si>
  <si>
    <t>BRN08nov21_012.gcd</t>
  </si>
  <si>
    <t>dd-2109-068</t>
  </si>
  <si>
    <t>BRN08nov21_013.gcd</t>
  </si>
  <si>
    <t>dd-2109-069</t>
  </si>
  <si>
    <t>BRN08nov21_014.gcd</t>
  </si>
  <si>
    <t>dd-2109-070</t>
  </si>
  <si>
    <t>BRN08nov21_015.gcd</t>
  </si>
  <si>
    <t>dd-2109-071</t>
  </si>
  <si>
    <t>BRN08nov21_016.gcd</t>
  </si>
  <si>
    <t>dd-2109-072</t>
  </si>
  <si>
    <t>BRN08nov21_017.gcd</t>
  </si>
  <si>
    <t>dd-2109-073</t>
  </si>
  <si>
    <t>BRN08nov21_018.gcd</t>
  </si>
  <si>
    <t>dd-2109-074</t>
  </si>
  <si>
    <t>BRN08nov21_019.gcd</t>
  </si>
  <si>
    <t>dd-2109-075</t>
  </si>
  <si>
    <t>BRN08nov21_020.gcd</t>
  </si>
  <si>
    <t>dd-2109-076</t>
  </si>
  <si>
    <t>BRN08nov21_021.gcd</t>
  </si>
  <si>
    <t>dd-2109-077</t>
  </si>
  <si>
    <t>BRN08nov21_022.gcd</t>
  </si>
  <si>
    <t>dd-2109-078</t>
  </si>
  <si>
    <t>BRN08nov21_023.gcd</t>
  </si>
  <si>
    <t>dd-2109-079</t>
  </si>
  <si>
    <t>BRN08nov21_024.gcd</t>
  </si>
  <si>
    <t>dd-2109-080</t>
  </si>
  <si>
    <t>BRN08nov21_025.gcd</t>
  </si>
  <si>
    <t>dd-2109-081</t>
  </si>
  <si>
    <t>BRN08nov21_026.gcd</t>
  </si>
  <si>
    <t>dd-2109-082</t>
  </si>
  <si>
    <t>BRN08nov21_027.gcd</t>
  </si>
  <si>
    <t>dd-2109-083</t>
  </si>
  <si>
    <t>BRN08nov21_028.gcd</t>
  </si>
  <si>
    <t>dd-2109-084</t>
  </si>
  <si>
    <t>BRN08nov21_029.gcd</t>
  </si>
  <si>
    <t>dd-2109-085</t>
  </si>
  <si>
    <t>BRN08nov21_030.gcd</t>
  </si>
  <si>
    <t>dd-2109-086</t>
  </si>
  <si>
    <t>BRN08nov21_031.gcd</t>
  </si>
  <si>
    <t>dd-2109-087</t>
  </si>
  <si>
    <t>BRN08nov21_032.gcd</t>
  </si>
  <si>
    <t>dd-2109-088</t>
  </si>
  <si>
    <t>BRN08nov21_033.gcd</t>
  </si>
  <si>
    <t>dd-2109-089</t>
  </si>
  <si>
    <t>BRN08nov21_034.gcd</t>
  </si>
  <si>
    <t>dd-2109-090</t>
  </si>
  <si>
    <t>BRN08nov21_035.gcd</t>
  </si>
  <si>
    <t>dd-2109-091</t>
  </si>
  <si>
    <t>BRN08nov21_036.gcd</t>
  </si>
  <si>
    <t>dd-2109-092</t>
  </si>
  <si>
    <t>BRN08nov21_037.gcd</t>
  </si>
  <si>
    <t>dd-2109-093</t>
  </si>
  <si>
    <t>BRN08nov21_038.gcd</t>
  </si>
  <si>
    <t>dd-2109-094</t>
  </si>
  <si>
    <t>BRN08nov21_039.gcd</t>
  </si>
  <si>
    <t>dd-2109-095</t>
  </si>
  <si>
    <t>BRN08nov21_040.gcd</t>
  </si>
  <si>
    <t>dd-2109-096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</si>
</sst>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AX68"/>
  <sheetViews>
    <sheetView tabSelected="1" topLeftCell="N19" workbookViewId="0">
      <selection activeCell="AK74" sqref="AK74"/>
    </sheetView>
  </sheetViews>
  <sheetFormatPr defaultRowHeight="14.5" x14ac:dyDescent="0.35"/>
  <cols>
    <col min="2" max="2" width="23.54296875" customWidth="1"/>
    <col min="3" max="3" width="17.81640625" customWidth="1"/>
    <col min="31" max="31" width="21.453125" customWidth="1"/>
  </cols>
  <sheetData>
    <row r="7" spans="1:50" x14ac:dyDescent="0.35">
      <c r="A7" t="s">
        <v>16</v>
      </c>
      <c r="O7" t="s">
        <v>17</v>
      </c>
      <c r="AC7" t="s">
        <v>18</v>
      </c>
    </row>
    <row r="8" spans="1:50" ht="14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19</v>
      </c>
      <c r="AR8" s="4" t="s">
        <v>20</v>
      </c>
      <c r="AS8" s="4"/>
      <c r="AT8" s="5" t="s">
        <v>22</v>
      </c>
      <c r="AU8" s="5" t="s">
        <v>21</v>
      </c>
      <c r="AW8" s="5" t="s">
        <v>23</v>
      </c>
      <c r="AX8" s="5" t="s">
        <v>24</v>
      </c>
    </row>
    <row r="9" spans="1:50" x14ac:dyDescent="0.35">
      <c r="A9">
        <v>39</v>
      </c>
      <c r="B9" t="s">
        <v>66</v>
      </c>
      <c r="C9" s="2">
        <v>44508.392534722225</v>
      </c>
      <c r="D9" t="s">
        <v>25</v>
      </c>
      <c r="E9" t="s">
        <v>13</v>
      </c>
      <c r="F9">
        <v>0</v>
      </c>
      <c r="G9">
        <v>6.0979999999999999</v>
      </c>
      <c r="H9" s="3">
        <v>1822</v>
      </c>
      <c r="I9">
        <v>-1E-3</v>
      </c>
      <c r="J9" t="s">
        <v>14</v>
      </c>
      <c r="K9" t="s">
        <v>14</v>
      </c>
      <c r="L9" t="s">
        <v>14</v>
      </c>
      <c r="M9" t="s">
        <v>14</v>
      </c>
      <c r="O9">
        <v>39</v>
      </c>
      <c r="P9" t="s">
        <v>66</v>
      </c>
      <c r="Q9" s="2">
        <v>44508.392534722225</v>
      </c>
      <c r="R9" t="s">
        <v>25</v>
      </c>
      <c r="S9" t="s">
        <v>13</v>
      </c>
      <c r="T9">
        <v>0</v>
      </c>
      <c r="U9" t="s">
        <v>14</v>
      </c>
      <c r="V9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39</v>
      </c>
      <c r="AD9" t="s">
        <v>66</v>
      </c>
      <c r="AE9" s="2">
        <v>44508.392534722225</v>
      </c>
      <c r="AF9" t="s">
        <v>25</v>
      </c>
      <c r="AG9" t="s">
        <v>13</v>
      </c>
      <c r="AH9">
        <v>0</v>
      </c>
      <c r="AI9">
        <v>12.315</v>
      </c>
      <c r="AJ9" s="3">
        <v>2290</v>
      </c>
      <c r="AK9">
        <v>0.46700000000000003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T9" s="6">
        <f t="shared" ref="AT9:AT10" si="0">IF(H9&lt;15000,((0.00000002125*H9^2)+(0.002705*H9)+(-4.371)),(IF(H9&lt;700000,((-0.0000000008162*H9^2)+(0.003141*H9)+(0.4702)), ((0.000000003285*V9^2)+(0.1899*V9)+(559.5)))))</f>
        <v>0.62805328500000002</v>
      </c>
      <c r="AU9" s="7">
        <f t="shared" ref="AU9:AU10" si="1">((-0.00000006277*AJ9^2)+(0.1854*AJ9)+(34.83))</f>
        <v>459.066827843</v>
      </c>
      <c r="AW9" s="8">
        <f t="shared" ref="AW9:AW10" si="2">IF(H9&lt;10000,((-0.00000005795*H9^2)+(0.003823*H9)+(-6.715)),(IF(H9&lt;700000,((-0.0000000001209*H9^2)+(0.002635*H9)+(-0.4111)), ((-0.00000002007*V9^2)+(0.2564*V9)+(286.1)))))</f>
        <v>5.8130312200000311E-2</v>
      </c>
      <c r="AX9" s="9">
        <f t="shared" ref="AX9:AX10" si="3">(-0.00000001626*AJ9^2)+(0.1912*AJ9)+(-3.858)</f>
        <v>433.90473093399999</v>
      </c>
    </row>
    <row r="10" spans="1:50" x14ac:dyDescent="0.35">
      <c r="A10">
        <v>40</v>
      </c>
      <c r="B10" t="s">
        <v>67</v>
      </c>
      <c r="C10" s="2">
        <v>44508.413726851853</v>
      </c>
      <c r="D10" t="s">
        <v>15</v>
      </c>
      <c r="E10" t="s">
        <v>13</v>
      </c>
      <c r="F10">
        <v>0</v>
      </c>
      <c r="G10">
        <v>6.0309999999999997</v>
      </c>
      <c r="H10" s="3">
        <v>533207</v>
      </c>
      <c r="I10">
        <v>1.107</v>
      </c>
      <c r="J10" t="s">
        <v>14</v>
      </c>
      <c r="K10" t="s">
        <v>14</v>
      </c>
      <c r="L10" t="s">
        <v>14</v>
      </c>
      <c r="M10" t="s">
        <v>14</v>
      </c>
      <c r="O10">
        <v>40</v>
      </c>
      <c r="P10" t="s">
        <v>67</v>
      </c>
      <c r="Q10" s="2">
        <v>44508.413726851853</v>
      </c>
      <c r="R10" t="s">
        <v>15</v>
      </c>
      <c r="S10" t="s">
        <v>13</v>
      </c>
      <c r="T10">
        <v>0</v>
      </c>
      <c r="U10">
        <v>5.9749999999999996</v>
      </c>
      <c r="V10" s="3">
        <v>5457</v>
      </c>
      <c r="W10">
        <v>1.58</v>
      </c>
      <c r="X10" t="s">
        <v>14</v>
      </c>
      <c r="Y10" t="s">
        <v>14</v>
      </c>
      <c r="Z10" t="s">
        <v>14</v>
      </c>
      <c r="AA10" t="s">
        <v>14</v>
      </c>
      <c r="AC10">
        <v>40</v>
      </c>
      <c r="AD10" t="s">
        <v>67</v>
      </c>
      <c r="AE10" s="2">
        <v>44508.413726851853</v>
      </c>
      <c r="AF10" t="s">
        <v>15</v>
      </c>
      <c r="AG10" t="s">
        <v>13</v>
      </c>
      <c r="AH10">
        <v>0</v>
      </c>
      <c r="AI10">
        <v>12.247999999999999</v>
      </c>
      <c r="AJ10" s="3">
        <v>7592</v>
      </c>
      <c r="AK10">
        <v>1.5249999999999999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T10" s="6">
        <f t="shared" si="0"/>
        <v>1443.2198059022462</v>
      </c>
      <c r="AU10" s="7">
        <f t="shared" si="1"/>
        <v>1438.7688336147201</v>
      </c>
      <c r="AW10" s="8">
        <f t="shared" si="2"/>
        <v>1370.216301683756</v>
      </c>
      <c r="AX10" s="9">
        <f t="shared" si="3"/>
        <v>1446.79519857536</v>
      </c>
    </row>
    <row r="11" spans="1:50" x14ac:dyDescent="0.35">
      <c r="A11">
        <v>41</v>
      </c>
      <c r="B11" t="s">
        <v>68</v>
      </c>
      <c r="C11" s="2">
        <v>44508.434976851851</v>
      </c>
      <c r="D11" t="s">
        <v>69</v>
      </c>
      <c r="E11" t="s">
        <v>13</v>
      </c>
      <c r="F11">
        <v>0</v>
      </c>
      <c r="G11">
        <v>6.04</v>
      </c>
      <c r="H11" s="3">
        <v>13166</v>
      </c>
      <c r="I11">
        <v>2.3E-2</v>
      </c>
      <c r="J11" t="s">
        <v>14</v>
      </c>
      <c r="K11" t="s">
        <v>14</v>
      </c>
      <c r="L11" t="s">
        <v>14</v>
      </c>
      <c r="M11" t="s">
        <v>14</v>
      </c>
      <c r="O11">
        <v>41</v>
      </c>
      <c r="P11" t="s">
        <v>68</v>
      </c>
      <c r="Q11" s="2">
        <v>44508.434976851851</v>
      </c>
      <c r="R11" t="s">
        <v>69</v>
      </c>
      <c r="S11" t="s">
        <v>13</v>
      </c>
      <c r="T11">
        <v>0</v>
      </c>
      <c r="U11" t="s">
        <v>14</v>
      </c>
      <c r="V11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41</v>
      </c>
      <c r="AD11" t="s">
        <v>68</v>
      </c>
      <c r="AE11" s="2">
        <v>44508.434976851851</v>
      </c>
      <c r="AF11" t="s">
        <v>69</v>
      </c>
      <c r="AG11" t="s">
        <v>13</v>
      </c>
      <c r="AH11">
        <v>0</v>
      </c>
      <c r="AI11">
        <v>12.153</v>
      </c>
      <c r="AJ11" s="3">
        <v>63867</v>
      </c>
      <c r="AK11">
        <v>12.647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T11" s="6">
        <f t="shared" ref="AT11:AT16" si="4">IF(H11&lt;15000,((0.00000002125*H11^2)+(0.002705*H11)+(-4.371)),(IF(H11&lt;700000,((-0.0000000008162*H11^2)+(0.003141*H11)+(0.4702)), ((0.000000003285*V11^2)+(0.1899*V11)+(559.5)))))</f>
        <v>34.926580564999995</v>
      </c>
      <c r="AU11" s="7">
        <f t="shared" ref="AU11:AU16" si="5">((-0.00000006277*AJ11^2)+(0.1854*AJ11)+(34.83))</f>
        <v>11619.73336614147</v>
      </c>
      <c r="AW11" s="8">
        <f t="shared" ref="AW11:AW16" si="6">IF(H11&lt;10000,((-0.00000005795*H11^2)+(0.003823*H11)+(-6.715)),(IF(H11&lt;700000,((-0.0000000001209*H11^2)+(0.002635*H11)+(-0.4111)), ((-0.00000002007*V11^2)+(0.2564*V11)+(286.1)))))</f>
        <v>34.260352764079606</v>
      </c>
      <c r="AX11" s="9">
        <f t="shared" ref="AX11:AX16" si="7">(-0.00000001626*AJ11^2)+(0.1912*AJ11)+(-3.858)</f>
        <v>12141.187962616859</v>
      </c>
    </row>
    <row r="12" spans="1:50" x14ac:dyDescent="0.35">
      <c r="A12">
        <v>42</v>
      </c>
      <c r="B12" t="s">
        <v>70</v>
      </c>
      <c r="C12" s="2">
        <v>44508.456180555557</v>
      </c>
      <c r="D12" t="s">
        <v>71</v>
      </c>
      <c r="E12" t="s">
        <v>13</v>
      </c>
      <c r="F12">
        <v>0</v>
      </c>
      <c r="G12">
        <v>6.0380000000000003</v>
      </c>
      <c r="H12" s="3">
        <v>12971</v>
      </c>
      <c r="I12">
        <v>2.1999999999999999E-2</v>
      </c>
      <c r="J12" t="s">
        <v>14</v>
      </c>
      <c r="K12" t="s">
        <v>14</v>
      </c>
      <c r="L12" t="s">
        <v>14</v>
      </c>
      <c r="M12" t="s">
        <v>14</v>
      </c>
      <c r="O12">
        <v>42</v>
      </c>
      <c r="P12" t="s">
        <v>70</v>
      </c>
      <c r="Q12" s="2">
        <v>44508.456180555557</v>
      </c>
      <c r="R12" t="s">
        <v>71</v>
      </c>
      <c r="S12" t="s">
        <v>13</v>
      </c>
      <c r="T12">
        <v>0</v>
      </c>
      <c r="U12" t="s">
        <v>14</v>
      </c>
      <c r="V12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42</v>
      </c>
      <c r="AD12" t="s">
        <v>70</v>
      </c>
      <c r="AE12" s="2">
        <v>44508.456180555557</v>
      </c>
      <c r="AF12" t="s">
        <v>71</v>
      </c>
      <c r="AG12" t="s">
        <v>13</v>
      </c>
      <c r="AH12">
        <v>0</v>
      </c>
      <c r="AI12">
        <v>12.15</v>
      </c>
      <c r="AJ12" s="3">
        <v>60634</v>
      </c>
      <c r="AK12">
        <v>12.013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T12" s="6">
        <f t="shared" si="4"/>
        <v>34.290800371249993</v>
      </c>
      <c r="AU12" s="7">
        <f t="shared" si="5"/>
        <v>11045.60082762188</v>
      </c>
      <c r="AW12" s="8">
        <f t="shared" si="6"/>
        <v>33.747143956923111</v>
      </c>
      <c r="AX12" s="9">
        <f t="shared" si="7"/>
        <v>11529.583203395441</v>
      </c>
    </row>
    <row r="13" spans="1:50" x14ac:dyDescent="0.35">
      <c r="A13">
        <v>43</v>
      </c>
      <c r="B13" t="s">
        <v>72</v>
      </c>
      <c r="C13" s="2">
        <v>44508.477430555555</v>
      </c>
      <c r="D13" t="s">
        <v>73</v>
      </c>
      <c r="E13" t="s">
        <v>13</v>
      </c>
      <c r="F13">
        <v>0</v>
      </c>
      <c r="G13">
        <v>6.0410000000000004</v>
      </c>
      <c r="H13" s="3">
        <v>18996</v>
      </c>
      <c r="I13">
        <v>3.5000000000000003E-2</v>
      </c>
      <c r="J13" t="s">
        <v>14</v>
      </c>
      <c r="K13" t="s">
        <v>14</v>
      </c>
      <c r="L13" t="s">
        <v>14</v>
      </c>
      <c r="M13" t="s">
        <v>14</v>
      </c>
      <c r="O13">
        <v>43</v>
      </c>
      <c r="P13" t="s">
        <v>72</v>
      </c>
      <c r="Q13" s="2">
        <v>44508.477430555555</v>
      </c>
      <c r="R13" t="s">
        <v>73</v>
      </c>
      <c r="S13" t="s">
        <v>13</v>
      </c>
      <c r="T13">
        <v>0</v>
      </c>
      <c r="U13" t="s">
        <v>14</v>
      </c>
      <c r="V13" s="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43</v>
      </c>
      <c r="AD13" t="s">
        <v>72</v>
      </c>
      <c r="AE13" s="2">
        <v>44508.477430555555</v>
      </c>
      <c r="AF13" t="s">
        <v>73</v>
      </c>
      <c r="AG13" t="s">
        <v>13</v>
      </c>
      <c r="AH13">
        <v>0</v>
      </c>
      <c r="AI13">
        <v>12.186999999999999</v>
      </c>
      <c r="AJ13" s="3">
        <v>27986</v>
      </c>
      <c r="AK13">
        <v>5.5789999999999997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T13" s="6">
        <f t="shared" si="4"/>
        <v>59.842111849340803</v>
      </c>
      <c r="AU13" s="7">
        <f t="shared" si="5"/>
        <v>5174.2719193770799</v>
      </c>
      <c r="AW13" s="8">
        <f t="shared" si="6"/>
        <v>49.599733474865609</v>
      </c>
      <c r="AX13" s="9">
        <f t="shared" si="7"/>
        <v>5334.3301046530396</v>
      </c>
    </row>
    <row r="14" spans="1:50" x14ac:dyDescent="0.35">
      <c r="A14">
        <v>44</v>
      </c>
      <c r="B14" t="s">
        <v>74</v>
      </c>
      <c r="C14" s="2">
        <v>44508.498645833337</v>
      </c>
      <c r="D14" t="s">
        <v>75</v>
      </c>
      <c r="E14" t="s">
        <v>13</v>
      </c>
      <c r="F14">
        <v>0</v>
      </c>
      <c r="G14">
        <v>6.0410000000000004</v>
      </c>
      <c r="H14" s="3">
        <v>21019</v>
      </c>
      <c r="I14">
        <v>3.9E-2</v>
      </c>
      <c r="J14" t="s">
        <v>14</v>
      </c>
      <c r="K14" t="s">
        <v>14</v>
      </c>
      <c r="L14" t="s">
        <v>14</v>
      </c>
      <c r="M14" t="s">
        <v>14</v>
      </c>
      <c r="O14">
        <v>44</v>
      </c>
      <c r="P14" t="s">
        <v>74</v>
      </c>
      <c r="Q14" s="2">
        <v>44508.498645833337</v>
      </c>
      <c r="R14" t="s">
        <v>75</v>
      </c>
      <c r="S14" t="s">
        <v>13</v>
      </c>
      <c r="T14">
        <v>0</v>
      </c>
      <c r="U14" t="s">
        <v>14</v>
      </c>
      <c r="V14" s="3" t="s">
        <v>14</v>
      </c>
      <c r="W14" t="s">
        <v>14</v>
      </c>
      <c r="X14" t="s">
        <v>14</v>
      </c>
      <c r="Y14" t="s">
        <v>14</v>
      </c>
      <c r="Z14" t="s">
        <v>14</v>
      </c>
      <c r="AA14" t="s">
        <v>14</v>
      </c>
      <c r="AC14">
        <v>44</v>
      </c>
      <c r="AD14" t="s">
        <v>74</v>
      </c>
      <c r="AE14" s="2">
        <v>44508.498645833337</v>
      </c>
      <c r="AF14" t="s">
        <v>75</v>
      </c>
      <c r="AG14" t="s">
        <v>13</v>
      </c>
      <c r="AH14">
        <v>0</v>
      </c>
      <c r="AI14">
        <v>12.193</v>
      </c>
      <c r="AJ14" s="3">
        <v>29203</v>
      </c>
      <c r="AK14">
        <v>5.82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T14" s="6">
        <f t="shared" si="4"/>
        <v>66.130283177751807</v>
      </c>
      <c r="AU14" s="7">
        <f t="shared" si="5"/>
        <v>5395.5349893310704</v>
      </c>
      <c r="AW14" s="8">
        <f t="shared" si="6"/>
        <v>54.920551578155106</v>
      </c>
      <c r="AX14" s="9">
        <f t="shared" si="7"/>
        <v>5565.8888247016603</v>
      </c>
    </row>
    <row r="15" spans="1:50" x14ac:dyDescent="0.35">
      <c r="A15">
        <v>45</v>
      </c>
      <c r="B15" t="s">
        <v>76</v>
      </c>
      <c r="C15" s="2">
        <v>44508.519884259258</v>
      </c>
      <c r="D15" t="s">
        <v>77</v>
      </c>
      <c r="E15" t="s">
        <v>13</v>
      </c>
      <c r="F15">
        <v>0</v>
      </c>
      <c r="G15">
        <v>6.04</v>
      </c>
      <c r="H15" s="3">
        <v>17693</v>
      </c>
      <c r="I15">
        <v>3.2000000000000001E-2</v>
      </c>
      <c r="J15" t="s">
        <v>14</v>
      </c>
      <c r="K15" t="s">
        <v>14</v>
      </c>
      <c r="L15" t="s">
        <v>14</v>
      </c>
      <c r="M15" t="s">
        <v>14</v>
      </c>
      <c r="O15">
        <v>45</v>
      </c>
      <c r="P15" t="s">
        <v>76</v>
      </c>
      <c r="Q15" s="2">
        <v>44508.519884259258</v>
      </c>
      <c r="R15" t="s">
        <v>77</v>
      </c>
      <c r="S15" t="s">
        <v>13</v>
      </c>
      <c r="T15">
        <v>0</v>
      </c>
      <c r="U15" t="s">
        <v>14</v>
      </c>
      <c r="V15" s="3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C15">
        <v>45</v>
      </c>
      <c r="AD15" t="s">
        <v>76</v>
      </c>
      <c r="AE15" s="2">
        <v>44508.519884259258</v>
      </c>
      <c r="AF15" t="s">
        <v>77</v>
      </c>
      <c r="AG15" t="s">
        <v>13</v>
      </c>
      <c r="AH15">
        <v>0</v>
      </c>
      <c r="AI15">
        <v>12.191000000000001</v>
      </c>
      <c r="AJ15" s="3">
        <v>27851</v>
      </c>
      <c r="AK15">
        <v>5.5519999999999996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T15" s="6">
        <f t="shared" si="4"/>
        <v>55.788407916366204</v>
      </c>
      <c r="AU15" s="7">
        <f t="shared" si="5"/>
        <v>5149.7160793232306</v>
      </c>
      <c r="AW15" s="8">
        <f t="shared" si="6"/>
        <v>46.172108192095905</v>
      </c>
      <c r="AX15" s="9">
        <f t="shared" si="7"/>
        <v>5308.6406724517401</v>
      </c>
    </row>
    <row r="16" spans="1:50" x14ac:dyDescent="0.35">
      <c r="A16">
        <v>46</v>
      </c>
      <c r="B16" t="s">
        <v>78</v>
      </c>
      <c r="C16" s="2">
        <v>44508.54111111111</v>
      </c>
      <c r="D16" t="s">
        <v>79</v>
      </c>
      <c r="E16" t="s">
        <v>13</v>
      </c>
      <c r="F16">
        <v>0</v>
      </c>
      <c r="G16">
        <v>6.069</v>
      </c>
      <c r="H16" s="3">
        <v>1694</v>
      </c>
      <c r="I16">
        <v>-1E-3</v>
      </c>
      <c r="J16" t="s">
        <v>14</v>
      </c>
      <c r="K16" t="s">
        <v>14</v>
      </c>
      <c r="L16" t="s">
        <v>14</v>
      </c>
      <c r="M16" t="s">
        <v>14</v>
      </c>
      <c r="O16">
        <v>46</v>
      </c>
      <c r="P16" t="s">
        <v>78</v>
      </c>
      <c r="Q16" s="2">
        <v>44508.54111111111</v>
      </c>
      <c r="R16" t="s">
        <v>79</v>
      </c>
      <c r="S16" t="s">
        <v>13</v>
      </c>
      <c r="T16">
        <v>0</v>
      </c>
      <c r="U16" t="s">
        <v>14</v>
      </c>
      <c r="V16" s="3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46</v>
      </c>
      <c r="AD16" t="s">
        <v>78</v>
      </c>
      <c r="AE16" s="2">
        <v>44508.54111111111</v>
      </c>
      <c r="AF16" t="s">
        <v>79</v>
      </c>
      <c r="AG16" t="s">
        <v>13</v>
      </c>
      <c r="AH16">
        <v>0</v>
      </c>
      <c r="AI16">
        <v>12.195</v>
      </c>
      <c r="AJ16" s="3">
        <v>25136</v>
      </c>
      <c r="AK16">
        <v>5.0140000000000002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T16" s="6">
        <f t="shared" si="4"/>
        <v>0.27224976499999975</v>
      </c>
      <c r="AU16" s="7">
        <f t="shared" si="5"/>
        <v>4655.3851530060801</v>
      </c>
      <c r="AW16" s="8">
        <f t="shared" si="6"/>
        <v>-0.40513340619999916</v>
      </c>
      <c r="AX16" s="9">
        <f t="shared" si="7"/>
        <v>4791.87183125504</v>
      </c>
    </row>
    <row r="17" spans="1:50" x14ac:dyDescent="0.35">
      <c r="A17">
        <v>47</v>
      </c>
      <c r="B17" t="s">
        <v>80</v>
      </c>
      <c r="C17" s="2">
        <v>44508.562337962961</v>
      </c>
      <c r="D17" t="s">
        <v>81</v>
      </c>
      <c r="E17" t="s">
        <v>13</v>
      </c>
      <c r="F17">
        <v>0</v>
      </c>
      <c r="G17">
        <v>6.077</v>
      </c>
      <c r="H17" s="3">
        <v>1929</v>
      </c>
      <c r="I17">
        <v>-1E-3</v>
      </c>
      <c r="J17" t="s">
        <v>14</v>
      </c>
      <c r="K17" t="s">
        <v>14</v>
      </c>
      <c r="L17" t="s">
        <v>14</v>
      </c>
      <c r="M17" t="s">
        <v>14</v>
      </c>
      <c r="O17">
        <v>47</v>
      </c>
      <c r="P17" t="s">
        <v>80</v>
      </c>
      <c r="Q17" s="2">
        <v>44508.562337962961</v>
      </c>
      <c r="R17" t="s">
        <v>81</v>
      </c>
      <c r="S17" t="s">
        <v>13</v>
      </c>
      <c r="T17">
        <v>0</v>
      </c>
      <c r="U17" t="s">
        <v>14</v>
      </c>
      <c r="V17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47</v>
      </c>
      <c r="AD17" t="s">
        <v>80</v>
      </c>
      <c r="AE17" s="2">
        <v>44508.562337962961</v>
      </c>
      <c r="AF17" t="s">
        <v>81</v>
      </c>
      <c r="AG17" t="s">
        <v>13</v>
      </c>
      <c r="AH17">
        <v>0</v>
      </c>
      <c r="AI17">
        <v>12.193</v>
      </c>
      <c r="AJ17" s="3">
        <v>23372</v>
      </c>
      <c r="AK17">
        <v>4.6639999999999997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T17" s="6">
        <f t="shared" ref="AT17:AT68" si="8">IF(H17&lt;15000,((0.00000002125*H17^2)+(0.002705*H17)+(-4.371)),(IF(H17&lt;700000,((-0.0000000008162*H17^2)+(0.003141*H17)+(0.4702)), ((0.000000003285*V17^2)+(0.1899*V17)+(559.5)))))</f>
        <v>0.92601712125000013</v>
      </c>
      <c r="AU17" s="7">
        <f t="shared" ref="AU17:AU68" si="9">((-0.00000006277*AJ17^2)+(0.1854*AJ17)+(34.83))</f>
        <v>4333.7106633963203</v>
      </c>
      <c r="AW17" s="8">
        <f t="shared" ref="AW17:AW68" si="10">IF(H17&lt;10000,((-0.00000005795*H17^2)+(0.003823*H17)+(-6.715)),(IF(H17&lt;700000,((-0.0000000001209*H17^2)+(0.002635*H17)+(-0.4111)), ((-0.00000002007*V17^2)+(0.2564*V17)+(286.1)))))</f>
        <v>0.44393267405000003</v>
      </c>
      <c r="AX17" s="9">
        <f t="shared" ref="AX17:AX68" si="11">(-0.00000001626*AJ17^2)+(0.1912*AJ17)+(-3.858)</f>
        <v>4455.9863687561601</v>
      </c>
    </row>
    <row r="18" spans="1:50" x14ac:dyDescent="0.35">
      <c r="A18">
        <v>48</v>
      </c>
      <c r="B18" t="s">
        <v>82</v>
      </c>
      <c r="C18" s="2">
        <v>44508.583553240744</v>
      </c>
      <c r="D18" t="s">
        <v>83</v>
      </c>
      <c r="E18" t="s">
        <v>13</v>
      </c>
      <c r="F18">
        <v>0</v>
      </c>
      <c r="G18">
        <v>6.0730000000000004</v>
      </c>
      <c r="H18" s="3">
        <v>1954</v>
      </c>
      <c r="I18">
        <v>-1E-3</v>
      </c>
      <c r="J18" t="s">
        <v>14</v>
      </c>
      <c r="K18" t="s">
        <v>14</v>
      </c>
      <c r="L18" t="s">
        <v>14</v>
      </c>
      <c r="M18" t="s">
        <v>14</v>
      </c>
      <c r="O18">
        <v>48</v>
      </c>
      <c r="P18" t="s">
        <v>82</v>
      </c>
      <c r="Q18" s="2">
        <v>44508.583553240744</v>
      </c>
      <c r="R18" t="s">
        <v>83</v>
      </c>
      <c r="S18" t="s">
        <v>13</v>
      </c>
      <c r="T18">
        <v>0</v>
      </c>
      <c r="U18" t="s">
        <v>14</v>
      </c>
      <c r="V18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48</v>
      </c>
      <c r="AD18" t="s">
        <v>82</v>
      </c>
      <c r="AE18" s="2">
        <v>44508.583553240744</v>
      </c>
      <c r="AF18" t="s">
        <v>83</v>
      </c>
      <c r="AG18" t="s">
        <v>13</v>
      </c>
      <c r="AH18">
        <v>0</v>
      </c>
      <c r="AI18">
        <v>12.195</v>
      </c>
      <c r="AJ18" s="3">
        <v>27151</v>
      </c>
      <c r="AK18">
        <v>5.4139999999999997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T18" s="6">
        <f t="shared" si="8"/>
        <v>0.99570496499999983</v>
      </c>
      <c r="AU18" s="7">
        <f t="shared" si="9"/>
        <v>5022.3528122012303</v>
      </c>
      <c r="AW18" s="8">
        <f t="shared" si="10"/>
        <v>0.5338821777999998</v>
      </c>
      <c r="AX18" s="9">
        <f t="shared" si="11"/>
        <v>5175.4267052157402</v>
      </c>
    </row>
    <row r="19" spans="1:50" x14ac:dyDescent="0.35">
      <c r="A19">
        <v>49</v>
      </c>
      <c r="B19" t="s">
        <v>84</v>
      </c>
      <c r="C19" s="2">
        <v>44508.604814814818</v>
      </c>
      <c r="D19" t="s">
        <v>85</v>
      </c>
      <c r="E19" t="s">
        <v>13</v>
      </c>
      <c r="F19">
        <v>0</v>
      </c>
      <c r="G19">
        <v>6.0759999999999996</v>
      </c>
      <c r="H19" s="3">
        <v>1856</v>
      </c>
      <c r="I19">
        <v>-1E-3</v>
      </c>
      <c r="J19" t="s">
        <v>14</v>
      </c>
      <c r="K19" t="s">
        <v>14</v>
      </c>
      <c r="L19" t="s">
        <v>14</v>
      </c>
      <c r="M19" t="s">
        <v>14</v>
      </c>
      <c r="O19">
        <v>49</v>
      </c>
      <c r="P19" t="s">
        <v>84</v>
      </c>
      <c r="Q19" s="2">
        <v>44508.604814814818</v>
      </c>
      <c r="R19" t="s">
        <v>85</v>
      </c>
      <c r="S19" t="s">
        <v>13</v>
      </c>
      <c r="T19">
        <v>0</v>
      </c>
      <c r="U19" t="s">
        <v>14</v>
      </c>
      <c r="V19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49</v>
      </c>
      <c r="AD19" t="s">
        <v>84</v>
      </c>
      <c r="AE19" s="2">
        <v>44508.604814814818</v>
      </c>
      <c r="AF19" t="s">
        <v>85</v>
      </c>
      <c r="AG19" t="s">
        <v>13</v>
      </c>
      <c r="AH19">
        <v>0</v>
      </c>
      <c r="AI19">
        <v>12.182</v>
      </c>
      <c r="AJ19" s="3">
        <v>37583</v>
      </c>
      <c r="AK19">
        <v>7.4770000000000003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T19" s="6">
        <f t="shared" si="8"/>
        <v>0.72268063999999921</v>
      </c>
      <c r="AU19" s="7">
        <f t="shared" si="9"/>
        <v>6914.0567118274703</v>
      </c>
      <c r="AW19" s="8">
        <f t="shared" si="10"/>
        <v>0.18086554879999994</v>
      </c>
      <c r="AX19" s="9">
        <f t="shared" si="11"/>
        <v>7159.0446444848594</v>
      </c>
    </row>
    <row r="20" spans="1:50" x14ac:dyDescent="0.35">
      <c r="A20">
        <v>50</v>
      </c>
      <c r="B20" t="s">
        <v>86</v>
      </c>
      <c r="C20" s="2">
        <v>44508.626076388886</v>
      </c>
      <c r="D20" t="s">
        <v>87</v>
      </c>
      <c r="E20" t="s">
        <v>13</v>
      </c>
      <c r="F20">
        <v>0</v>
      </c>
      <c r="G20">
        <v>6.0620000000000003</v>
      </c>
      <c r="H20" s="3">
        <v>1756</v>
      </c>
      <c r="I20">
        <v>-1E-3</v>
      </c>
      <c r="J20" t="s">
        <v>14</v>
      </c>
      <c r="K20" t="s">
        <v>14</v>
      </c>
      <c r="L20" t="s">
        <v>14</v>
      </c>
      <c r="M20" t="s">
        <v>14</v>
      </c>
      <c r="O20">
        <v>50</v>
      </c>
      <c r="P20" t="s">
        <v>86</v>
      </c>
      <c r="Q20" s="2">
        <v>44508.626076388886</v>
      </c>
      <c r="R20" t="s">
        <v>87</v>
      </c>
      <c r="S20" t="s">
        <v>13</v>
      </c>
      <c r="T20">
        <v>0</v>
      </c>
      <c r="U20" t="s">
        <v>14</v>
      </c>
      <c r="V20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50</v>
      </c>
      <c r="AD20" t="s">
        <v>86</v>
      </c>
      <c r="AE20" s="2">
        <v>44508.626076388886</v>
      </c>
      <c r="AF20" t="s">
        <v>87</v>
      </c>
      <c r="AG20" t="s">
        <v>13</v>
      </c>
      <c r="AH20">
        <v>0</v>
      </c>
      <c r="AI20">
        <v>12.186</v>
      </c>
      <c r="AJ20" s="3">
        <v>35787</v>
      </c>
      <c r="AK20">
        <v>7.1230000000000002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T20" s="6">
        <f t="shared" si="8"/>
        <v>0.44450513999999952</v>
      </c>
      <c r="AU20" s="7">
        <f t="shared" si="9"/>
        <v>6589.3496729078706</v>
      </c>
      <c r="AW20" s="8">
        <f t="shared" si="10"/>
        <v>-0.1805029112000005</v>
      </c>
      <c r="AX20" s="9">
        <f t="shared" si="11"/>
        <v>6817.79206566006</v>
      </c>
    </row>
    <row r="21" spans="1:50" x14ac:dyDescent="0.35">
      <c r="A21">
        <v>51</v>
      </c>
      <c r="B21" t="s">
        <v>88</v>
      </c>
      <c r="C21" s="2">
        <v>44508.647303240738</v>
      </c>
      <c r="D21" t="s">
        <v>89</v>
      </c>
      <c r="E21" t="s">
        <v>13</v>
      </c>
      <c r="F21">
        <v>0</v>
      </c>
      <c r="G21">
        <v>6.0679999999999996</v>
      </c>
      <c r="H21" s="3">
        <v>1738</v>
      </c>
      <c r="I21">
        <v>-1E-3</v>
      </c>
      <c r="J21" t="s">
        <v>14</v>
      </c>
      <c r="K21" t="s">
        <v>14</v>
      </c>
      <c r="L21" t="s">
        <v>14</v>
      </c>
      <c r="M21" t="s">
        <v>14</v>
      </c>
      <c r="O21">
        <v>51</v>
      </c>
      <c r="P21" t="s">
        <v>88</v>
      </c>
      <c r="Q21" s="2">
        <v>44508.647303240738</v>
      </c>
      <c r="R21" t="s">
        <v>89</v>
      </c>
      <c r="S21" t="s">
        <v>13</v>
      </c>
      <c r="T21">
        <v>0</v>
      </c>
      <c r="U21" t="s">
        <v>14</v>
      </c>
      <c r="V21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51</v>
      </c>
      <c r="AD21" t="s">
        <v>88</v>
      </c>
      <c r="AE21" s="2">
        <v>44508.647303240738</v>
      </c>
      <c r="AF21" t="s">
        <v>89</v>
      </c>
      <c r="AG21" t="s">
        <v>13</v>
      </c>
      <c r="AH21">
        <v>0</v>
      </c>
      <c r="AI21">
        <v>12.179</v>
      </c>
      <c r="AJ21" s="3">
        <v>36533</v>
      </c>
      <c r="AK21">
        <v>7.27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T21" s="6">
        <f t="shared" si="8"/>
        <v>0.39447868500000016</v>
      </c>
      <c r="AU21" s="7">
        <f t="shared" si="9"/>
        <v>6724.2715862134701</v>
      </c>
      <c r="AW21" s="8">
        <f t="shared" si="10"/>
        <v>-0.24567231979999971</v>
      </c>
      <c r="AX21" s="9">
        <f t="shared" si="11"/>
        <v>6959.5500269528602</v>
      </c>
    </row>
    <row r="22" spans="1:50" x14ac:dyDescent="0.35">
      <c r="A22">
        <v>52</v>
      </c>
      <c r="B22" t="s">
        <v>90</v>
      </c>
      <c r="C22" s="2">
        <v>44508.668553240743</v>
      </c>
      <c r="D22" t="s">
        <v>91</v>
      </c>
      <c r="E22" t="s">
        <v>13</v>
      </c>
      <c r="F22">
        <v>0</v>
      </c>
      <c r="G22">
        <v>6.0389999999999997</v>
      </c>
      <c r="H22" s="3">
        <v>18070</v>
      </c>
      <c r="I22">
        <v>3.3000000000000002E-2</v>
      </c>
      <c r="J22" t="s">
        <v>14</v>
      </c>
      <c r="K22" t="s">
        <v>14</v>
      </c>
      <c r="L22" t="s">
        <v>14</v>
      </c>
      <c r="M22" t="s">
        <v>14</v>
      </c>
      <c r="O22">
        <v>52</v>
      </c>
      <c r="P22" t="s">
        <v>90</v>
      </c>
      <c r="Q22" s="2">
        <v>44508.668553240743</v>
      </c>
      <c r="R22" t="s">
        <v>91</v>
      </c>
      <c r="S22" t="s">
        <v>13</v>
      </c>
      <c r="T22">
        <v>0</v>
      </c>
      <c r="U22" t="s">
        <v>14</v>
      </c>
      <c r="V22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52</v>
      </c>
      <c r="AD22" t="s">
        <v>90</v>
      </c>
      <c r="AE22" s="2">
        <v>44508.668553240743</v>
      </c>
      <c r="AF22" t="s">
        <v>91</v>
      </c>
      <c r="AG22" t="s">
        <v>13</v>
      </c>
      <c r="AH22">
        <v>0</v>
      </c>
      <c r="AI22">
        <v>12.196999999999999</v>
      </c>
      <c r="AJ22" s="3">
        <v>16176</v>
      </c>
      <c r="AK22">
        <v>3.2349999999999999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T22" s="6">
        <f t="shared" si="8"/>
        <v>56.96156037662</v>
      </c>
      <c r="AU22" s="7">
        <f t="shared" si="9"/>
        <v>3017.4358149964801</v>
      </c>
      <c r="AW22" s="8">
        <f t="shared" si="10"/>
        <v>47.163873139590009</v>
      </c>
      <c r="AX22" s="9">
        <f t="shared" si="11"/>
        <v>3084.7385600102398</v>
      </c>
    </row>
    <row r="23" spans="1:50" x14ac:dyDescent="0.35">
      <c r="A23">
        <v>53</v>
      </c>
      <c r="B23" t="s">
        <v>92</v>
      </c>
      <c r="C23" s="2">
        <v>44508.689780092594</v>
      </c>
      <c r="D23" t="s">
        <v>93</v>
      </c>
      <c r="E23" t="s">
        <v>13</v>
      </c>
      <c r="F23">
        <v>0</v>
      </c>
      <c r="G23">
        <v>6.0410000000000004</v>
      </c>
      <c r="H23" s="3">
        <v>17067</v>
      </c>
      <c r="I23">
        <v>3.1E-2</v>
      </c>
      <c r="J23" t="s">
        <v>14</v>
      </c>
      <c r="K23" t="s">
        <v>14</v>
      </c>
      <c r="L23" t="s">
        <v>14</v>
      </c>
      <c r="M23" t="s">
        <v>14</v>
      </c>
      <c r="O23">
        <v>53</v>
      </c>
      <c r="P23" t="s">
        <v>92</v>
      </c>
      <c r="Q23" s="2">
        <v>44508.689780092594</v>
      </c>
      <c r="R23" t="s">
        <v>93</v>
      </c>
      <c r="S23" t="s">
        <v>13</v>
      </c>
      <c r="T23">
        <v>0</v>
      </c>
      <c r="U23" t="s">
        <v>14</v>
      </c>
      <c r="V2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53</v>
      </c>
      <c r="AD23" t="s">
        <v>92</v>
      </c>
      <c r="AE23" s="2">
        <v>44508.689780092594</v>
      </c>
      <c r="AF23" t="s">
        <v>93</v>
      </c>
      <c r="AG23" t="s">
        <v>13</v>
      </c>
      <c r="AH23">
        <v>0</v>
      </c>
      <c r="AI23">
        <v>12.195</v>
      </c>
      <c r="AJ23" s="3">
        <v>18088</v>
      </c>
      <c r="AK23">
        <v>3.6150000000000002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T23" s="6">
        <f t="shared" si="8"/>
        <v>53.839902232478202</v>
      </c>
      <c r="AU23" s="7">
        <f t="shared" si="9"/>
        <v>3367.8083785491203</v>
      </c>
      <c r="AW23" s="8">
        <f t="shared" si="10"/>
        <v>44.52522894707991</v>
      </c>
      <c r="AX23" s="9">
        <f t="shared" si="11"/>
        <v>3449.2477224025597</v>
      </c>
    </row>
    <row r="24" spans="1:50" x14ac:dyDescent="0.35">
      <c r="A24">
        <v>54</v>
      </c>
      <c r="B24" t="s">
        <v>94</v>
      </c>
      <c r="C24" s="2">
        <v>44508.711006944446</v>
      </c>
      <c r="D24" t="s">
        <v>95</v>
      </c>
      <c r="E24" t="s">
        <v>13</v>
      </c>
      <c r="F24">
        <v>0</v>
      </c>
      <c r="G24">
        <v>6.0430000000000001</v>
      </c>
      <c r="H24" s="3">
        <v>18371</v>
      </c>
      <c r="I24">
        <v>3.3000000000000002E-2</v>
      </c>
      <c r="J24" t="s">
        <v>14</v>
      </c>
      <c r="K24" t="s">
        <v>14</v>
      </c>
      <c r="L24" t="s">
        <v>14</v>
      </c>
      <c r="M24" t="s">
        <v>14</v>
      </c>
      <c r="O24">
        <v>54</v>
      </c>
      <c r="P24" t="s">
        <v>94</v>
      </c>
      <c r="Q24" s="2">
        <v>44508.711006944446</v>
      </c>
      <c r="R24" t="s">
        <v>95</v>
      </c>
      <c r="S24" t="s">
        <v>13</v>
      </c>
      <c r="T24">
        <v>0</v>
      </c>
      <c r="U24" t="s">
        <v>14</v>
      </c>
      <c r="V24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54</v>
      </c>
      <c r="AD24" t="s">
        <v>94</v>
      </c>
      <c r="AE24" s="2">
        <v>44508.711006944446</v>
      </c>
      <c r="AF24" t="s">
        <v>95</v>
      </c>
      <c r="AG24" t="s">
        <v>13</v>
      </c>
      <c r="AH24">
        <v>0</v>
      </c>
      <c r="AI24">
        <v>12.2</v>
      </c>
      <c r="AJ24" s="3">
        <v>15531</v>
      </c>
      <c r="AK24">
        <v>3.1059999999999999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T24" s="6">
        <f t="shared" si="8"/>
        <v>57.898048690215795</v>
      </c>
      <c r="AU24" s="7">
        <f t="shared" si="9"/>
        <v>2899.13652520803</v>
      </c>
      <c r="AW24" s="8">
        <f t="shared" si="10"/>
        <v>47.95568201880311</v>
      </c>
      <c r="AX24" s="9">
        <f t="shared" si="11"/>
        <v>2961.74709351414</v>
      </c>
    </row>
    <row r="25" spans="1:50" x14ac:dyDescent="0.35">
      <c r="A25">
        <v>55</v>
      </c>
      <c r="B25" t="s">
        <v>96</v>
      </c>
      <c r="C25" s="2">
        <v>44508.732268518521</v>
      </c>
      <c r="D25" t="s">
        <v>97</v>
      </c>
      <c r="E25" t="s">
        <v>13</v>
      </c>
      <c r="F25">
        <v>0</v>
      </c>
      <c r="G25">
        <v>6.05</v>
      </c>
      <c r="H25" s="3">
        <v>3660</v>
      </c>
      <c r="I25">
        <v>3.0000000000000001E-3</v>
      </c>
      <c r="J25" t="s">
        <v>14</v>
      </c>
      <c r="K25" t="s">
        <v>14</v>
      </c>
      <c r="L25" t="s">
        <v>14</v>
      </c>
      <c r="M25" t="s">
        <v>14</v>
      </c>
      <c r="O25">
        <v>55</v>
      </c>
      <c r="P25" t="s">
        <v>96</v>
      </c>
      <c r="Q25" s="2">
        <v>44508.732268518521</v>
      </c>
      <c r="R25" t="s">
        <v>97</v>
      </c>
      <c r="S25" t="s">
        <v>13</v>
      </c>
      <c r="T25">
        <v>0</v>
      </c>
      <c r="U25" t="s">
        <v>14</v>
      </c>
      <c r="V25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55</v>
      </c>
      <c r="AD25" t="s">
        <v>96</v>
      </c>
      <c r="AE25" s="2">
        <v>44508.732268518521</v>
      </c>
      <c r="AF25" t="s">
        <v>97</v>
      </c>
      <c r="AG25" t="s">
        <v>13</v>
      </c>
      <c r="AH25">
        <v>0</v>
      </c>
      <c r="AI25">
        <v>12.173999999999999</v>
      </c>
      <c r="AJ25" s="3">
        <v>37651</v>
      </c>
      <c r="AK25">
        <v>7.4909999999999997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T25" s="6">
        <f t="shared" si="8"/>
        <v>5.8139564999999997</v>
      </c>
      <c r="AU25" s="7">
        <f t="shared" si="9"/>
        <v>6926.3427860312304</v>
      </c>
      <c r="AW25" s="8">
        <f t="shared" si="10"/>
        <v>6.5009049799999996</v>
      </c>
      <c r="AX25" s="9">
        <f t="shared" si="11"/>
        <v>7171.9630597557407</v>
      </c>
    </row>
    <row r="26" spans="1:50" x14ac:dyDescent="0.35">
      <c r="A26">
        <v>56</v>
      </c>
      <c r="B26" t="s">
        <v>98</v>
      </c>
      <c r="C26" s="2">
        <v>44508.753483796296</v>
      </c>
      <c r="D26" t="s">
        <v>99</v>
      </c>
      <c r="E26" t="s">
        <v>13</v>
      </c>
      <c r="F26">
        <v>0</v>
      </c>
      <c r="G26">
        <v>6.048</v>
      </c>
      <c r="H26" s="3">
        <v>3892</v>
      </c>
      <c r="I26">
        <v>3.0000000000000001E-3</v>
      </c>
      <c r="J26" t="s">
        <v>14</v>
      </c>
      <c r="K26" t="s">
        <v>14</v>
      </c>
      <c r="L26" t="s">
        <v>14</v>
      </c>
      <c r="M26" t="s">
        <v>14</v>
      </c>
      <c r="O26">
        <v>56</v>
      </c>
      <c r="P26" t="s">
        <v>98</v>
      </c>
      <c r="Q26" s="2">
        <v>44508.753483796296</v>
      </c>
      <c r="R26" t="s">
        <v>99</v>
      </c>
      <c r="S26" t="s">
        <v>13</v>
      </c>
      <c r="T26">
        <v>0</v>
      </c>
      <c r="U26" t="s">
        <v>14</v>
      </c>
      <c r="V26" s="3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56</v>
      </c>
      <c r="AD26" t="s">
        <v>98</v>
      </c>
      <c r="AE26" s="2">
        <v>44508.753483796296</v>
      </c>
      <c r="AF26" t="s">
        <v>99</v>
      </c>
      <c r="AG26" t="s">
        <v>13</v>
      </c>
      <c r="AH26">
        <v>0</v>
      </c>
      <c r="AI26">
        <v>12.175000000000001</v>
      </c>
      <c r="AJ26" s="3">
        <v>37549</v>
      </c>
      <c r="AK26">
        <v>7.4710000000000001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T26" s="6">
        <f t="shared" si="8"/>
        <v>6.4787478600000004</v>
      </c>
      <c r="AU26" s="7">
        <f t="shared" si="9"/>
        <v>6907.9134570392298</v>
      </c>
      <c r="AW26" s="8">
        <f t="shared" si="10"/>
        <v>7.2863088711999993</v>
      </c>
      <c r="AX26" s="9">
        <f t="shared" si="11"/>
        <v>7152.58538045974</v>
      </c>
    </row>
    <row r="27" spans="1:50" x14ac:dyDescent="0.35">
      <c r="A27">
        <v>57</v>
      </c>
      <c r="B27" t="s">
        <v>100</v>
      </c>
      <c r="C27" s="2">
        <v>44508.774722222224</v>
      </c>
      <c r="D27" t="s">
        <v>101</v>
      </c>
      <c r="E27" t="s">
        <v>13</v>
      </c>
      <c r="F27">
        <v>0</v>
      </c>
      <c r="G27">
        <v>6.0460000000000003</v>
      </c>
      <c r="H27" s="3">
        <v>3220</v>
      </c>
      <c r="I27">
        <v>2E-3</v>
      </c>
      <c r="J27" t="s">
        <v>14</v>
      </c>
      <c r="K27" t="s">
        <v>14</v>
      </c>
      <c r="L27" t="s">
        <v>14</v>
      </c>
      <c r="M27" t="s">
        <v>14</v>
      </c>
      <c r="O27">
        <v>57</v>
      </c>
      <c r="P27" t="s">
        <v>100</v>
      </c>
      <c r="Q27" s="2">
        <v>44508.774722222224</v>
      </c>
      <c r="R27" t="s">
        <v>101</v>
      </c>
      <c r="S27" t="s">
        <v>13</v>
      </c>
      <c r="T27">
        <v>0</v>
      </c>
      <c r="U27" t="s">
        <v>14</v>
      </c>
      <c r="V27" s="3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C27">
        <v>57</v>
      </c>
      <c r="AD27" t="s">
        <v>100</v>
      </c>
      <c r="AE27" s="2">
        <v>44508.774722222224</v>
      </c>
      <c r="AF27" t="s">
        <v>101</v>
      </c>
      <c r="AG27" t="s">
        <v>13</v>
      </c>
      <c r="AH27">
        <v>0</v>
      </c>
      <c r="AI27">
        <v>12.162000000000001</v>
      </c>
      <c r="AJ27" s="3">
        <v>38373</v>
      </c>
      <c r="AK27">
        <v>7.633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T27" s="6">
        <f t="shared" si="8"/>
        <v>4.559428500000001</v>
      </c>
      <c r="AU27" s="7">
        <f t="shared" si="9"/>
        <v>7056.7561829126707</v>
      </c>
      <c r="AW27" s="8">
        <f t="shared" si="10"/>
        <v>4.9942112200000004</v>
      </c>
      <c r="AX27" s="9">
        <f t="shared" si="11"/>
        <v>7309.1169592824608</v>
      </c>
    </row>
    <row r="28" spans="1:50" x14ac:dyDescent="0.35">
      <c r="A28">
        <v>58</v>
      </c>
      <c r="B28" t="s">
        <v>102</v>
      </c>
      <c r="C28" s="2">
        <v>44508.795983796299</v>
      </c>
      <c r="D28" t="s">
        <v>103</v>
      </c>
      <c r="E28" t="s">
        <v>13</v>
      </c>
      <c r="F28">
        <v>0</v>
      </c>
      <c r="G28">
        <v>6.0380000000000003</v>
      </c>
      <c r="H28" s="3">
        <v>27968</v>
      </c>
      <c r="I28">
        <v>5.2999999999999999E-2</v>
      </c>
      <c r="J28" t="s">
        <v>14</v>
      </c>
      <c r="K28" t="s">
        <v>14</v>
      </c>
      <c r="L28" t="s">
        <v>14</v>
      </c>
      <c r="M28" t="s">
        <v>14</v>
      </c>
      <c r="O28">
        <v>58</v>
      </c>
      <c r="P28" t="s">
        <v>102</v>
      </c>
      <c r="Q28" s="2">
        <v>44508.795983796299</v>
      </c>
      <c r="R28" t="s">
        <v>103</v>
      </c>
      <c r="S28" t="s">
        <v>13</v>
      </c>
      <c r="T28">
        <v>0</v>
      </c>
      <c r="U28" t="s">
        <v>14</v>
      </c>
      <c r="V28" s="3" t="s">
        <v>14</v>
      </c>
      <c r="W28" t="s">
        <v>14</v>
      </c>
      <c r="X28" t="s">
        <v>14</v>
      </c>
      <c r="Y28" t="s">
        <v>14</v>
      </c>
      <c r="Z28" t="s">
        <v>14</v>
      </c>
      <c r="AA28" t="s">
        <v>14</v>
      </c>
      <c r="AC28">
        <v>58</v>
      </c>
      <c r="AD28" t="s">
        <v>102</v>
      </c>
      <c r="AE28" s="2">
        <v>44508.795983796299</v>
      </c>
      <c r="AF28" t="s">
        <v>103</v>
      </c>
      <c r="AG28" t="s">
        <v>13</v>
      </c>
      <c r="AH28">
        <v>0</v>
      </c>
      <c r="AI28">
        <v>12.151999999999999</v>
      </c>
      <c r="AJ28" s="3">
        <v>58907</v>
      </c>
      <c r="AK28">
        <v>11.675000000000001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T28" s="6">
        <f t="shared" si="8"/>
        <v>87.6792489946112</v>
      </c>
      <c r="AU28" s="7">
        <f t="shared" si="9"/>
        <v>10738.373725082271</v>
      </c>
      <c r="AW28" s="8">
        <f t="shared" si="10"/>
        <v>73.190010928998404</v>
      </c>
      <c r="AX28" s="9">
        <f t="shared" si="11"/>
        <v>11202.73763660726</v>
      </c>
    </row>
    <row r="29" spans="1:50" x14ac:dyDescent="0.35">
      <c r="A29">
        <v>59</v>
      </c>
      <c r="B29" t="s">
        <v>104</v>
      </c>
      <c r="C29" s="2">
        <v>44508.817175925928</v>
      </c>
      <c r="D29" t="s">
        <v>105</v>
      </c>
      <c r="E29" t="s">
        <v>13</v>
      </c>
      <c r="F29">
        <v>0</v>
      </c>
      <c r="G29">
        <v>6.0389999999999997</v>
      </c>
      <c r="H29" s="3">
        <v>26732</v>
      </c>
      <c r="I29">
        <v>5.0999999999999997E-2</v>
      </c>
      <c r="J29" t="s">
        <v>14</v>
      </c>
      <c r="K29" t="s">
        <v>14</v>
      </c>
      <c r="L29" t="s">
        <v>14</v>
      </c>
      <c r="M29" t="s">
        <v>14</v>
      </c>
      <c r="O29">
        <v>59</v>
      </c>
      <c r="P29" t="s">
        <v>104</v>
      </c>
      <c r="Q29" s="2">
        <v>44508.817175925928</v>
      </c>
      <c r="R29" t="s">
        <v>105</v>
      </c>
      <c r="S29" t="s">
        <v>13</v>
      </c>
      <c r="T29">
        <v>0</v>
      </c>
      <c r="U29" t="s">
        <v>14</v>
      </c>
      <c r="V29" t="s">
        <v>14</v>
      </c>
      <c r="W29" t="s">
        <v>14</v>
      </c>
      <c r="X29" t="s">
        <v>14</v>
      </c>
      <c r="Y29" t="s">
        <v>14</v>
      </c>
      <c r="Z29" t="s">
        <v>14</v>
      </c>
      <c r="AA29" t="s">
        <v>14</v>
      </c>
      <c r="AC29">
        <v>59</v>
      </c>
      <c r="AD29" t="s">
        <v>104</v>
      </c>
      <c r="AE29" s="2">
        <v>44508.817175925928</v>
      </c>
      <c r="AF29" t="s">
        <v>105</v>
      </c>
      <c r="AG29" t="s">
        <v>13</v>
      </c>
      <c r="AH29">
        <v>0</v>
      </c>
      <c r="AI29">
        <v>12.154</v>
      </c>
      <c r="AJ29" s="3">
        <v>57196</v>
      </c>
      <c r="AK29">
        <v>11.339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T29" s="6">
        <f t="shared" si="8"/>
        <v>83.852155623651214</v>
      </c>
      <c r="AU29" s="7">
        <f t="shared" si="9"/>
        <v>10433.623725747681</v>
      </c>
      <c r="AW29" s="8">
        <f t="shared" si="10"/>
        <v>69.941324881278405</v>
      </c>
      <c r="AX29" s="9">
        <f t="shared" si="11"/>
        <v>10878.82452191584</v>
      </c>
    </row>
    <row r="30" spans="1:50" x14ac:dyDescent="0.35">
      <c r="A30">
        <v>60</v>
      </c>
      <c r="B30" t="s">
        <v>106</v>
      </c>
      <c r="C30" s="2">
        <v>44508.838391203702</v>
      </c>
      <c r="D30" t="s">
        <v>107</v>
      </c>
      <c r="E30" t="s">
        <v>13</v>
      </c>
      <c r="F30">
        <v>0</v>
      </c>
      <c r="G30">
        <v>6.0369999999999999</v>
      </c>
      <c r="H30" s="3">
        <v>28348</v>
      </c>
      <c r="I30">
        <v>5.3999999999999999E-2</v>
      </c>
      <c r="J30" t="s">
        <v>14</v>
      </c>
      <c r="K30" t="s">
        <v>14</v>
      </c>
      <c r="L30" t="s">
        <v>14</v>
      </c>
      <c r="M30" t="s">
        <v>14</v>
      </c>
      <c r="O30">
        <v>60</v>
      </c>
      <c r="P30" t="s">
        <v>106</v>
      </c>
      <c r="Q30" s="2">
        <v>44508.838391203702</v>
      </c>
      <c r="R30" t="s">
        <v>107</v>
      </c>
      <c r="S30" t="s">
        <v>13</v>
      </c>
      <c r="T30">
        <v>0</v>
      </c>
      <c r="U30" t="s">
        <v>14</v>
      </c>
      <c r="V30" t="s">
        <v>14</v>
      </c>
      <c r="W30" t="s">
        <v>14</v>
      </c>
      <c r="X30" t="s">
        <v>14</v>
      </c>
      <c r="Y30" t="s">
        <v>14</v>
      </c>
      <c r="Z30" t="s">
        <v>14</v>
      </c>
      <c r="AA30" t="s">
        <v>14</v>
      </c>
      <c r="AC30">
        <v>60</v>
      </c>
      <c r="AD30" t="s">
        <v>106</v>
      </c>
      <c r="AE30" s="2">
        <v>44508.838391203702</v>
      </c>
      <c r="AF30" t="s">
        <v>107</v>
      </c>
      <c r="AG30" t="s">
        <v>13</v>
      </c>
      <c r="AH30">
        <v>0</v>
      </c>
      <c r="AI30">
        <v>12.148999999999999</v>
      </c>
      <c r="AJ30" s="3">
        <v>62087</v>
      </c>
      <c r="AK30">
        <v>12.298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T30" s="6">
        <f t="shared" si="8"/>
        <v>88.85536224931522</v>
      </c>
      <c r="AU30" s="7">
        <f t="shared" si="9"/>
        <v>11303.794282133869</v>
      </c>
      <c r="AW30" s="8">
        <f t="shared" si="10"/>
        <v>74.188723659326399</v>
      </c>
      <c r="AX30" s="9">
        <f t="shared" si="11"/>
        <v>11804.497424048061</v>
      </c>
    </row>
    <row r="31" spans="1:50" x14ac:dyDescent="0.35">
      <c r="A31">
        <v>61</v>
      </c>
      <c r="B31" t="s">
        <v>108</v>
      </c>
      <c r="C31" s="2">
        <v>44508.859606481485</v>
      </c>
      <c r="D31" t="s">
        <v>109</v>
      </c>
      <c r="E31" t="s">
        <v>13</v>
      </c>
      <c r="F31">
        <v>0</v>
      </c>
      <c r="G31">
        <v>6.0289999999999999</v>
      </c>
      <c r="H31" s="3">
        <v>23946</v>
      </c>
      <c r="I31">
        <v>4.4999999999999998E-2</v>
      </c>
      <c r="J31" t="s">
        <v>14</v>
      </c>
      <c r="K31" t="s">
        <v>14</v>
      </c>
      <c r="L31" t="s">
        <v>14</v>
      </c>
      <c r="M31" t="s">
        <v>14</v>
      </c>
      <c r="O31">
        <v>61</v>
      </c>
      <c r="P31" t="s">
        <v>108</v>
      </c>
      <c r="Q31" s="2">
        <v>44508.859606481485</v>
      </c>
      <c r="R31" t="s">
        <v>109</v>
      </c>
      <c r="S31" t="s">
        <v>13</v>
      </c>
      <c r="T31">
        <v>0</v>
      </c>
      <c r="U31" t="s">
        <v>14</v>
      </c>
      <c r="V31" t="s">
        <v>14</v>
      </c>
      <c r="W31" t="s">
        <v>14</v>
      </c>
      <c r="X31" t="s">
        <v>14</v>
      </c>
      <c r="Y31" t="s">
        <v>14</v>
      </c>
      <c r="Z31" t="s">
        <v>14</v>
      </c>
      <c r="AA31" t="s">
        <v>14</v>
      </c>
      <c r="AC31">
        <v>61</v>
      </c>
      <c r="AD31" t="s">
        <v>108</v>
      </c>
      <c r="AE31" s="2">
        <v>44508.859606481485</v>
      </c>
      <c r="AF31" t="s">
        <v>109</v>
      </c>
      <c r="AG31" t="s">
        <v>13</v>
      </c>
      <c r="AH31">
        <v>0</v>
      </c>
      <c r="AI31">
        <v>12.162000000000001</v>
      </c>
      <c r="AJ31" s="3">
        <v>30046</v>
      </c>
      <c r="AK31">
        <v>5.9870000000000001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T31" s="6">
        <f t="shared" si="8"/>
        <v>75.216568010360817</v>
      </c>
      <c r="AU31" s="7">
        <f t="shared" si="9"/>
        <v>5548.6920219786798</v>
      </c>
      <c r="AW31" s="8">
        <f t="shared" si="10"/>
        <v>62.61728462025561</v>
      </c>
      <c r="AX31" s="9">
        <f t="shared" si="11"/>
        <v>5726.25828799384</v>
      </c>
    </row>
    <row r="32" spans="1:50" x14ac:dyDescent="0.35">
      <c r="A32">
        <v>62</v>
      </c>
      <c r="B32" t="s">
        <v>110</v>
      </c>
      <c r="C32" s="2">
        <v>44508.880844907406</v>
      </c>
      <c r="D32" t="s">
        <v>111</v>
      </c>
      <c r="E32" t="s">
        <v>13</v>
      </c>
      <c r="F32">
        <v>0</v>
      </c>
      <c r="G32">
        <v>6.0359999999999996</v>
      </c>
      <c r="H32" s="3">
        <v>22414</v>
      </c>
      <c r="I32">
        <v>4.2000000000000003E-2</v>
      </c>
      <c r="J32" t="s">
        <v>14</v>
      </c>
      <c r="K32" t="s">
        <v>14</v>
      </c>
      <c r="L32" t="s">
        <v>14</v>
      </c>
      <c r="M32" t="s">
        <v>14</v>
      </c>
      <c r="O32">
        <v>62</v>
      </c>
      <c r="P32" t="s">
        <v>110</v>
      </c>
      <c r="Q32" s="2">
        <v>44508.880844907406</v>
      </c>
      <c r="R32" t="s">
        <v>111</v>
      </c>
      <c r="S32" t="s">
        <v>13</v>
      </c>
      <c r="T32">
        <v>0</v>
      </c>
      <c r="U32" t="s">
        <v>14</v>
      </c>
      <c r="V32" t="s">
        <v>14</v>
      </c>
      <c r="W32" t="s">
        <v>14</v>
      </c>
      <c r="X32" t="s">
        <v>14</v>
      </c>
      <c r="Y32" t="s">
        <v>14</v>
      </c>
      <c r="Z32" t="s">
        <v>14</v>
      </c>
      <c r="AA32" t="s">
        <v>14</v>
      </c>
      <c r="AC32">
        <v>62</v>
      </c>
      <c r="AD32" t="s">
        <v>110</v>
      </c>
      <c r="AE32" s="2">
        <v>44508.880844907406</v>
      </c>
      <c r="AF32" t="s">
        <v>111</v>
      </c>
      <c r="AG32" t="s">
        <v>13</v>
      </c>
      <c r="AH32">
        <v>0</v>
      </c>
      <c r="AI32">
        <v>12.176</v>
      </c>
      <c r="AJ32" s="3">
        <v>29856</v>
      </c>
      <c r="AK32">
        <v>5.9489999999999998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T32" s="6">
        <f t="shared" si="8"/>
        <v>70.462525407384817</v>
      </c>
      <c r="AU32" s="7">
        <f t="shared" si="9"/>
        <v>5514.18043120128</v>
      </c>
      <c r="AW32" s="8">
        <f t="shared" si="10"/>
        <v>58.589051363823607</v>
      </c>
      <c r="AX32" s="9">
        <f t="shared" si="11"/>
        <v>5690.1153492326403</v>
      </c>
    </row>
    <row r="33" spans="1:50" x14ac:dyDescent="0.35">
      <c r="A33">
        <v>63</v>
      </c>
      <c r="B33" t="s">
        <v>112</v>
      </c>
      <c r="C33" s="2">
        <v>44508.902060185188</v>
      </c>
      <c r="D33" t="s">
        <v>113</v>
      </c>
      <c r="E33" t="s">
        <v>13</v>
      </c>
      <c r="F33">
        <v>0</v>
      </c>
      <c r="G33">
        <v>6.0369999999999999</v>
      </c>
      <c r="H33" s="3">
        <v>22904</v>
      </c>
      <c r="I33">
        <v>4.2999999999999997E-2</v>
      </c>
      <c r="J33" t="s">
        <v>14</v>
      </c>
      <c r="K33" t="s">
        <v>14</v>
      </c>
      <c r="L33" t="s">
        <v>14</v>
      </c>
      <c r="M33" t="s">
        <v>14</v>
      </c>
      <c r="O33">
        <v>63</v>
      </c>
      <c r="P33" t="s">
        <v>112</v>
      </c>
      <c r="Q33" s="2">
        <v>44508.902060185188</v>
      </c>
      <c r="R33" t="s">
        <v>113</v>
      </c>
      <c r="S33" t="s">
        <v>13</v>
      </c>
      <c r="T33">
        <v>0</v>
      </c>
      <c r="U33" t="s">
        <v>14</v>
      </c>
      <c r="V33" s="3" t="s">
        <v>14</v>
      </c>
      <c r="W33" t="s">
        <v>14</v>
      </c>
      <c r="X33" t="s">
        <v>14</v>
      </c>
      <c r="Y33" t="s">
        <v>14</v>
      </c>
      <c r="Z33" t="s">
        <v>14</v>
      </c>
      <c r="AA33" t="s">
        <v>14</v>
      </c>
      <c r="AC33">
        <v>63</v>
      </c>
      <c r="AD33" t="s">
        <v>112</v>
      </c>
      <c r="AE33" s="2">
        <v>44508.902060185188</v>
      </c>
      <c r="AF33" t="s">
        <v>113</v>
      </c>
      <c r="AG33" t="s">
        <v>13</v>
      </c>
      <c r="AH33">
        <v>0</v>
      </c>
      <c r="AI33">
        <v>12.173</v>
      </c>
      <c r="AJ33" s="3">
        <v>30413</v>
      </c>
      <c r="AK33">
        <v>6.06</v>
      </c>
      <c r="AL33" t="s">
        <v>14</v>
      </c>
      <c r="AM33" t="s">
        <v>14</v>
      </c>
      <c r="AN33" t="s">
        <v>14</v>
      </c>
      <c r="AO33" t="s">
        <v>14</v>
      </c>
      <c r="AQ33">
        <v>1</v>
      </c>
      <c r="AT33" s="6">
        <f t="shared" si="8"/>
        <v>71.983491017100803</v>
      </c>
      <c r="AU33" s="7">
        <f t="shared" si="9"/>
        <v>5615.3410527838696</v>
      </c>
      <c r="AW33" s="8">
        <f t="shared" si="10"/>
        <v>59.877516680185607</v>
      </c>
      <c r="AX33" s="9">
        <f t="shared" si="11"/>
        <v>5796.0679037480604</v>
      </c>
    </row>
    <row r="34" spans="1:50" x14ac:dyDescent="0.35">
      <c r="A34">
        <v>64</v>
      </c>
      <c r="B34" t="s">
        <v>114</v>
      </c>
      <c r="C34" s="2">
        <v>44508.923310185186</v>
      </c>
      <c r="D34" t="s">
        <v>115</v>
      </c>
      <c r="E34" t="s">
        <v>13</v>
      </c>
      <c r="F34">
        <v>0</v>
      </c>
      <c r="G34">
        <v>6.0519999999999996</v>
      </c>
      <c r="H34" s="3">
        <v>1575</v>
      </c>
      <c r="I34">
        <v>-2E-3</v>
      </c>
      <c r="J34" t="s">
        <v>14</v>
      </c>
      <c r="K34" t="s">
        <v>14</v>
      </c>
      <c r="L34" t="s">
        <v>14</v>
      </c>
      <c r="M34" t="s">
        <v>14</v>
      </c>
      <c r="O34">
        <v>64</v>
      </c>
      <c r="P34" t="s">
        <v>114</v>
      </c>
      <c r="Q34" s="2">
        <v>44508.923310185186</v>
      </c>
      <c r="R34" t="s">
        <v>115</v>
      </c>
      <c r="S34" t="s">
        <v>13</v>
      </c>
      <c r="T34">
        <v>0</v>
      </c>
      <c r="U34" t="s">
        <v>14</v>
      </c>
      <c r="V34" t="s">
        <v>14</v>
      </c>
      <c r="W34" t="s">
        <v>14</v>
      </c>
      <c r="X34" t="s">
        <v>14</v>
      </c>
      <c r="Y34" t="s">
        <v>14</v>
      </c>
      <c r="Z34" t="s">
        <v>14</v>
      </c>
      <c r="AA34" t="s">
        <v>14</v>
      </c>
      <c r="AC34">
        <v>64</v>
      </c>
      <c r="AD34" t="s">
        <v>114</v>
      </c>
      <c r="AE34" s="2">
        <v>44508.923310185186</v>
      </c>
      <c r="AF34" t="s">
        <v>115</v>
      </c>
      <c r="AG34" t="s">
        <v>13</v>
      </c>
      <c r="AH34">
        <v>0</v>
      </c>
      <c r="AI34">
        <v>12.186</v>
      </c>
      <c r="AJ34" s="3">
        <v>24942</v>
      </c>
      <c r="AK34">
        <v>4.9749999999999996</v>
      </c>
      <c r="AL34" t="s">
        <v>14</v>
      </c>
      <c r="AM34" t="s">
        <v>14</v>
      </c>
      <c r="AN34" t="s">
        <v>14</v>
      </c>
      <c r="AO34" t="s">
        <v>14</v>
      </c>
      <c r="AQ34">
        <v>1</v>
      </c>
      <c r="AT34" s="6">
        <f t="shared" si="8"/>
        <v>-5.7911718750000674E-2</v>
      </c>
      <c r="AU34" s="7">
        <f t="shared" si="9"/>
        <v>4620.0273718417202</v>
      </c>
      <c r="AW34" s="8">
        <f t="shared" si="10"/>
        <v>-0.83752721874999914</v>
      </c>
      <c r="AX34" s="9">
        <f t="shared" si="11"/>
        <v>4754.9369993013606</v>
      </c>
    </row>
    <row r="35" spans="1:50" x14ac:dyDescent="0.35">
      <c r="A35">
        <v>65</v>
      </c>
      <c r="B35" t="s">
        <v>116</v>
      </c>
      <c r="C35" s="2">
        <v>44508.944548611114</v>
      </c>
      <c r="D35" t="s">
        <v>117</v>
      </c>
      <c r="E35" t="s">
        <v>13</v>
      </c>
      <c r="F35">
        <v>0</v>
      </c>
      <c r="G35">
        <v>6.0730000000000004</v>
      </c>
      <c r="H35" s="3">
        <v>2417</v>
      </c>
      <c r="I35">
        <v>0</v>
      </c>
      <c r="J35" t="s">
        <v>14</v>
      </c>
      <c r="K35" t="s">
        <v>14</v>
      </c>
      <c r="L35" t="s">
        <v>14</v>
      </c>
      <c r="M35" t="s">
        <v>14</v>
      </c>
      <c r="O35">
        <v>65</v>
      </c>
      <c r="P35" t="s">
        <v>116</v>
      </c>
      <c r="Q35" s="2">
        <v>44508.944548611114</v>
      </c>
      <c r="R35" t="s">
        <v>117</v>
      </c>
      <c r="S35" t="s">
        <v>13</v>
      </c>
      <c r="T35">
        <v>0</v>
      </c>
      <c r="U35" t="s">
        <v>14</v>
      </c>
      <c r="V35" s="3" t="s">
        <v>14</v>
      </c>
      <c r="W35" t="s">
        <v>14</v>
      </c>
      <c r="X35" t="s">
        <v>14</v>
      </c>
      <c r="Y35" t="s">
        <v>14</v>
      </c>
      <c r="Z35" t="s">
        <v>14</v>
      </c>
      <c r="AA35" t="s">
        <v>14</v>
      </c>
      <c r="AC35">
        <v>65</v>
      </c>
      <c r="AD35" t="s">
        <v>116</v>
      </c>
      <c r="AE35" s="2">
        <v>44508.944548611114</v>
      </c>
      <c r="AF35" t="s">
        <v>117</v>
      </c>
      <c r="AG35" t="s">
        <v>13</v>
      </c>
      <c r="AH35">
        <v>0</v>
      </c>
      <c r="AI35">
        <v>12.17</v>
      </c>
      <c r="AJ35" s="3">
        <v>25127</v>
      </c>
      <c r="AK35">
        <v>5.0119999999999996</v>
      </c>
      <c r="AL35" t="s">
        <v>14</v>
      </c>
      <c r="AM35" t="s">
        <v>14</v>
      </c>
      <c r="AN35" t="s">
        <v>14</v>
      </c>
      <c r="AO35" t="s">
        <v>14</v>
      </c>
      <c r="AQ35">
        <v>1</v>
      </c>
      <c r="AT35" s="6">
        <f t="shared" si="8"/>
        <v>2.2911251412499993</v>
      </c>
      <c r="AU35" s="7">
        <f t="shared" si="9"/>
        <v>4653.7449480826699</v>
      </c>
      <c r="AW35" s="8">
        <f t="shared" si="10"/>
        <v>2.1866535324500003</v>
      </c>
      <c r="AX35" s="9">
        <f t="shared" si="11"/>
        <v>4790.1583867424597</v>
      </c>
    </row>
    <row r="36" spans="1:50" x14ac:dyDescent="0.35">
      <c r="A36">
        <v>66</v>
      </c>
      <c r="B36" t="s">
        <v>118</v>
      </c>
      <c r="C36" s="2">
        <v>44508.965752314813</v>
      </c>
      <c r="D36" t="s">
        <v>119</v>
      </c>
      <c r="E36" t="s">
        <v>13</v>
      </c>
      <c r="F36">
        <v>0</v>
      </c>
      <c r="G36">
        <v>6.0670000000000002</v>
      </c>
      <c r="H36" s="3">
        <v>2482</v>
      </c>
      <c r="I36">
        <v>0</v>
      </c>
      <c r="J36" t="s">
        <v>14</v>
      </c>
      <c r="K36" t="s">
        <v>14</v>
      </c>
      <c r="L36" t="s">
        <v>14</v>
      </c>
      <c r="M36" t="s">
        <v>14</v>
      </c>
      <c r="O36">
        <v>66</v>
      </c>
      <c r="P36" t="s">
        <v>118</v>
      </c>
      <c r="Q36" s="2">
        <v>44508.965752314813</v>
      </c>
      <c r="R36" t="s">
        <v>119</v>
      </c>
      <c r="S36" t="s">
        <v>13</v>
      </c>
      <c r="T36">
        <v>0</v>
      </c>
      <c r="U36" t="s">
        <v>14</v>
      </c>
      <c r="V36" s="3" t="s">
        <v>14</v>
      </c>
      <c r="W36" t="s">
        <v>14</v>
      </c>
      <c r="X36" t="s">
        <v>14</v>
      </c>
      <c r="Y36" t="s">
        <v>14</v>
      </c>
      <c r="Z36" t="s">
        <v>14</v>
      </c>
      <c r="AA36" t="s">
        <v>14</v>
      </c>
      <c r="AC36">
        <v>66</v>
      </c>
      <c r="AD36" t="s">
        <v>118</v>
      </c>
      <c r="AE36" s="2">
        <v>44508.965752314813</v>
      </c>
      <c r="AF36" t="s">
        <v>119</v>
      </c>
      <c r="AG36" t="s">
        <v>13</v>
      </c>
      <c r="AH36">
        <v>0</v>
      </c>
      <c r="AI36">
        <v>12.167</v>
      </c>
      <c r="AJ36" s="3">
        <v>27647</v>
      </c>
      <c r="AK36">
        <v>5.5119999999999996</v>
      </c>
      <c r="AL36" t="s">
        <v>14</v>
      </c>
      <c r="AM36" t="s">
        <v>14</v>
      </c>
      <c r="AN36" t="s">
        <v>14</v>
      </c>
      <c r="AO36" t="s">
        <v>14</v>
      </c>
      <c r="AQ36">
        <v>1</v>
      </c>
      <c r="AT36" s="6">
        <f t="shared" si="8"/>
        <v>2.4737168849999991</v>
      </c>
      <c r="AU36" s="7">
        <f t="shared" si="9"/>
        <v>5112.6051356530706</v>
      </c>
      <c r="AW36" s="8">
        <f t="shared" si="10"/>
        <v>2.4166952241999997</v>
      </c>
      <c r="AX36" s="9">
        <f t="shared" si="11"/>
        <v>5269.8199615376607</v>
      </c>
    </row>
    <row r="37" spans="1:50" x14ac:dyDescent="0.35">
      <c r="A37">
        <v>67</v>
      </c>
      <c r="B37" t="s">
        <v>120</v>
      </c>
      <c r="C37" s="2">
        <v>44508.986990740741</v>
      </c>
      <c r="D37" t="s">
        <v>121</v>
      </c>
      <c r="E37" t="s">
        <v>13</v>
      </c>
      <c r="F37">
        <v>0</v>
      </c>
      <c r="G37">
        <v>6.0359999999999996</v>
      </c>
      <c r="H37" s="3">
        <v>21041</v>
      </c>
      <c r="I37">
        <v>3.9E-2</v>
      </c>
      <c r="J37" t="s">
        <v>14</v>
      </c>
      <c r="K37" t="s">
        <v>14</v>
      </c>
      <c r="L37" t="s">
        <v>14</v>
      </c>
      <c r="M37" t="s">
        <v>14</v>
      </c>
      <c r="O37">
        <v>67</v>
      </c>
      <c r="P37" t="s">
        <v>120</v>
      </c>
      <c r="Q37" s="2">
        <v>44508.986990740741</v>
      </c>
      <c r="R37" t="s">
        <v>121</v>
      </c>
      <c r="S37" t="s">
        <v>13</v>
      </c>
      <c r="T37">
        <v>0</v>
      </c>
      <c r="U37" t="s">
        <v>14</v>
      </c>
      <c r="V37" s="3" t="s">
        <v>14</v>
      </c>
      <c r="W37" t="s">
        <v>14</v>
      </c>
      <c r="X37" t="s">
        <v>14</v>
      </c>
      <c r="Y37" t="s">
        <v>14</v>
      </c>
      <c r="Z37" t="s">
        <v>14</v>
      </c>
      <c r="AA37" t="s">
        <v>14</v>
      </c>
      <c r="AC37">
        <v>67</v>
      </c>
      <c r="AD37" t="s">
        <v>120</v>
      </c>
      <c r="AE37" s="2">
        <v>44508.986990740741</v>
      </c>
      <c r="AF37" t="s">
        <v>121</v>
      </c>
      <c r="AG37" t="s">
        <v>13</v>
      </c>
      <c r="AH37">
        <v>0</v>
      </c>
      <c r="AI37">
        <v>12.173999999999999</v>
      </c>
      <c r="AJ37" s="3">
        <v>28244</v>
      </c>
      <c r="AK37">
        <v>5.63</v>
      </c>
      <c r="AL37" t="s">
        <v>14</v>
      </c>
      <c r="AM37" t="s">
        <v>14</v>
      </c>
      <c r="AN37" t="s">
        <v>14</v>
      </c>
      <c r="AO37" t="s">
        <v>14</v>
      </c>
      <c r="AQ37">
        <v>1</v>
      </c>
      <c r="AT37" s="6">
        <f t="shared" si="8"/>
        <v>66.198629931567808</v>
      </c>
      <c r="AU37" s="7">
        <f t="shared" si="9"/>
        <v>5221.1944936452801</v>
      </c>
      <c r="AW37" s="8">
        <f t="shared" si="10"/>
        <v>54.978409706967106</v>
      </c>
      <c r="AX37" s="9">
        <f t="shared" si="11"/>
        <v>5383.4238153046399</v>
      </c>
    </row>
    <row r="38" spans="1:50" x14ac:dyDescent="0.35">
      <c r="A38">
        <v>68</v>
      </c>
      <c r="B38" t="s">
        <v>122</v>
      </c>
      <c r="C38" s="2">
        <v>44509.008240740739</v>
      </c>
      <c r="D38" t="s">
        <v>123</v>
      </c>
      <c r="E38" t="s">
        <v>13</v>
      </c>
      <c r="F38">
        <v>0</v>
      </c>
      <c r="G38">
        <v>6.0369999999999999</v>
      </c>
      <c r="H38" s="3">
        <v>23762</v>
      </c>
      <c r="I38">
        <v>4.4999999999999998E-2</v>
      </c>
      <c r="J38" t="s">
        <v>14</v>
      </c>
      <c r="K38" t="s">
        <v>14</v>
      </c>
      <c r="L38" t="s">
        <v>14</v>
      </c>
      <c r="M38" t="s">
        <v>14</v>
      </c>
      <c r="O38">
        <v>68</v>
      </c>
      <c r="P38" t="s">
        <v>122</v>
      </c>
      <c r="Q38" s="2">
        <v>44509.008240740739</v>
      </c>
      <c r="R38" t="s">
        <v>123</v>
      </c>
      <c r="S38" t="s">
        <v>13</v>
      </c>
      <c r="T38">
        <v>0</v>
      </c>
      <c r="U38" t="s">
        <v>14</v>
      </c>
      <c r="V38" s="3" t="s">
        <v>14</v>
      </c>
      <c r="W38" t="s">
        <v>14</v>
      </c>
      <c r="X38" t="s">
        <v>14</v>
      </c>
      <c r="Y38" t="s">
        <v>14</v>
      </c>
      <c r="Z38" t="s">
        <v>14</v>
      </c>
      <c r="AA38" t="s">
        <v>14</v>
      </c>
      <c r="AC38">
        <v>68</v>
      </c>
      <c r="AD38" t="s">
        <v>122</v>
      </c>
      <c r="AE38" s="2">
        <v>44509.008240740739</v>
      </c>
      <c r="AF38" t="s">
        <v>123</v>
      </c>
      <c r="AG38" t="s">
        <v>13</v>
      </c>
      <c r="AH38">
        <v>0</v>
      </c>
      <c r="AI38">
        <v>12.178000000000001</v>
      </c>
      <c r="AJ38" s="3">
        <v>27136</v>
      </c>
      <c r="AK38">
        <v>5.41</v>
      </c>
      <c r="AL38" t="s">
        <v>14</v>
      </c>
      <c r="AM38" t="s">
        <v>14</v>
      </c>
      <c r="AN38" t="s">
        <v>14</v>
      </c>
      <c r="AO38" t="s">
        <v>14</v>
      </c>
      <c r="AQ38">
        <v>1</v>
      </c>
      <c r="AT38" s="6">
        <f t="shared" si="8"/>
        <v>74.64578883596721</v>
      </c>
      <c r="AU38" s="7">
        <f t="shared" si="9"/>
        <v>5019.6229261260796</v>
      </c>
      <c r="AW38" s="8">
        <f t="shared" si="10"/>
        <v>62.133505913340407</v>
      </c>
      <c r="AX38" s="9">
        <f t="shared" si="11"/>
        <v>5172.5719458150406</v>
      </c>
    </row>
    <row r="39" spans="1:50" x14ac:dyDescent="0.35">
      <c r="A39">
        <v>69</v>
      </c>
      <c r="B39" t="s">
        <v>124</v>
      </c>
      <c r="C39" s="2">
        <v>44509.029467592591</v>
      </c>
      <c r="D39" t="s">
        <v>125</v>
      </c>
      <c r="E39" t="s">
        <v>13</v>
      </c>
      <c r="F39">
        <v>0</v>
      </c>
      <c r="G39">
        <v>6.0380000000000003</v>
      </c>
      <c r="H39" s="3">
        <v>21554</v>
      </c>
      <c r="I39">
        <v>0.04</v>
      </c>
      <c r="J39" t="s">
        <v>14</v>
      </c>
      <c r="K39" t="s">
        <v>14</v>
      </c>
      <c r="L39" t="s">
        <v>14</v>
      </c>
      <c r="M39" t="s">
        <v>14</v>
      </c>
      <c r="O39">
        <v>69</v>
      </c>
      <c r="P39" t="s">
        <v>124</v>
      </c>
      <c r="Q39" s="2">
        <v>44509.029467592591</v>
      </c>
      <c r="R39" t="s">
        <v>125</v>
      </c>
      <c r="S39" t="s">
        <v>13</v>
      </c>
      <c r="T39">
        <v>0</v>
      </c>
      <c r="U39" t="s">
        <v>14</v>
      </c>
      <c r="V39" t="s">
        <v>14</v>
      </c>
      <c r="W39" t="s">
        <v>14</v>
      </c>
      <c r="X39" t="s">
        <v>14</v>
      </c>
      <c r="Y39" t="s">
        <v>14</v>
      </c>
      <c r="Z39" t="s">
        <v>14</v>
      </c>
      <c r="AA39" t="s">
        <v>14</v>
      </c>
      <c r="AC39">
        <v>69</v>
      </c>
      <c r="AD39" t="s">
        <v>124</v>
      </c>
      <c r="AE39" s="2">
        <v>44509.029467592591</v>
      </c>
      <c r="AF39" t="s">
        <v>125</v>
      </c>
      <c r="AG39" t="s">
        <v>13</v>
      </c>
      <c r="AH39">
        <v>0</v>
      </c>
      <c r="AI39">
        <v>12.176</v>
      </c>
      <c r="AJ39" s="3">
        <v>30759</v>
      </c>
      <c r="AK39">
        <v>6.1280000000000001</v>
      </c>
      <c r="AL39" t="s">
        <v>14</v>
      </c>
      <c r="AM39" t="s">
        <v>14</v>
      </c>
      <c r="AN39" t="s">
        <v>14</v>
      </c>
      <c r="AO39" t="s">
        <v>14</v>
      </c>
      <c r="AQ39">
        <v>1</v>
      </c>
      <c r="AT39" s="6">
        <f t="shared" si="8"/>
        <v>67.792127953560808</v>
      </c>
      <c r="AU39" s="7">
        <f t="shared" si="9"/>
        <v>5678.1608935956301</v>
      </c>
      <c r="AW39" s="8">
        <f t="shared" si="10"/>
        <v>56.327522892655608</v>
      </c>
      <c r="AX39" s="9">
        <f t="shared" si="11"/>
        <v>5861.8789525229404</v>
      </c>
    </row>
    <row r="40" spans="1:50" x14ac:dyDescent="0.35">
      <c r="A40">
        <v>70</v>
      </c>
      <c r="B40" t="s">
        <v>126</v>
      </c>
      <c r="C40" s="2">
        <v>44509.050682870373</v>
      </c>
      <c r="D40" t="s">
        <v>127</v>
      </c>
      <c r="E40" t="s">
        <v>13</v>
      </c>
      <c r="F40">
        <v>0</v>
      </c>
      <c r="G40">
        <v>6.0419999999999998</v>
      </c>
      <c r="H40" s="3">
        <v>1983</v>
      </c>
      <c r="I40">
        <v>-1E-3</v>
      </c>
      <c r="J40" t="s">
        <v>14</v>
      </c>
      <c r="K40" t="s">
        <v>14</v>
      </c>
      <c r="L40" t="s">
        <v>14</v>
      </c>
      <c r="M40" t="s">
        <v>14</v>
      </c>
      <c r="O40">
        <v>70</v>
      </c>
      <c r="P40" t="s">
        <v>126</v>
      </c>
      <c r="Q40" s="2">
        <v>44509.050682870373</v>
      </c>
      <c r="R40" t="s">
        <v>127</v>
      </c>
      <c r="S40" t="s">
        <v>13</v>
      </c>
      <c r="T40">
        <v>0</v>
      </c>
      <c r="U40" t="s">
        <v>14</v>
      </c>
      <c r="V40" t="s">
        <v>14</v>
      </c>
      <c r="W40" t="s">
        <v>14</v>
      </c>
      <c r="X40" t="s">
        <v>14</v>
      </c>
      <c r="Y40" t="s">
        <v>14</v>
      </c>
      <c r="Z40" t="s">
        <v>14</v>
      </c>
      <c r="AA40" t="s">
        <v>14</v>
      </c>
      <c r="AC40">
        <v>70</v>
      </c>
      <c r="AD40" t="s">
        <v>126</v>
      </c>
      <c r="AE40" s="2">
        <v>44509.050682870373</v>
      </c>
      <c r="AF40" t="s">
        <v>127</v>
      </c>
      <c r="AG40" t="s">
        <v>13</v>
      </c>
      <c r="AH40">
        <v>0</v>
      </c>
      <c r="AI40">
        <v>12.215999999999999</v>
      </c>
      <c r="AJ40" s="3">
        <v>2986</v>
      </c>
      <c r="AK40">
        <v>0.60599999999999998</v>
      </c>
      <c r="AL40" t="s">
        <v>14</v>
      </c>
      <c r="AM40" t="s">
        <v>14</v>
      </c>
      <c r="AN40" t="s">
        <v>14</v>
      </c>
      <c r="AO40" t="s">
        <v>14</v>
      </c>
      <c r="AQ40">
        <v>1</v>
      </c>
      <c r="AT40" s="6">
        <f t="shared" si="8"/>
        <v>1.0765761412499995</v>
      </c>
      <c r="AU40" s="7">
        <f t="shared" si="9"/>
        <v>587.87473037708014</v>
      </c>
      <c r="AW40" s="8">
        <f t="shared" si="10"/>
        <v>0.63813285245000007</v>
      </c>
      <c r="AX40" s="9">
        <f t="shared" si="11"/>
        <v>566.92022265304013</v>
      </c>
    </row>
    <row r="41" spans="1:50" x14ac:dyDescent="0.35">
      <c r="A41">
        <v>71</v>
      </c>
      <c r="B41" t="s">
        <v>128</v>
      </c>
      <c r="C41" s="2">
        <v>44509.071898148148</v>
      </c>
      <c r="D41" t="s">
        <v>129</v>
      </c>
      <c r="E41" t="s">
        <v>13</v>
      </c>
      <c r="F41">
        <v>0</v>
      </c>
      <c r="G41">
        <v>6.0579999999999998</v>
      </c>
      <c r="H41" s="3">
        <v>1957</v>
      </c>
      <c r="I41">
        <v>-1E-3</v>
      </c>
      <c r="J41" t="s">
        <v>14</v>
      </c>
      <c r="K41" t="s">
        <v>14</v>
      </c>
      <c r="L41" t="s">
        <v>14</v>
      </c>
      <c r="M41" t="s">
        <v>14</v>
      </c>
      <c r="O41">
        <v>71</v>
      </c>
      <c r="P41" t="s">
        <v>128</v>
      </c>
      <c r="Q41" s="2">
        <v>44509.071898148148</v>
      </c>
      <c r="R41" t="s">
        <v>129</v>
      </c>
      <c r="S41" t="s">
        <v>13</v>
      </c>
      <c r="T41">
        <v>0</v>
      </c>
      <c r="U41" t="s">
        <v>14</v>
      </c>
      <c r="V41" t="s">
        <v>14</v>
      </c>
      <c r="W41" t="s">
        <v>14</v>
      </c>
      <c r="X41" t="s">
        <v>14</v>
      </c>
      <c r="Y41" t="s">
        <v>14</v>
      </c>
      <c r="Z41" t="s">
        <v>14</v>
      </c>
      <c r="AA41" t="s">
        <v>14</v>
      </c>
      <c r="AC41">
        <v>71</v>
      </c>
      <c r="AD41" t="s">
        <v>128</v>
      </c>
      <c r="AE41" s="2">
        <v>44509.071898148148</v>
      </c>
      <c r="AF41" t="s">
        <v>129</v>
      </c>
      <c r="AG41" t="s">
        <v>13</v>
      </c>
      <c r="AH41">
        <v>0</v>
      </c>
      <c r="AI41">
        <v>12.236000000000001</v>
      </c>
      <c r="AJ41" s="3">
        <v>2604</v>
      </c>
      <c r="AK41">
        <v>0.52900000000000003</v>
      </c>
      <c r="AL41" t="s">
        <v>14</v>
      </c>
      <c r="AM41" t="s">
        <v>14</v>
      </c>
      <c r="AN41" t="s">
        <v>14</v>
      </c>
      <c r="AO41" t="s">
        <v>14</v>
      </c>
      <c r="AQ41">
        <v>1</v>
      </c>
      <c r="AT41" s="6">
        <f t="shared" si="8"/>
        <v>1.0040692912499996</v>
      </c>
      <c r="AU41" s="7">
        <f t="shared" si="9"/>
        <v>517.18596817968</v>
      </c>
      <c r="AW41" s="8">
        <f t="shared" si="10"/>
        <v>0.54467125045000042</v>
      </c>
      <c r="AX41" s="9">
        <f t="shared" si="11"/>
        <v>493.91654393184001</v>
      </c>
    </row>
    <row r="42" spans="1:50" x14ac:dyDescent="0.35">
      <c r="A42">
        <v>72</v>
      </c>
      <c r="B42" t="s">
        <v>130</v>
      </c>
      <c r="C42" s="2">
        <v>44509.093124999999</v>
      </c>
      <c r="D42" t="s">
        <v>131</v>
      </c>
      <c r="E42" t="s">
        <v>13</v>
      </c>
      <c r="F42">
        <v>0</v>
      </c>
      <c r="G42">
        <v>6.0720000000000001</v>
      </c>
      <c r="H42" s="3">
        <v>1941</v>
      </c>
      <c r="I42">
        <v>-1E-3</v>
      </c>
      <c r="J42" t="s">
        <v>14</v>
      </c>
      <c r="K42" t="s">
        <v>14</v>
      </c>
      <c r="L42" t="s">
        <v>14</v>
      </c>
      <c r="M42" t="s">
        <v>14</v>
      </c>
      <c r="O42">
        <v>72</v>
      </c>
      <c r="P42" t="s">
        <v>130</v>
      </c>
      <c r="Q42" s="2">
        <v>44509.093124999999</v>
      </c>
      <c r="R42" t="s">
        <v>131</v>
      </c>
      <c r="S42" t="s">
        <v>13</v>
      </c>
      <c r="T42">
        <v>0</v>
      </c>
      <c r="U42" t="s">
        <v>14</v>
      </c>
      <c r="V42" t="s">
        <v>14</v>
      </c>
      <c r="W42" t="s">
        <v>14</v>
      </c>
      <c r="X42" t="s">
        <v>14</v>
      </c>
      <c r="Y42" t="s">
        <v>14</v>
      </c>
      <c r="Z42" t="s">
        <v>14</v>
      </c>
      <c r="AA42" t="s">
        <v>14</v>
      </c>
      <c r="AC42">
        <v>72</v>
      </c>
      <c r="AD42" t="s">
        <v>130</v>
      </c>
      <c r="AE42" s="2">
        <v>44509.093124999999</v>
      </c>
      <c r="AF42" t="s">
        <v>131</v>
      </c>
      <c r="AG42" t="s">
        <v>13</v>
      </c>
      <c r="AH42">
        <v>0</v>
      </c>
      <c r="AI42">
        <v>12.208</v>
      </c>
      <c r="AJ42" s="3">
        <v>3147</v>
      </c>
      <c r="AK42">
        <v>0.63800000000000001</v>
      </c>
      <c r="AL42" t="s">
        <v>14</v>
      </c>
      <c r="AM42" t="s">
        <v>14</v>
      </c>
      <c r="AN42" t="s">
        <v>14</v>
      </c>
      <c r="AO42" t="s">
        <v>14</v>
      </c>
      <c r="AQ42">
        <v>1</v>
      </c>
      <c r="AT42" s="6">
        <f t="shared" si="8"/>
        <v>0.95946397124999905</v>
      </c>
      <c r="AU42" s="7">
        <f t="shared" si="9"/>
        <v>617.66215046307002</v>
      </c>
      <c r="AW42" s="8">
        <f t="shared" si="10"/>
        <v>0.48711747604999989</v>
      </c>
      <c r="AX42" s="9">
        <f t="shared" si="11"/>
        <v>597.68736731766012</v>
      </c>
    </row>
    <row r="43" spans="1:50" x14ac:dyDescent="0.35">
      <c r="A43">
        <v>73</v>
      </c>
      <c r="B43" t="s">
        <v>132</v>
      </c>
      <c r="C43" s="2">
        <v>44509.114374999997</v>
      </c>
      <c r="D43" t="s">
        <v>133</v>
      </c>
      <c r="E43" t="s">
        <v>13</v>
      </c>
      <c r="F43">
        <v>0</v>
      </c>
      <c r="G43">
        <v>6.0490000000000004</v>
      </c>
      <c r="H43" s="3">
        <v>1905</v>
      </c>
      <c r="I43">
        <v>-1E-3</v>
      </c>
      <c r="J43" t="s">
        <v>14</v>
      </c>
      <c r="K43" t="s">
        <v>14</v>
      </c>
      <c r="L43" t="s">
        <v>14</v>
      </c>
      <c r="M43" t="s">
        <v>14</v>
      </c>
      <c r="O43">
        <v>73</v>
      </c>
      <c r="P43" t="s">
        <v>132</v>
      </c>
      <c r="Q43" s="2">
        <v>44509.114374999997</v>
      </c>
      <c r="R43" t="s">
        <v>133</v>
      </c>
      <c r="S43" t="s">
        <v>13</v>
      </c>
      <c r="T43">
        <v>0</v>
      </c>
      <c r="U43" t="s">
        <v>14</v>
      </c>
      <c r="V43" s="3" t="s">
        <v>14</v>
      </c>
      <c r="W43" t="s">
        <v>14</v>
      </c>
      <c r="X43" t="s">
        <v>14</v>
      </c>
      <c r="Y43" t="s">
        <v>14</v>
      </c>
      <c r="Z43" t="s">
        <v>14</v>
      </c>
      <c r="AA43" t="s">
        <v>14</v>
      </c>
      <c r="AC43">
        <v>73</v>
      </c>
      <c r="AD43" t="s">
        <v>132</v>
      </c>
      <c r="AE43" s="2">
        <v>44509.114374999997</v>
      </c>
      <c r="AF43" t="s">
        <v>133</v>
      </c>
      <c r="AG43" t="s">
        <v>13</v>
      </c>
      <c r="AH43">
        <v>0</v>
      </c>
      <c r="AI43">
        <v>12.223000000000001</v>
      </c>
      <c r="AJ43" s="3">
        <v>7255</v>
      </c>
      <c r="AK43">
        <v>1.458</v>
      </c>
      <c r="AL43" t="s">
        <v>14</v>
      </c>
      <c r="AM43" t="s">
        <v>14</v>
      </c>
      <c r="AN43" t="s">
        <v>14</v>
      </c>
      <c r="AO43" t="s">
        <v>14</v>
      </c>
      <c r="AQ43">
        <v>1</v>
      </c>
      <c r="AT43" s="6">
        <f t="shared" si="8"/>
        <v>0.85914178124999907</v>
      </c>
      <c r="AU43" s="7">
        <f t="shared" si="9"/>
        <v>1376.60309948075</v>
      </c>
      <c r="AW43" s="8">
        <f t="shared" si="10"/>
        <v>0.35751300125000007</v>
      </c>
      <c r="AX43" s="9">
        <f t="shared" si="11"/>
        <v>1382.4421544935003</v>
      </c>
    </row>
    <row r="44" spans="1:50" x14ac:dyDescent="0.35">
      <c r="A44">
        <v>74</v>
      </c>
      <c r="B44" t="s">
        <v>134</v>
      </c>
      <c r="C44" s="2">
        <v>44509.135567129626</v>
      </c>
      <c r="D44" t="s">
        <v>135</v>
      </c>
      <c r="E44" t="s">
        <v>13</v>
      </c>
      <c r="F44">
        <v>0</v>
      </c>
      <c r="G44">
        <v>6.0739999999999998</v>
      </c>
      <c r="H44" s="3">
        <v>1912</v>
      </c>
      <c r="I44">
        <v>-1E-3</v>
      </c>
      <c r="J44" t="s">
        <v>14</v>
      </c>
      <c r="K44" t="s">
        <v>14</v>
      </c>
      <c r="L44" t="s">
        <v>14</v>
      </c>
      <c r="M44" t="s">
        <v>14</v>
      </c>
      <c r="O44">
        <v>74</v>
      </c>
      <c r="P44" t="s">
        <v>134</v>
      </c>
      <c r="Q44" s="2">
        <v>44509.135567129626</v>
      </c>
      <c r="R44" t="s">
        <v>135</v>
      </c>
      <c r="S44" t="s">
        <v>13</v>
      </c>
      <c r="T44">
        <v>0</v>
      </c>
      <c r="U44" t="s">
        <v>14</v>
      </c>
      <c r="V44" t="s">
        <v>14</v>
      </c>
      <c r="W44" t="s">
        <v>14</v>
      </c>
      <c r="X44" t="s">
        <v>14</v>
      </c>
      <c r="Y44" t="s">
        <v>14</v>
      </c>
      <c r="Z44" t="s">
        <v>14</v>
      </c>
      <c r="AA44" t="s">
        <v>14</v>
      </c>
      <c r="AC44">
        <v>74</v>
      </c>
      <c r="AD44" t="s">
        <v>134</v>
      </c>
      <c r="AE44" s="2">
        <v>44509.135567129626</v>
      </c>
      <c r="AF44" t="s">
        <v>135</v>
      </c>
      <c r="AG44" t="s">
        <v>13</v>
      </c>
      <c r="AH44">
        <v>0</v>
      </c>
      <c r="AI44">
        <v>12.199</v>
      </c>
      <c r="AJ44" s="3">
        <v>9037</v>
      </c>
      <c r="AK44">
        <v>1.8129999999999999</v>
      </c>
      <c r="AL44" t="s">
        <v>14</v>
      </c>
      <c r="AM44" t="s">
        <v>14</v>
      </c>
      <c r="AN44" t="s">
        <v>14</v>
      </c>
      <c r="AO44" t="s">
        <v>14</v>
      </c>
      <c r="AQ44">
        <v>1</v>
      </c>
      <c r="AT44" s="6">
        <f t="shared" si="8"/>
        <v>0.8786445599999988</v>
      </c>
      <c r="AU44" s="7">
        <f t="shared" si="9"/>
        <v>1705.1635392478699</v>
      </c>
      <c r="AW44" s="8">
        <f t="shared" si="10"/>
        <v>0.38272563519999991</v>
      </c>
      <c r="AX44" s="9">
        <f t="shared" si="11"/>
        <v>1722.6884885800603</v>
      </c>
    </row>
    <row r="45" spans="1:50" x14ac:dyDescent="0.35">
      <c r="A45">
        <v>75</v>
      </c>
      <c r="B45" t="s">
        <v>136</v>
      </c>
      <c r="C45" s="2">
        <v>44509.156828703701</v>
      </c>
      <c r="D45" t="s">
        <v>137</v>
      </c>
      <c r="E45" t="s">
        <v>13</v>
      </c>
      <c r="F45">
        <v>0</v>
      </c>
      <c r="G45">
        <v>6.0629999999999997</v>
      </c>
      <c r="H45" s="3">
        <v>1909</v>
      </c>
      <c r="I45">
        <v>-1E-3</v>
      </c>
      <c r="J45" t="s">
        <v>14</v>
      </c>
      <c r="K45" t="s">
        <v>14</v>
      </c>
      <c r="L45" t="s">
        <v>14</v>
      </c>
      <c r="M45" t="s">
        <v>14</v>
      </c>
      <c r="O45">
        <v>75</v>
      </c>
      <c r="P45" t="s">
        <v>136</v>
      </c>
      <c r="Q45" s="2">
        <v>44509.156828703701</v>
      </c>
      <c r="R45" t="s">
        <v>137</v>
      </c>
      <c r="S45" t="s">
        <v>13</v>
      </c>
      <c r="T45">
        <v>0</v>
      </c>
      <c r="U45" t="s">
        <v>14</v>
      </c>
      <c r="V45" t="s">
        <v>14</v>
      </c>
      <c r="W45" t="s">
        <v>14</v>
      </c>
      <c r="X45" t="s">
        <v>14</v>
      </c>
      <c r="Y45" t="s">
        <v>14</v>
      </c>
      <c r="Z45" t="s">
        <v>14</v>
      </c>
      <c r="AA45" t="s">
        <v>14</v>
      </c>
      <c r="AC45">
        <v>75</v>
      </c>
      <c r="AD45" t="s">
        <v>136</v>
      </c>
      <c r="AE45" s="2">
        <v>44509.156828703701</v>
      </c>
      <c r="AF45" t="s">
        <v>137</v>
      </c>
      <c r="AG45" t="s">
        <v>13</v>
      </c>
      <c r="AH45">
        <v>0</v>
      </c>
      <c r="AI45">
        <v>12.243</v>
      </c>
      <c r="AJ45" s="3">
        <v>2675</v>
      </c>
      <c r="AK45">
        <v>0.54300000000000004</v>
      </c>
      <c r="AL45" t="s">
        <v>14</v>
      </c>
      <c r="AM45" t="s">
        <v>14</v>
      </c>
      <c r="AN45" t="s">
        <v>14</v>
      </c>
      <c r="AO45" t="s">
        <v>14</v>
      </c>
      <c r="AQ45">
        <v>1</v>
      </c>
      <c r="AT45" s="6">
        <f t="shared" si="8"/>
        <v>0.87028597124999951</v>
      </c>
      <c r="AU45" s="7">
        <f t="shared" si="9"/>
        <v>530.32584141875009</v>
      </c>
      <c r="AW45" s="8">
        <f t="shared" si="10"/>
        <v>0.37192091604999966</v>
      </c>
      <c r="AX45" s="9">
        <f t="shared" si="11"/>
        <v>507.48564953750002</v>
      </c>
    </row>
    <row r="46" spans="1:50" x14ac:dyDescent="0.35">
      <c r="A46">
        <v>76</v>
      </c>
      <c r="B46" t="s">
        <v>138</v>
      </c>
      <c r="C46" s="2">
        <v>44509.178032407406</v>
      </c>
      <c r="D46" t="s">
        <v>139</v>
      </c>
      <c r="E46" t="s">
        <v>13</v>
      </c>
      <c r="F46">
        <v>0</v>
      </c>
      <c r="G46">
        <v>6.07</v>
      </c>
      <c r="H46" s="3">
        <v>1657</v>
      </c>
      <c r="I46">
        <v>-1E-3</v>
      </c>
      <c r="J46" t="s">
        <v>14</v>
      </c>
      <c r="K46" t="s">
        <v>14</v>
      </c>
      <c r="L46" t="s">
        <v>14</v>
      </c>
      <c r="M46" t="s">
        <v>14</v>
      </c>
      <c r="O46">
        <v>76</v>
      </c>
      <c r="P46" t="s">
        <v>138</v>
      </c>
      <c r="Q46" s="2">
        <v>44509.178032407406</v>
      </c>
      <c r="R46" t="s">
        <v>139</v>
      </c>
      <c r="S46" t="s">
        <v>13</v>
      </c>
      <c r="T46">
        <v>0</v>
      </c>
      <c r="U46" t="s">
        <v>14</v>
      </c>
      <c r="V46" t="s">
        <v>14</v>
      </c>
      <c r="W46" t="s">
        <v>14</v>
      </c>
      <c r="X46" t="s">
        <v>14</v>
      </c>
      <c r="Y46" t="s">
        <v>14</v>
      </c>
      <c r="Z46" t="s">
        <v>14</v>
      </c>
      <c r="AA46" t="s">
        <v>14</v>
      </c>
      <c r="AC46">
        <v>76</v>
      </c>
      <c r="AD46" t="s">
        <v>138</v>
      </c>
      <c r="AE46" s="2">
        <v>44509.178032407406</v>
      </c>
      <c r="AF46" t="s">
        <v>139</v>
      </c>
      <c r="AG46" t="s">
        <v>13</v>
      </c>
      <c r="AH46">
        <v>0</v>
      </c>
      <c r="AI46">
        <v>12.247999999999999</v>
      </c>
      <c r="AJ46" s="3">
        <v>3239</v>
      </c>
      <c r="AK46">
        <v>0.65600000000000003</v>
      </c>
      <c r="AL46" t="s">
        <v>14</v>
      </c>
      <c r="AM46" t="s">
        <v>14</v>
      </c>
      <c r="AN46" t="s">
        <v>14</v>
      </c>
      <c r="AO46" t="s">
        <v>14</v>
      </c>
      <c r="AQ46">
        <v>1</v>
      </c>
      <c r="AT46" s="6">
        <f t="shared" si="8"/>
        <v>0.16953004124999982</v>
      </c>
      <c r="AU46" s="7">
        <f t="shared" si="9"/>
        <v>634.68207233483008</v>
      </c>
      <c r="AW46" s="8">
        <f t="shared" si="10"/>
        <v>-0.53939935954999907</v>
      </c>
      <c r="AX46" s="9">
        <f t="shared" si="11"/>
        <v>615.26821437254011</v>
      </c>
    </row>
    <row r="47" spans="1:50" x14ac:dyDescent="0.35">
      <c r="A47">
        <v>77</v>
      </c>
      <c r="B47" t="s">
        <v>140</v>
      </c>
      <c r="C47" s="2">
        <v>44509.199270833335</v>
      </c>
      <c r="D47" t="s">
        <v>141</v>
      </c>
      <c r="E47" t="s">
        <v>13</v>
      </c>
      <c r="F47">
        <v>0</v>
      </c>
      <c r="G47">
        <v>6.0789999999999997</v>
      </c>
      <c r="H47" s="3">
        <v>1711</v>
      </c>
      <c r="I47">
        <v>-1E-3</v>
      </c>
      <c r="J47" t="s">
        <v>14</v>
      </c>
      <c r="K47" t="s">
        <v>14</v>
      </c>
      <c r="L47" t="s">
        <v>14</v>
      </c>
      <c r="M47" t="s">
        <v>14</v>
      </c>
      <c r="O47">
        <v>77</v>
      </c>
      <c r="P47" t="s">
        <v>140</v>
      </c>
      <c r="Q47" s="2">
        <v>44509.199270833335</v>
      </c>
      <c r="R47" t="s">
        <v>141</v>
      </c>
      <c r="S47" t="s">
        <v>13</v>
      </c>
      <c r="T47">
        <v>0</v>
      </c>
      <c r="U47" t="s">
        <v>14</v>
      </c>
      <c r="V47" t="s">
        <v>14</v>
      </c>
      <c r="W47" t="s">
        <v>14</v>
      </c>
      <c r="X47" t="s">
        <v>14</v>
      </c>
      <c r="Y47" t="s">
        <v>14</v>
      </c>
      <c r="Z47" t="s">
        <v>14</v>
      </c>
      <c r="AA47" t="s">
        <v>14</v>
      </c>
      <c r="AC47">
        <v>77</v>
      </c>
      <c r="AD47" t="s">
        <v>140</v>
      </c>
      <c r="AE47" s="2">
        <v>44509.199270833335</v>
      </c>
      <c r="AF47" t="s">
        <v>141</v>
      </c>
      <c r="AG47" t="s">
        <v>13</v>
      </c>
      <c r="AH47">
        <v>0</v>
      </c>
      <c r="AI47">
        <v>12.207000000000001</v>
      </c>
      <c r="AJ47" s="3">
        <v>5203</v>
      </c>
      <c r="AK47">
        <v>1.048</v>
      </c>
      <c r="AL47" t="s">
        <v>14</v>
      </c>
      <c r="AM47" t="s">
        <v>14</v>
      </c>
      <c r="AN47" t="s">
        <v>14</v>
      </c>
      <c r="AO47" t="s">
        <v>14</v>
      </c>
      <c r="AQ47">
        <v>1</v>
      </c>
      <c r="AT47" s="6">
        <f t="shared" si="8"/>
        <v>0.31946482124999953</v>
      </c>
      <c r="AU47" s="7">
        <f t="shared" si="9"/>
        <v>997.76694021107005</v>
      </c>
      <c r="AW47" s="8">
        <f t="shared" si="10"/>
        <v>-0.34349684194999952</v>
      </c>
      <c r="AX47" s="9">
        <f t="shared" si="11"/>
        <v>990.51542214166011</v>
      </c>
    </row>
    <row r="48" spans="1:50" x14ac:dyDescent="0.35">
      <c r="A48">
        <v>78</v>
      </c>
      <c r="B48" t="s">
        <v>142</v>
      </c>
      <c r="C48" s="2">
        <v>44509.22047453704</v>
      </c>
      <c r="D48" t="s">
        <v>143</v>
      </c>
      <c r="E48" t="s">
        <v>13</v>
      </c>
      <c r="F48">
        <v>0</v>
      </c>
      <c r="G48">
        <v>6.0730000000000004</v>
      </c>
      <c r="H48" s="3">
        <v>1666</v>
      </c>
      <c r="I48">
        <v>-1E-3</v>
      </c>
      <c r="J48" t="s">
        <v>14</v>
      </c>
      <c r="K48" t="s">
        <v>14</v>
      </c>
      <c r="L48" t="s">
        <v>14</v>
      </c>
      <c r="M48" t="s">
        <v>14</v>
      </c>
      <c r="O48">
        <v>78</v>
      </c>
      <c r="P48" t="s">
        <v>142</v>
      </c>
      <c r="Q48" s="2">
        <v>44509.22047453704</v>
      </c>
      <c r="R48" t="s">
        <v>143</v>
      </c>
      <c r="S48" t="s">
        <v>13</v>
      </c>
      <c r="T48">
        <v>0</v>
      </c>
      <c r="U48" t="s">
        <v>14</v>
      </c>
      <c r="V48" t="s">
        <v>14</v>
      </c>
      <c r="W48" t="s">
        <v>14</v>
      </c>
      <c r="X48" t="s">
        <v>14</v>
      </c>
      <c r="Y48" t="s">
        <v>14</v>
      </c>
      <c r="Z48" t="s">
        <v>14</v>
      </c>
      <c r="AA48" t="s">
        <v>14</v>
      </c>
      <c r="AC48">
        <v>78</v>
      </c>
      <c r="AD48" t="s">
        <v>142</v>
      </c>
      <c r="AE48" s="2">
        <v>44509.22047453704</v>
      </c>
      <c r="AF48" t="s">
        <v>143</v>
      </c>
      <c r="AG48" t="s">
        <v>13</v>
      </c>
      <c r="AH48">
        <v>0</v>
      </c>
      <c r="AI48">
        <v>12.241</v>
      </c>
      <c r="AJ48" s="3">
        <v>3822</v>
      </c>
      <c r="AK48">
        <v>0.77300000000000002</v>
      </c>
      <c r="AL48" t="s">
        <v>14</v>
      </c>
      <c r="AM48" t="s">
        <v>14</v>
      </c>
      <c r="AN48" t="s">
        <v>14</v>
      </c>
      <c r="AO48" t="s">
        <v>14</v>
      </c>
      <c r="AQ48">
        <v>1</v>
      </c>
      <c r="AT48" s="6">
        <f t="shared" si="8"/>
        <v>0.19451056499999897</v>
      </c>
      <c r="AU48" s="7">
        <f t="shared" si="9"/>
        <v>742.51187567531997</v>
      </c>
      <c r="AW48" s="8">
        <f t="shared" si="10"/>
        <v>-0.50672547019999925</v>
      </c>
      <c r="AX48" s="9">
        <f t="shared" si="11"/>
        <v>726.67087905816015</v>
      </c>
    </row>
    <row r="49" spans="1:50" x14ac:dyDescent="0.35">
      <c r="A49">
        <v>79</v>
      </c>
      <c r="B49" t="s">
        <v>26</v>
      </c>
      <c r="C49" s="2">
        <v>44506.314733796295</v>
      </c>
      <c r="D49" t="s">
        <v>27</v>
      </c>
      <c r="E49" t="s">
        <v>13</v>
      </c>
      <c r="F49">
        <v>0</v>
      </c>
      <c r="G49">
        <v>6.0810000000000004</v>
      </c>
      <c r="H49" s="3">
        <v>2683</v>
      </c>
      <c r="I49">
        <v>1E-3</v>
      </c>
      <c r="J49" t="s">
        <v>14</v>
      </c>
      <c r="K49" t="s">
        <v>14</v>
      </c>
      <c r="L49" t="s">
        <v>14</v>
      </c>
      <c r="M49" t="s">
        <v>14</v>
      </c>
      <c r="O49">
        <v>79</v>
      </c>
      <c r="P49" t="s">
        <v>26</v>
      </c>
      <c r="Q49" s="2">
        <v>44506.314733796295</v>
      </c>
      <c r="R49" t="s">
        <v>27</v>
      </c>
      <c r="S49" t="s">
        <v>13</v>
      </c>
      <c r="T49">
        <v>0</v>
      </c>
      <c r="U49" t="s">
        <v>14</v>
      </c>
      <c r="V49" t="s">
        <v>14</v>
      </c>
      <c r="W49" t="s">
        <v>14</v>
      </c>
      <c r="X49" t="s">
        <v>14</v>
      </c>
      <c r="Y49" t="s">
        <v>14</v>
      </c>
      <c r="Z49" t="s">
        <v>14</v>
      </c>
      <c r="AA49" t="s">
        <v>14</v>
      </c>
      <c r="AC49">
        <v>79</v>
      </c>
      <c r="AD49" t="s">
        <v>26</v>
      </c>
      <c r="AE49" s="2">
        <v>44506.314733796295</v>
      </c>
      <c r="AF49" t="s">
        <v>27</v>
      </c>
      <c r="AG49" t="s">
        <v>13</v>
      </c>
      <c r="AH49">
        <v>0</v>
      </c>
      <c r="AI49">
        <v>12.206</v>
      </c>
      <c r="AJ49" s="3">
        <v>45872</v>
      </c>
      <c r="AK49">
        <v>9.1120000000000001</v>
      </c>
      <c r="AL49" t="s">
        <v>14</v>
      </c>
      <c r="AM49" t="s">
        <v>14</v>
      </c>
      <c r="AN49" t="s">
        <v>14</v>
      </c>
      <c r="AO49" t="s">
        <v>14</v>
      </c>
      <c r="AQ49">
        <v>1</v>
      </c>
      <c r="AT49" s="6">
        <f t="shared" si="8"/>
        <v>3.0394828912499996</v>
      </c>
      <c r="AU49" s="7">
        <f t="shared" si="9"/>
        <v>8407.4156310963208</v>
      </c>
      <c r="AW49" s="8">
        <f t="shared" si="10"/>
        <v>3.1249565624500004</v>
      </c>
      <c r="AX49" s="9">
        <f t="shared" si="11"/>
        <v>8732.6534513561601</v>
      </c>
    </row>
    <row r="50" spans="1:50" x14ac:dyDescent="0.35">
      <c r="A50">
        <v>80</v>
      </c>
      <c r="B50" t="s">
        <v>28</v>
      </c>
      <c r="C50" s="2">
        <v>44506.335995370369</v>
      </c>
      <c r="D50" t="s">
        <v>29</v>
      </c>
      <c r="E50" t="s">
        <v>13</v>
      </c>
      <c r="F50">
        <v>0</v>
      </c>
      <c r="G50">
        <v>6.0650000000000004</v>
      </c>
      <c r="H50" s="3">
        <v>3772</v>
      </c>
      <c r="I50">
        <v>3.0000000000000001E-3</v>
      </c>
      <c r="J50" t="s">
        <v>14</v>
      </c>
      <c r="K50" t="s">
        <v>14</v>
      </c>
      <c r="L50" t="s">
        <v>14</v>
      </c>
      <c r="M50" t="s">
        <v>14</v>
      </c>
      <c r="O50">
        <v>80</v>
      </c>
      <c r="P50" t="s">
        <v>28</v>
      </c>
      <c r="Q50" s="2">
        <v>44506.335995370369</v>
      </c>
      <c r="R50" t="s">
        <v>29</v>
      </c>
      <c r="S50" t="s">
        <v>13</v>
      </c>
      <c r="T50">
        <v>0</v>
      </c>
      <c r="U50" t="s">
        <v>14</v>
      </c>
      <c r="V50" t="s">
        <v>14</v>
      </c>
      <c r="W50" t="s">
        <v>14</v>
      </c>
      <c r="X50" t="s">
        <v>14</v>
      </c>
      <c r="Y50" t="s">
        <v>14</v>
      </c>
      <c r="Z50" t="s">
        <v>14</v>
      </c>
      <c r="AA50" t="s">
        <v>14</v>
      </c>
      <c r="AC50">
        <v>80</v>
      </c>
      <c r="AD50" t="s">
        <v>28</v>
      </c>
      <c r="AE50" s="2">
        <v>44506.335995370369</v>
      </c>
      <c r="AF50" t="s">
        <v>29</v>
      </c>
      <c r="AG50" t="s">
        <v>13</v>
      </c>
      <c r="AH50">
        <v>0</v>
      </c>
      <c r="AI50">
        <v>12.192</v>
      </c>
      <c r="AJ50" s="3">
        <v>32854</v>
      </c>
      <c r="AK50">
        <v>6.5430000000000001</v>
      </c>
      <c r="AL50" t="s">
        <v>14</v>
      </c>
      <c r="AM50" t="s">
        <v>14</v>
      </c>
      <c r="AN50" t="s">
        <v>14</v>
      </c>
      <c r="AO50" t="s">
        <v>14</v>
      </c>
      <c r="AQ50">
        <v>1</v>
      </c>
      <c r="AT50" s="6">
        <f t="shared" si="8"/>
        <v>6.134604659999999</v>
      </c>
      <c r="AU50" s="7">
        <f t="shared" si="9"/>
        <v>6058.2085837146806</v>
      </c>
      <c r="AW50" s="8">
        <f t="shared" si="10"/>
        <v>6.8808443272000002</v>
      </c>
      <c r="AX50" s="9">
        <f t="shared" si="11"/>
        <v>6260.2759947618397</v>
      </c>
    </row>
    <row r="51" spans="1:50" x14ac:dyDescent="0.35">
      <c r="A51">
        <v>81</v>
      </c>
      <c r="B51" t="s">
        <v>30</v>
      </c>
      <c r="C51" s="2">
        <v>44506.357233796298</v>
      </c>
      <c r="D51" t="s">
        <v>31</v>
      </c>
      <c r="E51" t="s">
        <v>13</v>
      </c>
      <c r="F51">
        <v>0</v>
      </c>
      <c r="G51">
        <v>6.069</v>
      </c>
      <c r="H51" s="3">
        <v>3544</v>
      </c>
      <c r="I51">
        <v>3.0000000000000001E-3</v>
      </c>
      <c r="J51" t="s">
        <v>14</v>
      </c>
      <c r="K51" t="s">
        <v>14</v>
      </c>
      <c r="L51" t="s">
        <v>14</v>
      </c>
      <c r="M51" t="s">
        <v>14</v>
      </c>
      <c r="O51">
        <v>81</v>
      </c>
      <c r="P51" t="s">
        <v>30</v>
      </c>
      <c r="Q51" s="2">
        <v>44506.357233796298</v>
      </c>
      <c r="R51" t="s">
        <v>31</v>
      </c>
      <c r="S51" t="s">
        <v>13</v>
      </c>
      <c r="T51">
        <v>0</v>
      </c>
      <c r="U51" t="s">
        <v>14</v>
      </c>
      <c r="V51" t="s">
        <v>14</v>
      </c>
      <c r="W51" t="s">
        <v>14</v>
      </c>
      <c r="X51" t="s">
        <v>14</v>
      </c>
      <c r="Y51" t="s">
        <v>14</v>
      </c>
      <c r="Z51" t="s">
        <v>14</v>
      </c>
      <c r="AA51" t="s">
        <v>14</v>
      </c>
      <c r="AC51">
        <v>81</v>
      </c>
      <c r="AD51" t="s">
        <v>30</v>
      </c>
      <c r="AE51" s="2">
        <v>44506.357233796298</v>
      </c>
      <c r="AF51" t="s">
        <v>31</v>
      </c>
      <c r="AG51" t="s">
        <v>13</v>
      </c>
      <c r="AH51">
        <v>0</v>
      </c>
      <c r="AI51">
        <v>12.188000000000001</v>
      </c>
      <c r="AJ51" s="3">
        <v>32971</v>
      </c>
      <c r="AK51">
        <v>6.5659999999999998</v>
      </c>
      <c r="AL51" t="s">
        <v>14</v>
      </c>
      <c r="AM51" t="s">
        <v>14</v>
      </c>
      <c r="AN51" t="s">
        <v>14</v>
      </c>
      <c r="AO51" t="s">
        <v>14</v>
      </c>
      <c r="AQ51">
        <v>1</v>
      </c>
      <c r="AT51" s="6">
        <f t="shared" si="8"/>
        <v>5.4824186400000006</v>
      </c>
      <c r="AU51" s="7">
        <f t="shared" si="9"/>
        <v>6079.4169589904304</v>
      </c>
      <c r="AW51" s="8">
        <f t="shared" si="10"/>
        <v>6.1058637088000012</v>
      </c>
      <c r="AX51" s="9">
        <f t="shared" si="11"/>
        <v>6282.5211679653403</v>
      </c>
    </row>
    <row r="52" spans="1:50" x14ac:dyDescent="0.35">
      <c r="A52">
        <v>82</v>
      </c>
      <c r="B52" t="s">
        <v>32</v>
      </c>
      <c r="C52" s="2">
        <v>44506.378506944442</v>
      </c>
      <c r="D52" t="s">
        <v>33</v>
      </c>
      <c r="E52" t="s">
        <v>13</v>
      </c>
      <c r="F52">
        <v>0</v>
      </c>
      <c r="G52">
        <v>6.0789999999999997</v>
      </c>
      <c r="H52" s="3">
        <v>3689</v>
      </c>
      <c r="I52">
        <v>3.0000000000000001E-3</v>
      </c>
      <c r="J52" t="s">
        <v>14</v>
      </c>
      <c r="K52" t="s">
        <v>14</v>
      </c>
      <c r="L52" t="s">
        <v>14</v>
      </c>
      <c r="M52" t="s">
        <v>14</v>
      </c>
      <c r="O52">
        <v>82</v>
      </c>
      <c r="P52" t="s">
        <v>32</v>
      </c>
      <c r="Q52" s="2">
        <v>44506.378506944442</v>
      </c>
      <c r="R52" t="s">
        <v>33</v>
      </c>
      <c r="S52" t="s">
        <v>13</v>
      </c>
      <c r="T52">
        <v>0</v>
      </c>
      <c r="U52" t="s">
        <v>14</v>
      </c>
      <c r="V52" t="s">
        <v>14</v>
      </c>
      <c r="W52" t="s">
        <v>14</v>
      </c>
      <c r="X52" t="s">
        <v>14</v>
      </c>
      <c r="Y52" t="s">
        <v>14</v>
      </c>
      <c r="Z52" t="s">
        <v>14</v>
      </c>
      <c r="AA52" t="s">
        <v>14</v>
      </c>
      <c r="AC52">
        <v>82</v>
      </c>
      <c r="AD52" t="s">
        <v>32</v>
      </c>
      <c r="AE52" s="2">
        <v>44506.378506944442</v>
      </c>
      <c r="AF52" t="s">
        <v>33</v>
      </c>
      <c r="AG52" t="s">
        <v>13</v>
      </c>
      <c r="AH52">
        <v>0</v>
      </c>
      <c r="AI52">
        <v>12.195</v>
      </c>
      <c r="AJ52" s="3">
        <v>31282</v>
      </c>
      <c r="AK52">
        <v>6.2320000000000002</v>
      </c>
      <c r="AL52" t="s">
        <v>14</v>
      </c>
      <c r="AM52" t="s">
        <v>14</v>
      </c>
      <c r="AN52" t="s">
        <v>14</v>
      </c>
      <c r="AO52" t="s">
        <v>14</v>
      </c>
      <c r="AQ52">
        <v>1</v>
      </c>
      <c r="AT52" s="6">
        <f t="shared" si="8"/>
        <v>5.8969303212500002</v>
      </c>
      <c r="AU52" s="7">
        <f t="shared" si="9"/>
        <v>5773.0883675985206</v>
      </c>
      <c r="AW52" s="8">
        <f t="shared" si="10"/>
        <v>6.59942161805</v>
      </c>
      <c r="AX52" s="9">
        <f t="shared" si="11"/>
        <v>5961.3489570997599</v>
      </c>
    </row>
    <row r="53" spans="1:50" x14ac:dyDescent="0.35">
      <c r="A53">
        <v>83</v>
      </c>
      <c r="B53" t="s">
        <v>34</v>
      </c>
      <c r="C53" s="2">
        <v>44506.399756944447</v>
      </c>
      <c r="D53" t="s">
        <v>35</v>
      </c>
      <c r="E53" t="s">
        <v>13</v>
      </c>
      <c r="F53">
        <v>0</v>
      </c>
      <c r="G53">
        <v>6.0449999999999999</v>
      </c>
      <c r="H53" s="3">
        <v>39591</v>
      </c>
      <c r="I53">
        <v>7.8E-2</v>
      </c>
      <c r="J53" t="s">
        <v>14</v>
      </c>
      <c r="K53" t="s">
        <v>14</v>
      </c>
      <c r="L53" t="s">
        <v>14</v>
      </c>
      <c r="M53" t="s">
        <v>14</v>
      </c>
      <c r="O53">
        <v>83</v>
      </c>
      <c r="P53" t="s">
        <v>34</v>
      </c>
      <c r="Q53" s="2">
        <v>44506.399756944447</v>
      </c>
      <c r="R53" t="s">
        <v>35</v>
      </c>
      <c r="S53" t="s">
        <v>13</v>
      </c>
      <c r="T53">
        <v>0</v>
      </c>
      <c r="U53" t="s">
        <v>14</v>
      </c>
      <c r="V53" t="s">
        <v>14</v>
      </c>
      <c r="W53" t="s">
        <v>14</v>
      </c>
      <c r="X53" t="s">
        <v>14</v>
      </c>
      <c r="Y53" t="s">
        <v>14</v>
      </c>
      <c r="Z53" t="s">
        <v>14</v>
      </c>
      <c r="AA53" t="s">
        <v>14</v>
      </c>
      <c r="AC53">
        <v>83</v>
      </c>
      <c r="AD53" t="s">
        <v>34</v>
      </c>
      <c r="AE53" s="2">
        <v>44506.399756944447</v>
      </c>
      <c r="AF53" t="s">
        <v>35</v>
      </c>
      <c r="AG53" t="s">
        <v>13</v>
      </c>
      <c r="AH53">
        <v>0</v>
      </c>
      <c r="AI53">
        <v>12.193</v>
      </c>
      <c r="AJ53" s="3">
        <v>32229</v>
      </c>
      <c r="AK53">
        <v>6.4189999999999996</v>
      </c>
      <c r="AL53" t="s">
        <v>14</v>
      </c>
      <c r="AM53" t="s">
        <v>14</v>
      </c>
      <c r="AN53" t="s">
        <v>14</v>
      </c>
      <c r="AO53" t="s">
        <v>14</v>
      </c>
      <c r="AQ53">
        <v>1</v>
      </c>
      <c r="AT53" s="6">
        <f t="shared" si="8"/>
        <v>123.54618052924781</v>
      </c>
      <c r="AU53" s="7">
        <f t="shared" si="9"/>
        <v>5944.8868711584309</v>
      </c>
      <c r="AW53" s="8">
        <f t="shared" si="10"/>
        <v>103.72168062372711</v>
      </c>
      <c r="AX53" s="9">
        <f t="shared" si="11"/>
        <v>6141.4374007493398</v>
      </c>
    </row>
    <row r="54" spans="1:50" x14ac:dyDescent="0.35">
      <c r="A54">
        <v>84</v>
      </c>
      <c r="B54" t="s">
        <v>36</v>
      </c>
      <c r="C54" s="2">
        <v>44506.421006944445</v>
      </c>
      <c r="D54" t="s">
        <v>37</v>
      </c>
      <c r="E54" t="s">
        <v>13</v>
      </c>
      <c r="F54">
        <v>0</v>
      </c>
      <c r="G54">
        <v>6.05</v>
      </c>
      <c r="H54" s="3">
        <v>40417</v>
      </c>
      <c r="I54">
        <v>7.9000000000000001E-2</v>
      </c>
      <c r="J54" t="s">
        <v>14</v>
      </c>
      <c r="K54" t="s">
        <v>14</v>
      </c>
      <c r="L54" t="s">
        <v>14</v>
      </c>
      <c r="M54" t="s">
        <v>14</v>
      </c>
      <c r="O54">
        <v>84</v>
      </c>
      <c r="P54" t="s">
        <v>36</v>
      </c>
      <c r="Q54" s="2">
        <v>44506.421006944445</v>
      </c>
      <c r="R54" t="s">
        <v>37</v>
      </c>
      <c r="S54" t="s">
        <v>13</v>
      </c>
      <c r="T54">
        <v>0</v>
      </c>
      <c r="U54" t="s">
        <v>14</v>
      </c>
      <c r="V54" t="s">
        <v>14</v>
      </c>
      <c r="W54" t="s">
        <v>14</v>
      </c>
      <c r="X54" t="s">
        <v>14</v>
      </c>
      <c r="Y54" t="s">
        <v>14</v>
      </c>
      <c r="Z54" t="s">
        <v>14</v>
      </c>
      <c r="AA54" t="s">
        <v>14</v>
      </c>
      <c r="AC54">
        <v>84</v>
      </c>
      <c r="AD54" t="s">
        <v>36</v>
      </c>
      <c r="AE54" s="2">
        <v>44506.421006944445</v>
      </c>
      <c r="AF54" t="s">
        <v>37</v>
      </c>
      <c r="AG54" t="s">
        <v>13</v>
      </c>
      <c r="AH54">
        <v>0</v>
      </c>
      <c r="AI54">
        <v>12.208</v>
      </c>
      <c r="AJ54" s="3">
        <v>31767</v>
      </c>
      <c r="AK54">
        <v>6.327</v>
      </c>
      <c r="AL54" t="s">
        <v>14</v>
      </c>
      <c r="AM54" t="s">
        <v>14</v>
      </c>
      <c r="AN54" t="s">
        <v>14</v>
      </c>
      <c r="AO54" t="s">
        <v>14</v>
      </c>
      <c r="AQ54">
        <v>1</v>
      </c>
      <c r="AT54" s="6">
        <f t="shared" si="8"/>
        <v>126.08670663979821</v>
      </c>
      <c r="AU54" s="7">
        <f t="shared" si="9"/>
        <v>5861.0879385194703</v>
      </c>
      <c r="AW54" s="8">
        <f t="shared" si="10"/>
        <v>105.89020075281989</v>
      </c>
      <c r="AX54" s="9">
        <f t="shared" si="11"/>
        <v>6053.5837463808602</v>
      </c>
    </row>
    <row r="55" spans="1:50" x14ac:dyDescent="0.35">
      <c r="A55">
        <v>85</v>
      </c>
      <c r="B55" t="s">
        <v>38</v>
      </c>
      <c r="C55" s="2">
        <v>44506.442245370374</v>
      </c>
      <c r="D55" t="s">
        <v>39</v>
      </c>
      <c r="E55" t="s">
        <v>13</v>
      </c>
      <c r="F55">
        <v>0</v>
      </c>
      <c r="G55">
        <v>6.0439999999999996</v>
      </c>
      <c r="H55" s="3">
        <v>40095</v>
      </c>
      <c r="I55">
        <v>7.9000000000000001E-2</v>
      </c>
      <c r="J55" t="s">
        <v>14</v>
      </c>
      <c r="K55" t="s">
        <v>14</v>
      </c>
      <c r="L55" t="s">
        <v>14</v>
      </c>
      <c r="M55" t="s">
        <v>14</v>
      </c>
      <c r="O55">
        <v>85</v>
      </c>
      <c r="P55" t="s">
        <v>38</v>
      </c>
      <c r="Q55" s="2">
        <v>44506.442245370374</v>
      </c>
      <c r="R55" t="s">
        <v>39</v>
      </c>
      <c r="S55" t="s">
        <v>13</v>
      </c>
      <c r="T55">
        <v>0</v>
      </c>
      <c r="U55" t="s">
        <v>14</v>
      </c>
      <c r="V55" t="s">
        <v>14</v>
      </c>
      <c r="W55" t="s">
        <v>14</v>
      </c>
      <c r="X55" t="s">
        <v>14</v>
      </c>
      <c r="Y55" t="s">
        <v>14</v>
      </c>
      <c r="Z55" t="s">
        <v>14</v>
      </c>
      <c r="AA55" t="s">
        <v>14</v>
      </c>
      <c r="AC55">
        <v>85</v>
      </c>
      <c r="AD55" t="s">
        <v>38</v>
      </c>
      <c r="AE55" s="2">
        <v>44506.442245370374</v>
      </c>
      <c r="AF55" t="s">
        <v>39</v>
      </c>
      <c r="AG55" t="s">
        <v>13</v>
      </c>
      <c r="AH55">
        <v>0</v>
      </c>
      <c r="AI55">
        <v>12.195</v>
      </c>
      <c r="AJ55" s="3">
        <v>34448</v>
      </c>
      <c r="AK55">
        <v>6.8579999999999997</v>
      </c>
      <c r="AL55" t="s">
        <v>14</v>
      </c>
      <c r="AM55" t="s">
        <v>14</v>
      </c>
      <c r="AN55" t="s">
        <v>14</v>
      </c>
      <c r="AO55" t="s">
        <v>14</v>
      </c>
      <c r="AQ55">
        <v>1</v>
      </c>
      <c r="AT55" s="6">
        <f t="shared" si="8"/>
        <v>125.096464513795</v>
      </c>
      <c r="AU55" s="7">
        <f t="shared" si="9"/>
        <v>6347.0022565299196</v>
      </c>
      <c r="AW55" s="8">
        <f t="shared" si="10"/>
        <v>105.0448650688775</v>
      </c>
      <c r="AX55" s="9">
        <f t="shared" si="11"/>
        <v>6563.3044319129604</v>
      </c>
    </row>
    <row r="56" spans="1:50" x14ac:dyDescent="0.35">
      <c r="A56">
        <v>86</v>
      </c>
      <c r="B56" t="s">
        <v>40</v>
      </c>
      <c r="C56" s="2">
        <v>44506.463495370372</v>
      </c>
      <c r="D56" t="s">
        <v>41</v>
      </c>
      <c r="E56" t="s">
        <v>13</v>
      </c>
      <c r="F56">
        <v>0</v>
      </c>
      <c r="G56">
        <v>6.0869999999999997</v>
      </c>
      <c r="H56" s="3">
        <v>2256</v>
      </c>
      <c r="I56">
        <v>0</v>
      </c>
      <c r="J56" t="s">
        <v>14</v>
      </c>
      <c r="K56" t="s">
        <v>14</v>
      </c>
      <c r="L56" t="s">
        <v>14</v>
      </c>
      <c r="M56" t="s">
        <v>14</v>
      </c>
      <c r="O56">
        <v>86</v>
      </c>
      <c r="P56" t="s">
        <v>40</v>
      </c>
      <c r="Q56" s="2">
        <v>44506.463495370372</v>
      </c>
      <c r="R56" t="s">
        <v>41</v>
      </c>
      <c r="S56" t="s">
        <v>13</v>
      </c>
      <c r="T56">
        <v>0</v>
      </c>
      <c r="U56" t="s">
        <v>14</v>
      </c>
      <c r="V56" t="s">
        <v>14</v>
      </c>
      <c r="W56" t="s">
        <v>14</v>
      </c>
      <c r="X56" t="s">
        <v>14</v>
      </c>
      <c r="Y56" t="s">
        <v>14</v>
      </c>
      <c r="Z56" t="s">
        <v>14</v>
      </c>
      <c r="AA56" t="s">
        <v>14</v>
      </c>
      <c r="AC56">
        <v>86</v>
      </c>
      <c r="AD56" t="s">
        <v>40</v>
      </c>
      <c r="AE56" s="2">
        <v>44506.463495370372</v>
      </c>
      <c r="AF56" t="s">
        <v>41</v>
      </c>
      <c r="AG56" t="s">
        <v>13</v>
      </c>
      <c r="AH56">
        <v>0</v>
      </c>
      <c r="AI56">
        <v>12.185</v>
      </c>
      <c r="AJ56" s="3">
        <v>43063</v>
      </c>
      <c r="AK56">
        <v>8.5589999999999993</v>
      </c>
      <c r="AL56" t="s">
        <v>14</v>
      </c>
      <c r="AM56" t="s">
        <v>14</v>
      </c>
      <c r="AN56" t="s">
        <v>14</v>
      </c>
      <c r="AO56" t="s">
        <v>14</v>
      </c>
      <c r="AQ56">
        <v>1</v>
      </c>
      <c r="AT56" s="6">
        <f t="shared" si="8"/>
        <v>1.8396326399999996</v>
      </c>
      <c r="AU56" s="7">
        <f t="shared" si="9"/>
        <v>7902.3081330058703</v>
      </c>
      <c r="AW56" s="8">
        <f t="shared" si="10"/>
        <v>1.6147493888000017</v>
      </c>
      <c r="AX56" s="9">
        <f t="shared" si="11"/>
        <v>8199.6346987840589</v>
      </c>
    </row>
    <row r="57" spans="1:50" x14ac:dyDescent="0.35">
      <c r="A57">
        <v>87</v>
      </c>
      <c r="B57" t="s">
        <v>42</v>
      </c>
      <c r="C57" s="2">
        <v>44506.484699074077</v>
      </c>
      <c r="D57" t="s">
        <v>43</v>
      </c>
      <c r="E57" t="s">
        <v>13</v>
      </c>
      <c r="F57">
        <v>0</v>
      </c>
      <c r="G57">
        <v>6.0979999999999999</v>
      </c>
      <c r="H57" s="3">
        <v>2117</v>
      </c>
      <c r="I57">
        <v>0</v>
      </c>
      <c r="J57" t="s">
        <v>14</v>
      </c>
      <c r="K57" t="s">
        <v>14</v>
      </c>
      <c r="L57" t="s">
        <v>14</v>
      </c>
      <c r="M57" t="s">
        <v>14</v>
      </c>
      <c r="O57">
        <v>87</v>
      </c>
      <c r="P57" t="s">
        <v>42</v>
      </c>
      <c r="Q57" s="2">
        <v>44506.484699074077</v>
      </c>
      <c r="R57" t="s">
        <v>43</v>
      </c>
      <c r="S57" t="s">
        <v>13</v>
      </c>
      <c r="T57">
        <v>0</v>
      </c>
      <c r="U57" t="s">
        <v>14</v>
      </c>
      <c r="V57" t="s">
        <v>14</v>
      </c>
      <c r="W57" t="s">
        <v>14</v>
      </c>
      <c r="X57" t="s">
        <v>14</v>
      </c>
      <c r="Y57" t="s">
        <v>14</v>
      </c>
      <c r="Z57" t="s">
        <v>14</v>
      </c>
      <c r="AA57" t="s">
        <v>14</v>
      </c>
      <c r="AC57">
        <v>87</v>
      </c>
      <c r="AD57" t="s">
        <v>42</v>
      </c>
      <c r="AE57" s="2">
        <v>44506.484699074077</v>
      </c>
      <c r="AF57" t="s">
        <v>43</v>
      </c>
      <c r="AG57" t="s">
        <v>13</v>
      </c>
      <c r="AH57">
        <v>0</v>
      </c>
      <c r="AI57">
        <v>12.215999999999999</v>
      </c>
      <c r="AJ57" s="3">
        <v>37447</v>
      </c>
      <c r="AK57">
        <v>7.4509999999999996</v>
      </c>
      <c r="AL57" t="s">
        <v>14</v>
      </c>
      <c r="AM57" t="s">
        <v>14</v>
      </c>
      <c r="AN57" t="s">
        <v>14</v>
      </c>
      <c r="AO57" t="s">
        <v>14</v>
      </c>
      <c r="AQ57">
        <v>1</v>
      </c>
      <c r="AT57" s="6">
        <f t="shared" si="8"/>
        <v>1.4507208912499996</v>
      </c>
      <c r="AU57" s="7">
        <f t="shared" si="9"/>
        <v>6889.4828219290703</v>
      </c>
      <c r="AW57" s="8">
        <f t="shared" si="10"/>
        <v>1.1185771224500005</v>
      </c>
      <c r="AX57" s="9">
        <f t="shared" si="11"/>
        <v>7133.2073628256594</v>
      </c>
    </row>
    <row r="58" spans="1:50" x14ac:dyDescent="0.35">
      <c r="A58">
        <v>88</v>
      </c>
      <c r="B58" t="s">
        <v>44</v>
      </c>
      <c r="C58" s="2">
        <v>44506.505925925929</v>
      </c>
      <c r="D58" t="s">
        <v>45</v>
      </c>
      <c r="E58" t="s">
        <v>13</v>
      </c>
      <c r="F58">
        <v>0</v>
      </c>
      <c r="G58">
        <v>6.0860000000000003</v>
      </c>
      <c r="H58" s="3">
        <v>2525</v>
      </c>
      <c r="I58">
        <v>0</v>
      </c>
      <c r="J58" t="s">
        <v>14</v>
      </c>
      <c r="K58" t="s">
        <v>14</v>
      </c>
      <c r="L58" t="s">
        <v>14</v>
      </c>
      <c r="M58" t="s">
        <v>14</v>
      </c>
      <c r="O58">
        <v>88</v>
      </c>
      <c r="P58" t="s">
        <v>44</v>
      </c>
      <c r="Q58" s="2">
        <v>44506.505925925929</v>
      </c>
      <c r="R58" t="s">
        <v>45</v>
      </c>
      <c r="S58" t="s">
        <v>13</v>
      </c>
      <c r="T58">
        <v>0</v>
      </c>
      <c r="U58" t="s">
        <v>14</v>
      </c>
      <c r="V58" t="s">
        <v>14</v>
      </c>
      <c r="W58" t="s">
        <v>14</v>
      </c>
      <c r="X58" t="s">
        <v>14</v>
      </c>
      <c r="Y58" t="s">
        <v>14</v>
      </c>
      <c r="Z58" t="s">
        <v>14</v>
      </c>
      <c r="AA58" t="s">
        <v>14</v>
      </c>
      <c r="AC58">
        <v>88</v>
      </c>
      <c r="AD58" t="s">
        <v>44</v>
      </c>
      <c r="AE58" s="2">
        <v>44506.505925925929</v>
      </c>
      <c r="AF58" t="s">
        <v>45</v>
      </c>
      <c r="AG58" t="s">
        <v>13</v>
      </c>
      <c r="AH58">
        <v>0</v>
      </c>
      <c r="AI58">
        <v>12.19</v>
      </c>
      <c r="AJ58" s="3">
        <v>35755</v>
      </c>
      <c r="AK58">
        <v>7.1159999999999997</v>
      </c>
      <c r="AL58" t="s">
        <v>14</v>
      </c>
      <c r="AM58" t="s">
        <v>14</v>
      </c>
      <c r="AN58" t="s">
        <v>14</v>
      </c>
      <c r="AO58" t="s">
        <v>14</v>
      </c>
      <c r="AQ58">
        <v>1</v>
      </c>
      <c r="AT58" s="6">
        <f t="shared" si="8"/>
        <v>2.5946070312499989</v>
      </c>
      <c r="AU58" s="7">
        <f t="shared" si="9"/>
        <v>6583.5605750307504</v>
      </c>
      <c r="AW58" s="8">
        <f t="shared" si="10"/>
        <v>2.5686075312499987</v>
      </c>
      <c r="AX58" s="9">
        <f t="shared" si="11"/>
        <v>6811.7108903935004</v>
      </c>
    </row>
    <row r="59" spans="1:50" x14ac:dyDescent="0.35">
      <c r="A59">
        <v>89</v>
      </c>
      <c r="B59" t="s">
        <v>46</v>
      </c>
      <c r="C59" s="2">
        <v>44506.52716435185</v>
      </c>
      <c r="D59" t="s">
        <v>47</v>
      </c>
      <c r="E59" t="s">
        <v>13</v>
      </c>
      <c r="F59">
        <v>0</v>
      </c>
      <c r="G59">
        <v>6.0350000000000001</v>
      </c>
      <c r="H59" s="3">
        <v>27338</v>
      </c>
      <c r="I59">
        <v>5.1999999999999998E-2</v>
      </c>
      <c r="J59" t="s">
        <v>14</v>
      </c>
      <c r="K59" t="s">
        <v>14</v>
      </c>
      <c r="L59" t="s">
        <v>14</v>
      </c>
      <c r="M59" t="s">
        <v>14</v>
      </c>
      <c r="O59">
        <v>89</v>
      </c>
      <c r="P59" t="s">
        <v>46</v>
      </c>
      <c r="Q59" s="2">
        <v>44506.52716435185</v>
      </c>
      <c r="R59" t="s">
        <v>47</v>
      </c>
      <c r="S59" t="s">
        <v>13</v>
      </c>
      <c r="T59">
        <v>0</v>
      </c>
      <c r="U59" t="s">
        <v>14</v>
      </c>
      <c r="V59" t="s">
        <v>14</v>
      </c>
      <c r="W59" t="s">
        <v>14</v>
      </c>
      <c r="X59" t="s">
        <v>14</v>
      </c>
      <c r="Y59" t="s">
        <v>14</v>
      </c>
      <c r="Z59" t="s">
        <v>14</v>
      </c>
      <c r="AA59" t="s">
        <v>14</v>
      </c>
      <c r="AC59">
        <v>89</v>
      </c>
      <c r="AD59" t="s">
        <v>46</v>
      </c>
      <c r="AE59" s="2">
        <v>44506.52716435185</v>
      </c>
      <c r="AF59" t="s">
        <v>47</v>
      </c>
      <c r="AG59" t="s">
        <v>13</v>
      </c>
      <c r="AH59">
        <v>0</v>
      </c>
      <c r="AI59">
        <v>12.068</v>
      </c>
      <c r="AJ59" s="3">
        <v>150587</v>
      </c>
      <c r="AK59">
        <v>29.405999999999999</v>
      </c>
      <c r="AL59" t="s">
        <v>14</v>
      </c>
      <c r="AM59" t="s">
        <v>14</v>
      </c>
      <c r="AN59" t="s">
        <v>14</v>
      </c>
      <c r="AO59" t="s">
        <v>14</v>
      </c>
      <c r="AQ59">
        <v>1</v>
      </c>
      <c r="AT59" s="6">
        <f t="shared" si="8"/>
        <v>85.728857671647219</v>
      </c>
      <c r="AU59" s="7">
        <f t="shared" si="9"/>
        <v>26530.259374403875</v>
      </c>
      <c r="AW59" s="8">
        <f t="shared" si="10"/>
        <v>71.534173421100405</v>
      </c>
      <c r="AX59" s="9">
        <f t="shared" si="11"/>
        <v>28419.657411308061</v>
      </c>
    </row>
    <row r="60" spans="1:50" x14ac:dyDescent="0.35">
      <c r="A60">
        <v>90</v>
      </c>
      <c r="B60" t="s">
        <v>48</v>
      </c>
      <c r="C60" s="2">
        <v>44506.548414351855</v>
      </c>
      <c r="D60" t="s">
        <v>49</v>
      </c>
      <c r="E60" t="s">
        <v>13</v>
      </c>
      <c r="F60">
        <v>0</v>
      </c>
      <c r="G60">
        <v>6.0490000000000004</v>
      </c>
      <c r="H60" s="3">
        <v>27365</v>
      </c>
      <c r="I60">
        <v>5.1999999999999998E-2</v>
      </c>
      <c r="J60" t="s">
        <v>14</v>
      </c>
      <c r="K60" t="s">
        <v>14</v>
      </c>
      <c r="L60" t="s">
        <v>14</v>
      </c>
      <c r="M60" t="s">
        <v>14</v>
      </c>
      <c r="O60">
        <v>90</v>
      </c>
      <c r="P60" t="s">
        <v>48</v>
      </c>
      <c r="Q60" s="2">
        <v>44506.548414351855</v>
      </c>
      <c r="R60" t="s">
        <v>49</v>
      </c>
      <c r="S60" t="s">
        <v>13</v>
      </c>
      <c r="T60">
        <v>0</v>
      </c>
      <c r="U60" t="s">
        <v>14</v>
      </c>
      <c r="V60" t="s">
        <v>14</v>
      </c>
      <c r="W60" t="s">
        <v>14</v>
      </c>
      <c r="X60" t="s">
        <v>14</v>
      </c>
      <c r="Y60" t="s">
        <v>14</v>
      </c>
      <c r="Z60" t="s">
        <v>14</v>
      </c>
      <c r="AA60" t="s">
        <v>14</v>
      </c>
      <c r="AC60">
        <v>90</v>
      </c>
      <c r="AD60" t="s">
        <v>48</v>
      </c>
      <c r="AE60" s="2">
        <v>44506.548414351855</v>
      </c>
      <c r="AF60" t="s">
        <v>49</v>
      </c>
      <c r="AG60" t="s">
        <v>13</v>
      </c>
      <c r="AH60">
        <v>0</v>
      </c>
      <c r="AI60">
        <v>12.083</v>
      </c>
      <c r="AJ60" s="3">
        <v>146374</v>
      </c>
      <c r="AK60">
        <v>28.602</v>
      </c>
      <c r="AL60" t="s">
        <v>14</v>
      </c>
      <c r="AM60" t="s">
        <v>14</v>
      </c>
      <c r="AN60" t="s">
        <v>14</v>
      </c>
      <c r="AO60" t="s">
        <v>14</v>
      </c>
      <c r="AQ60">
        <v>1</v>
      </c>
      <c r="AT60" s="6">
        <f t="shared" si="8"/>
        <v>85.812459159755008</v>
      </c>
      <c r="AU60" s="7">
        <f t="shared" si="9"/>
        <v>25827.700513823482</v>
      </c>
      <c r="AW60" s="8">
        <f t="shared" si="10"/>
        <v>71.605139854097487</v>
      </c>
      <c r="AX60" s="9">
        <f t="shared" si="11"/>
        <v>27634.474643536239</v>
      </c>
    </row>
    <row r="61" spans="1:50" x14ac:dyDescent="0.35">
      <c r="A61">
        <v>91</v>
      </c>
      <c r="B61" t="s">
        <v>50</v>
      </c>
      <c r="C61" s="2">
        <v>44506.569675925923</v>
      </c>
      <c r="D61" t="s">
        <v>51</v>
      </c>
      <c r="E61" t="s">
        <v>13</v>
      </c>
      <c r="F61">
        <v>0</v>
      </c>
      <c r="G61">
        <v>6.0369999999999999</v>
      </c>
      <c r="H61" s="3">
        <v>28524</v>
      </c>
      <c r="I61">
        <v>5.5E-2</v>
      </c>
      <c r="J61" t="s">
        <v>14</v>
      </c>
      <c r="K61" t="s">
        <v>14</v>
      </c>
      <c r="L61" t="s">
        <v>14</v>
      </c>
      <c r="M61" t="s">
        <v>14</v>
      </c>
      <c r="O61">
        <v>91</v>
      </c>
      <c r="P61" t="s">
        <v>50</v>
      </c>
      <c r="Q61" s="2">
        <v>44506.569675925923</v>
      </c>
      <c r="R61" t="s">
        <v>51</v>
      </c>
      <c r="S61" t="s">
        <v>13</v>
      </c>
      <c r="T61">
        <v>0</v>
      </c>
      <c r="U61" t="s">
        <v>14</v>
      </c>
      <c r="V61" t="s">
        <v>14</v>
      </c>
      <c r="W61" t="s">
        <v>14</v>
      </c>
      <c r="X61" t="s">
        <v>14</v>
      </c>
      <c r="Y61" t="s">
        <v>14</v>
      </c>
      <c r="Z61" t="s">
        <v>14</v>
      </c>
      <c r="AA61" t="s">
        <v>14</v>
      </c>
      <c r="AC61">
        <v>91</v>
      </c>
      <c r="AD61" t="s">
        <v>50</v>
      </c>
      <c r="AE61" s="2">
        <v>44506.569675925923</v>
      </c>
      <c r="AF61" t="s">
        <v>51</v>
      </c>
      <c r="AG61" t="s">
        <v>13</v>
      </c>
      <c r="AH61">
        <v>0</v>
      </c>
      <c r="AI61">
        <v>12.064</v>
      </c>
      <c r="AJ61" s="3">
        <v>151484</v>
      </c>
      <c r="AK61">
        <v>29.577999999999999</v>
      </c>
      <c r="AL61" t="s">
        <v>14</v>
      </c>
      <c r="AM61" t="s">
        <v>14</v>
      </c>
      <c r="AN61" t="s">
        <v>14</v>
      </c>
      <c r="AO61" t="s">
        <v>14</v>
      </c>
      <c r="AQ61">
        <v>1</v>
      </c>
      <c r="AT61" s="6">
        <f t="shared" si="8"/>
        <v>89.400008518268805</v>
      </c>
      <c r="AU61" s="7">
        <f t="shared" si="9"/>
        <v>26679.555160390883</v>
      </c>
      <c r="AW61" s="8">
        <f t="shared" si="10"/>
        <v>74.651273514161602</v>
      </c>
      <c r="AX61" s="9">
        <f t="shared" si="11"/>
        <v>28586.758039317439</v>
      </c>
    </row>
    <row r="62" spans="1:50" x14ac:dyDescent="0.35">
      <c r="A62">
        <v>92</v>
      </c>
      <c r="B62" t="s">
        <v>52</v>
      </c>
      <c r="C62" s="2">
        <v>44506.590937499997</v>
      </c>
      <c r="D62" t="s">
        <v>53</v>
      </c>
      <c r="E62" t="s">
        <v>13</v>
      </c>
      <c r="F62">
        <v>0</v>
      </c>
      <c r="G62">
        <v>6.0350000000000001</v>
      </c>
      <c r="H62" s="3">
        <v>37624</v>
      </c>
      <c r="I62">
        <v>7.3999999999999996E-2</v>
      </c>
      <c r="J62" t="s">
        <v>14</v>
      </c>
      <c r="K62" t="s">
        <v>14</v>
      </c>
      <c r="L62" t="s">
        <v>14</v>
      </c>
      <c r="M62" t="s">
        <v>14</v>
      </c>
      <c r="O62">
        <v>92</v>
      </c>
      <c r="P62" t="s">
        <v>52</v>
      </c>
      <c r="Q62" s="2">
        <v>44506.590937499997</v>
      </c>
      <c r="R62" t="s">
        <v>53</v>
      </c>
      <c r="S62" t="s">
        <v>13</v>
      </c>
      <c r="T62">
        <v>0</v>
      </c>
      <c r="U62" t="s">
        <v>14</v>
      </c>
      <c r="V62" t="s">
        <v>14</v>
      </c>
      <c r="W62" t="s">
        <v>14</v>
      </c>
      <c r="X62" t="s">
        <v>14</v>
      </c>
      <c r="Y62" t="s">
        <v>14</v>
      </c>
      <c r="Z62" t="s">
        <v>14</v>
      </c>
      <c r="AA62" t="s">
        <v>14</v>
      </c>
      <c r="AC62">
        <v>92</v>
      </c>
      <c r="AD62" t="s">
        <v>52</v>
      </c>
      <c r="AE62" s="2">
        <v>44506.590937499997</v>
      </c>
      <c r="AF62" t="s">
        <v>53</v>
      </c>
      <c r="AG62" t="s">
        <v>13</v>
      </c>
      <c r="AH62">
        <v>0</v>
      </c>
      <c r="AI62">
        <v>12.179</v>
      </c>
      <c r="AJ62" s="3">
        <v>35167</v>
      </c>
      <c r="AK62">
        <v>7</v>
      </c>
      <c r="AL62" t="s">
        <v>14</v>
      </c>
      <c r="AM62" t="s">
        <v>14</v>
      </c>
      <c r="AN62" t="s">
        <v>14</v>
      </c>
      <c r="AO62" t="s">
        <v>14</v>
      </c>
      <c r="AQ62">
        <v>1</v>
      </c>
      <c r="AT62" s="6">
        <f t="shared" si="8"/>
        <v>117.49179954010881</v>
      </c>
      <c r="AU62" s="7">
        <f t="shared" si="9"/>
        <v>6477.1630181074697</v>
      </c>
      <c r="AW62" s="8">
        <f t="shared" si="10"/>
        <v>98.556998146041593</v>
      </c>
      <c r="AX62" s="9">
        <f t="shared" si="11"/>
        <v>6699.9633671248603</v>
      </c>
    </row>
    <row r="63" spans="1:50" x14ac:dyDescent="0.35">
      <c r="A63">
        <v>93</v>
      </c>
      <c r="B63" t="s">
        <v>54</v>
      </c>
      <c r="C63" s="2">
        <v>44506.612870370373</v>
      </c>
      <c r="D63" t="s">
        <v>55</v>
      </c>
      <c r="E63" t="s">
        <v>13</v>
      </c>
      <c r="F63">
        <v>0</v>
      </c>
      <c r="G63">
        <v>6.0469999999999997</v>
      </c>
      <c r="H63" s="3">
        <v>34751</v>
      </c>
      <c r="I63">
        <v>6.8000000000000005E-2</v>
      </c>
      <c r="J63" t="s">
        <v>14</v>
      </c>
      <c r="K63" t="s">
        <v>14</v>
      </c>
      <c r="L63" t="s">
        <v>14</v>
      </c>
      <c r="M63" t="s">
        <v>14</v>
      </c>
      <c r="O63">
        <v>93</v>
      </c>
      <c r="P63" t="s">
        <v>54</v>
      </c>
      <c r="Q63" s="2">
        <v>44506.612870370373</v>
      </c>
      <c r="R63" t="s">
        <v>55</v>
      </c>
      <c r="S63" t="s">
        <v>13</v>
      </c>
      <c r="T63">
        <v>0</v>
      </c>
      <c r="U63" t="s">
        <v>14</v>
      </c>
      <c r="V63" t="s">
        <v>14</v>
      </c>
      <c r="W63" t="s">
        <v>14</v>
      </c>
      <c r="X63" t="s">
        <v>14</v>
      </c>
      <c r="Y63" t="s">
        <v>14</v>
      </c>
      <c r="Z63" t="s">
        <v>14</v>
      </c>
      <c r="AA63" t="s">
        <v>14</v>
      </c>
      <c r="AC63">
        <v>93</v>
      </c>
      <c r="AD63" t="s">
        <v>54</v>
      </c>
      <c r="AE63" s="2">
        <v>44506.612870370373</v>
      </c>
      <c r="AF63" t="s">
        <v>55</v>
      </c>
      <c r="AG63" t="s">
        <v>13</v>
      </c>
      <c r="AH63">
        <v>0</v>
      </c>
      <c r="AI63">
        <v>12.196999999999999</v>
      </c>
      <c r="AJ63" s="3">
        <v>33083</v>
      </c>
      <c r="AK63">
        <v>6.5880000000000001</v>
      </c>
      <c r="AL63" t="s">
        <v>14</v>
      </c>
      <c r="AM63" t="s">
        <v>14</v>
      </c>
      <c r="AN63" t="s">
        <v>14</v>
      </c>
      <c r="AO63" t="s">
        <v>14</v>
      </c>
      <c r="AQ63">
        <v>1</v>
      </c>
      <c r="AT63" s="6">
        <f t="shared" si="8"/>
        <v>108.63742176078382</v>
      </c>
      <c r="AU63" s="7">
        <f t="shared" si="9"/>
        <v>6099.7173835174699</v>
      </c>
      <c r="AW63" s="8">
        <f t="shared" si="10"/>
        <v>91.011782291079101</v>
      </c>
      <c r="AX63" s="9">
        <f t="shared" si="11"/>
        <v>6303.8152757048601</v>
      </c>
    </row>
    <row r="64" spans="1:50" x14ac:dyDescent="0.35">
      <c r="A64">
        <v>94</v>
      </c>
      <c r="B64" t="s">
        <v>56</v>
      </c>
      <c r="C64" s="2">
        <v>44506.634108796294</v>
      </c>
      <c r="D64" t="s">
        <v>57</v>
      </c>
      <c r="E64" t="s">
        <v>13</v>
      </c>
      <c r="F64">
        <v>0</v>
      </c>
      <c r="G64">
        <v>6.0490000000000004</v>
      </c>
      <c r="H64" s="3">
        <v>34581</v>
      </c>
      <c r="I64">
        <v>6.7000000000000004E-2</v>
      </c>
      <c r="J64" t="s">
        <v>14</v>
      </c>
      <c r="K64" t="s">
        <v>14</v>
      </c>
      <c r="L64" t="s">
        <v>14</v>
      </c>
      <c r="M64" t="s">
        <v>14</v>
      </c>
      <c r="O64">
        <v>94</v>
      </c>
      <c r="P64" t="s">
        <v>56</v>
      </c>
      <c r="Q64" s="2">
        <v>44506.634108796294</v>
      </c>
      <c r="R64" t="s">
        <v>57</v>
      </c>
      <c r="S64" t="s">
        <v>13</v>
      </c>
      <c r="T64">
        <v>0</v>
      </c>
      <c r="U64" t="s">
        <v>14</v>
      </c>
      <c r="V64" t="s">
        <v>14</v>
      </c>
      <c r="W64" t="s">
        <v>14</v>
      </c>
      <c r="X64" t="s">
        <v>14</v>
      </c>
      <c r="Y64" t="s">
        <v>14</v>
      </c>
      <c r="Z64" t="s">
        <v>14</v>
      </c>
      <c r="AA64" t="s">
        <v>14</v>
      </c>
      <c r="AC64">
        <v>94</v>
      </c>
      <c r="AD64" t="s">
        <v>56</v>
      </c>
      <c r="AE64" s="2">
        <v>44506.634108796294</v>
      </c>
      <c r="AF64" t="s">
        <v>57</v>
      </c>
      <c r="AG64" t="s">
        <v>13</v>
      </c>
      <c r="AH64">
        <v>0</v>
      </c>
      <c r="AI64">
        <v>12.198</v>
      </c>
      <c r="AJ64" s="3">
        <v>32593</v>
      </c>
      <c r="AK64">
        <v>6.4909999999999997</v>
      </c>
      <c r="AL64" t="s">
        <v>14</v>
      </c>
      <c r="AM64" t="s">
        <v>14</v>
      </c>
      <c r="AN64" t="s">
        <v>14</v>
      </c>
      <c r="AO64" t="s">
        <v>14</v>
      </c>
      <c r="AQ64">
        <v>1</v>
      </c>
      <c r="AT64" s="6">
        <f t="shared" si="8"/>
        <v>108.1130718531118</v>
      </c>
      <c r="AU64" s="7">
        <f t="shared" si="9"/>
        <v>6010.8913999522701</v>
      </c>
      <c r="AW64" s="8">
        <f t="shared" si="10"/>
        <v>90.565257271675094</v>
      </c>
      <c r="AX64" s="9">
        <f t="shared" si="11"/>
        <v>6210.6505426672602</v>
      </c>
    </row>
    <row r="65" spans="1:50" x14ac:dyDescent="0.35">
      <c r="A65">
        <v>95</v>
      </c>
      <c r="B65" t="s">
        <v>58</v>
      </c>
      <c r="C65" s="2">
        <v>44506.655370370368</v>
      </c>
      <c r="D65" t="s">
        <v>59</v>
      </c>
      <c r="E65" t="s">
        <v>13</v>
      </c>
      <c r="F65">
        <v>0</v>
      </c>
      <c r="G65">
        <v>6.0979999999999999</v>
      </c>
      <c r="H65" s="3">
        <v>2669</v>
      </c>
      <c r="I65">
        <v>1E-3</v>
      </c>
      <c r="J65" t="s">
        <v>14</v>
      </c>
      <c r="K65" t="s">
        <v>14</v>
      </c>
      <c r="L65" t="s">
        <v>14</v>
      </c>
      <c r="M65" t="s">
        <v>14</v>
      </c>
      <c r="O65">
        <v>95</v>
      </c>
      <c r="P65" t="s">
        <v>58</v>
      </c>
      <c r="Q65" s="2">
        <v>44506.655370370368</v>
      </c>
      <c r="R65" t="s">
        <v>59</v>
      </c>
      <c r="S65" t="s">
        <v>13</v>
      </c>
      <c r="T65">
        <v>0</v>
      </c>
      <c r="U65" t="s">
        <v>14</v>
      </c>
      <c r="V65" t="s">
        <v>14</v>
      </c>
      <c r="W65" t="s">
        <v>14</v>
      </c>
      <c r="X65" t="s">
        <v>14</v>
      </c>
      <c r="Y65" t="s">
        <v>14</v>
      </c>
      <c r="Z65" t="s">
        <v>14</v>
      </c>
      <c r="AA65" t="s">
        <v>14</v>
      </c>
      <c r="AC65">
        <v>95</v>
      </c>
      <c r="AD65" t="s">
        <v>58</v>
      </c>
      <c r="AE65" s="2">
        <v>44506.655370370368</v>
      </c>
      <c r="AF65" t="s">
        <v>59</v>
      </c>
      <c r="AG65" t="s">
        <v>13</v>
      </c>
      <c r="AH65">
        <v>0</v>
      </c>
      <c r="AI65">
        <v>12.228999999999999</v>
      </c>
      <c r="AJ65" s="3">
        <v>24237</v>
      </c>
      <c r="AK65">
        <v>4.8360000000000003</v>
      </c>
      <c r="AL65" t="s">
        <v>14</v>
      </c>
      <c r="AM65" t="s">
        <v>14</v>
      </c>
      <c r="AN65" t="s">
        <v>14</v>
      </c>
      <c r="AO65" t="s">
        <v>14</v>
      </c>
      <c r="AQ65">
        <v>1</v>
      </c>
      <c r="AT65" s="6">
        <f t="shared" si="8"/>
        <v>3.0000206712499997</v>
      </c>
      <c r="AU65" s="7">
        <f t="shared" si="9"/>
        <v>4491.4966827518701</v>
      </c>
      <c r="AW65" s="8">
        <f t="shared" si="10"/>
        <v>3.07577664005</v>
      </c>
      <c r="AX65" s="9">
        <f t="shared" si="11"/>
        <v>4620.7047529320598</v>
      </c>
    </row>
    <row r="66" spans="1:50" x14ac:dyDescent="0.35">
      <c r="A66">
        <v>96</v>
      </c>
      <c r="B66" t="s">
        <v>60</v>
      </c>
      <c r="C66" s="2">
        <v>44506.676655092589</v>
      </c>
      <c r="D66" t="s">
        <v>61</v>
      </c>
      <c r="E66" t="s">
        <v>13</v>
      </c>
      <c r="F66">
        <v>0</v>
      </c>
      <c r="G66">
        <v>6.1159999999999997</v>
      </c>
      <c r="H66" s="3">
        <v>2758</v>
      </c>
      <c r="I66">
        <v>1E-3</v>
      </c>
      <c r="J66" t="s">
        <v>14</v>
      </c>
      <c r="K66" t="s">
        <v>14</v>
      </c>
      <c r="L66" t="s">
        <v>14</v>
      </c>
      <c r="M66" t="s">
        <v>14</v>
      </c>
      <c r="O66">
        <v>96</v>
      </c>
      <c r="P66" t="s">
        <v>60</v>
      </c>
      <c r="Q66" s="2">
        <v>44506.676655092589</v>
      </c>
      <c r="R66" t="s">
        <v>61</v>
      </c>
      <c r="S66" t="s">
        <v>13</v>
      </c>
      <c r="T66">
        <v>0</v>
      </c>
      <c r="U66" t="s">
        <v>14</v>
      </c>
      <c r="V66" t="s">
        <v>14</v>
      </c>
      <c r="W66" t="s">
        <v>14</v>
      </c>
      <c r="X66" t="s">
        <v>14</v>
      </c>
      <c r="Y66" t="s">
        <v>14</v>
      </c>
      <c r="Z66" t="s">
        <v>14</v>
      </c>
      <c r="AA66" t="s">
        <v>14</v>
      </c>
      <c r="AC66">
        <v>96</v>
      </c>
      <c r="AD66" t="s">
        <v>60</v>
      </c>
      <c r="AE66" s="2">
        <v>44506.676655092589</v>
      </c>
      <c r="AF66" t="s">
        <v>61</v>
      </c>
      <c r="AG66" t="s">
        <v>13</v>
      </c>
      <c r="AH66">
        <v>0</v>
      </c>
      <c r="AI66">
        <v>12.231999999999999</v>
      </c>
      <c r="AJ66" s="3">
        <v>25269</v>
      </c>
      <c r="AK66">
        <v>5.04</v>
      </c>
      <c r="AL66" t="s">
        <v>14</v>
      </c>
      <c r="AM66" t="s">
        <v>14</v>
      </c>
      <c r="AN66" t="s">
        <v>14</v>
      </c>
      <c r="AO66" t="s">
        <v>14</v>
      </c>
      <c r="AQ66">
        <v>1</v>
      </c>
      <c r="AT66" s="6">
        <f t="shared" si="8"/>
        <v>3.2510294849999992</v>
      </c>
      <c r="AU66" s="7">
        <f t="shared" si="9"/>
        <v>4679.6225514000307</v>
      </c>
      <c r="AW66" s="8">
        <f t="shared" si="10"/>
        <v>3.3880336162000013</v>
      </c>
      <c r="AX66" s="9">
        <f t="shared" si="11"/>
        <v>4817.1924264101399</v>
      </c>
    </row>
    <row r="67" spans="1:50" x14ac:dyDescent="0.35">
      <c r="A67">
        <v>97</v>
      </c>
      <c r="B67" t="s">
        <v>62</v>
      </c>
      <c r="C67" s="2">
        <v>44506.697893518518</v>
      </c>
      <c r="D67" t="s">
        <v>63</v>
      </c>
      <c r="E67" t="s">
        <v>13</v>
      </c>
      <c r="F67">
        <v>0</v>
      </c>
      <c r="G67">
        <v>6.0869999999999997</v>
      </c>
      <c r="H67" s="3">
        <v>2545</v>
      </c>
      <c r="I67">
        <v>1E-3</v>
      </c>
      <c r="J67" t="s">
        <v>14</v>
      </c>
      <c r="K67" t="s">
        <v>14</v>
      </c>
      <c r="L67" t="s">
        <v>14</v>
      </c>
      <c r="M67" t="s">
        <v>14</v>
      </c>
      <c r="O67">
        <v>97</v>
      </c>
      <c r="P67" t="s">
        <v>62</v>
      </c>
      <c r="Q67" s="2">
        <v>44506.697893518518</v>
      </c>
      <c r="R67" t="s">
        <v>63</v>
      </c>
      <c r="S67" t="s">
        <v>13</v>
      </c>
      <c r="T67">
        <v>0</v>
      </c>
      <c r="U67" t="s">
        <v>14</v>
      </c>
      <c r="V67" t="s">
        <v>14</v>
      </c>
      <c r="W67" t="s">
        <v>14</v>
      </c>
      <c r="X67" t="s">
        <v>14</v>
      </c>
      <c r="Y67" t="s">
        <v>14</v>
      </c>
      <c r="Z67" t="s">
        <v>14</v>
      </c>
      <c r="AA67" t="s">
        <v>14</v>
      </c>
      <c r="AC67">
        <v>97</v>
      </c>
      <c r="AD67" t="s">
        <v>62</v>
      </c>
      <c r="AE67" s="2">
        <v>44506.697893518518</v>
      </c>
      <c r="AF67" t="s">
        <v>63</v>
      </c>
      <c r="AG67" t="s">
        <v>13</v>
      </c>
      <c r="AH67">
        <v>0</v>
      </c>
      <c r="AI67">
        <v>12.208</v>
      </c>
      <c r="AJ67" s="3">
        <v>22820</v>
      </c>
      <c r="AK67">
        <v>4.5549999999999997</v>
      </c>
      <c r="AL67" t="s">
        <v>14</v>
      </c>
      <c r="AM67" t="s">
        <v>14</v>
      </c>
      <c r="AN67" t="s">
        <v>14</v>
      </c>
      <c r="AO67" t="s">
        <v>14</v>
      </c>
      <c r="AQ67">
        <v>1</v>
      </c>
      <c r="AT67" s="6">
        <f t="shared" si="8"/>
        <v>2.6508617812499997</v>
      </c>
      <c r="AU67" s="7">
        <f t="shared" si="9"/>
        <v>4232.9703718520004</v>
      </c>
      <c r="AW67" s="8">
        <f t="shared" si="10"/>
        <v>2.6391914012500006</v>
      </c>
      <c r="AX67" s="9">
        <f t="shared" si="11"/>
        <v>4350.8585659760001</v>
      </c>
    </row>
    <row r="68" spans="1:50" x14ac:dyDescent="0.35">
      <c r="A68">
        <v>98</v>
      </c>
      <c r="B68" t="s">
        <v>64</v>
      </c>
      <c r="C68" s="2">
        <v>44506.719143518516</v>
      </c>
      <c r="D68" t="s">
        <v>65</v>
      </c>
      <c r="E68" t="s">
        <v>13</v>
      </c>
      <c r="F68">
        <v>0</v>
      </c>
      <c r="G68">
        <v>6.0519999999999996</v>
      </c>
      <c r="H68" s="3">
        <v>13361</v>
      </c>
      <c r="I68">
        <v>2.3E-2</v>
      </c>
      <c r="J68" t="s">
        <v>14</v>
      </c>
      <c r="K68" t="s">
        <v>14</v>
      </c>
      <c r="L68" t="s">
        <v>14</v>
      </c>
      <c r="M68" t="s">
        <v>14</v>
      </c>
      <c r="O68">
        <v>98</v>
      </c>
      <c r="P68" t="s">
        <v>64</v>
      </c>
      <c r="Q68" s="2">
        <v>44506.719143518516</v>
      </c>
      <c r="R68" t="s">
        <v>65</v>
      </c>
      <c r="S68" t="s">
        <v>13</v>
      </c>
      <c r="T68">
        <v>0</v>
      </c>
      <c r="U68" t="s">
        <v>14</v>
      </c>
      <c r="V68" t="s">
        <v>14</v>
      </c>
      <c r="W68" t="s">
        <v>14</v>
      </c>
      <c r="X68" t="s">
        <v>14</v>
      </c>
      <c r="Y68" t="s">
        <v>14</v>
      </c>
      <c r="Z68" t="s">
        <v>14</v>
      </c>
      <c r="AA68" t="s">
        <v>14</v>
      </c>
      <c r="AC68">
        <v>98</v>
      </c>
      <c r="AD68" t="s">
        <v>64</v>
      </c>
      <c r="AE68" s="2">
        <v>44506.719143518516</v>
      </c>
      <c r="AF68" t="s">
        <v>65</v>
      </c>
      <c r="AG68" t="s">
        <v>13</v>
      </c>
      <c r="AH68">
        <v>0</v>
      </c>
      <c r="AI68">
        <v>12.170999999999999</v>
      </c>
      <c r="AJ68" s="3">
        <v>56322</v>
      </c>
      <c r="AK68">
        <v>11.167999999999999</v>
      </c>
      <c r="AL68" t="s">
        <v>14</v>
      </c>
      <c r="AM68" t="s">
        <v>14</v>
      </c>
      <c r="AN68" t="s">
        <v>14</v>
      </c>
      <c r="AO68" t="s">
        <v>14</v>
      </c>
      <c r="AQ68">
        <v>1</v>
      </c>
      <c r="AT68" s="6">
        <f t="shared" si="8"/>
        <v>35.563976821250002</v>
      </c>
      <c r="AU68" s="7">
        <f t="shared" si="9"/>
        <v>10277.81183447532</v>
      </c>
      <c r="AW68" s="8">
        <f t="shared" si="10"/>
        <v>34.773552376791102</v>
      </c>
      <c r="AX68" s="9">
        <f t="shared" si="11"/>
        <v>10713.32895345816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2020-10-28T13:32:09Z</dcterms:created>
  <dcterms:modified xsi:type="dcterms:W3CDTF">2021-11-09T18:37:35Z</dcterms:modified>
</cp:coreProperties>
</file>