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Shared drives\StreamTeam Analytical Lab\Projects\Hotchkiss\GC\Delmarva wetlands 2020\Wetlands Dec 2020\"/>
    </mc:Choice>
  </mc:AlternateContent>
  <bookViews>
    <workbookView xWindow="0" yWindow="0" windowWidth="18330" windowHeight="18830" tabRatio="592"/>
  </bookViews>
  <sheets>
    <sheet name="GC" sheetId="124" r:id="rId1"/>
  </sheets>
  <calcPr calcId="162913"/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T10" i="124" l="1"/>
  <c r="AU10" i="124"/>
  <c r="AT11" i="124"/>
  <c r="AU11" i="124"/>
  <c r="AT12" i="124"/>
  <c r="AU12" i="124"/>
  <c r="AT13" i="124"/>
  <c r="AU13" i="124"/>
  <c r="AT14" i="124"/>
  <c r="AU14" i="124"/>
  <c r="AT15" i="124"/>
  <c r="AU15" i="124"/>
  <c r="AT16" i="124"/>
  <c r="AU16" i="124"/>
  <c r="AT17" i="124"/>
  <c r="AU17" i="124"/>
  <c r="AT18" i="124"/>
  <c r="AU18" i="124"/>
  <c r="AT19" i="124"/>
  <c r="AU19" i="124"/>
  <c r="AT20" i="124"/>
  <c r="AU20" i="124"/>
  <c r="AT21" i="124"/>
  <c r="AU21" i="124"/>
  <c r="AT22" i="124"/>
  <c r="AU22" i="124"/>
  <c r="AT23" i="124"/>
  <c r="AU23" i="124"/>
  <c r="AT24" i="124"/>
  <c r="AU24" i="124"/>
  <c r="AT25" i="124"/>
  <c r="AU25" i="124"/>
  <c r="AT26" i="124"/>
  <c r="AU26" i="124"/>
  <c r="AT27" i="124"/>
  <c r="AU27" i="124"/>
  <c r="AT28" i="124"/>
  <c r="AU28" i="124"/>
  <c r="AT29" i="124"/>
  <c r="AU29" i="124"/>
  <c r="AT30" i="124"/>
  <c r="AU30" i="124"/>
  <c r="AT31" i="124"/>
  <c r="AU31" i="124"/>
  <c r="AT32" i="124"/>
  <c r="AU32" i="124"/>
  <c r="AT33" i="124"/>
  <c r="AU33" i="124"/>
  <c r="AT34" i="124"/>
  <c r="AU34" i="124"/>
  <c r="AT35" i="124"/>
  <c r="AU35" i="124"/>
  <c r="AT36" i="124"/>
  <c r="AU36" i="124"/>
  <c r="AT37" i="124"/>
  <c r="AU37" i="124"/>
  <c r="AT38" i="124"/>
  <c r="AU38" i="124"/>
  <c r="AT39" i="124"/>
  <c r="AU39" i="124"/>
  <c r="AT40" i="124"/>
  <c r="AU40" i="124"/>
  <c r="AT41" i="124"/>
  <c r="AU41" i="124"/>
  <c r="AT42" i="124"/>
  <c r="AU42" i="124"/>
  <c r="AT43" i="124"/>
  <c r="AU43" i="124"/>
  <c r="AT44" i="124"/>
  <c r="AU44" i="124"/>
  <c r="AT3" i="124" l="1"/>
  <c r="AU3" i="124"/>
  <c r="AT4" i="124"/>
  <c r="AU4" i="124"/>
  <c r="AT5" i="124"/>
  <c r="AU5" i="124"/>
  <c r="AT6" i="124"/>
  <c r="AU6" i="124"/>
  <c r="AT7" i="124"/>
  <c r="AU7" i="124"/>
  <c r="AT8" i="124"/>
  <c r="AU8" i="124"/>
  <c r="AT9" i="124"/>
  <c r="AU9" i="124"/>
</calcChain>
</file>

<file path=xl/sharedStrings.xml><?xml version="1.0" encoding="utf-8"?>
<sst xmlns="http://schemas.openxmlformats.org/spreadsheetml/2006/main" count="1039" uniqueCount="106">
  <si>
    <t>Unknown</t>
  </si>
  <si>
    <t>-----</t>
  </si>
  <si>
    <t>Data#</t>
  </si>
  <si>
    <t>Data Filename</t>
  </si>
  <si>
    <t>Sample Type</t>
  </si>
  <si>
    <t>Level#</t>
  </si>
  <si>
    <t>Ret. Time</t>
  </si>
  <si>
    <t>Area</t>
  </si>
  <si>
    <t>Std. Conc.</t>
  </si>
  <si>
    <t>Cal. Point</t>
  </si>
  <si>
    <t>Date Acquired</t>
  </si>
  <si>
    <t>Sample Name</t>
  </si>
  <si>
    <t>Accuracy[%]</t>
  </si>
  <si>
    <t>Deviation</t>
  </si>
  <si>
    <t>air</t>
  </si>
  <si>
    <t>Conc. (ppt)</t>
  </si>
  <si>
    <t>air + 100</t>
  </si>
  <si>
    <t>CH4 by FID</t>
  </si>
  <si>
    <t>CH4 by TCD</t>
  </si>
  <si>
    <t>CO2 by TCD</t>
  </si>
  <si>
    <t>Analyst code</t>
  </si>
  <si>
    <t>Note</t>
  </si>
  <si>
    <t>2020 ranged CAL Measured headspace CH4  in ppm from GC in ppm (BD at 0.2)</t>
  </si>
  <si>
    <t>2020 CAL Measured headspace CO2 in ppm from GC in ppm</t>
  </si>
  <si>
    <t>BRN08dec20_001.gcd</t>
  </si>
  <si>
    <t>BRN08dec20_002.gcd</t>
  </si>
  <si>
    <t>BRN08dec20_003.gcd</t>
  </si>
  <si>
    <t>DD-10-023</t>
  </si>
  <si>
    <t>BRN08dec20_004.gcd</t>
  </si>
  <si>
    <t>DD-10-037</t>
  </si>
  <si>
    <t>BRN08dec20_005.gcd</t>
  </si>
  <si>
    <t>DD-10-013</t>
  </si>
  <si>
    <t>BRN08dec20_006.gcd</t>
  </si>
  <si>
    <t>DD-10-033</t>
  </si>
  <si>
    <t>BRN08dec20_007.gcd</t>
  </si>
  <si>
    <t>DD-10-010</t>
  </si>
  <si>
    <t>BRN08dec20_008.gcd</t>
  </si>
  <si>
    <t>DD-10-020</t>
  </si>
  <si>
    <t>BRN08dec20_009.gcd</t>
  </si>
  <si>
    <t>DD-10-009</t>
  </si>
  <si>
    <t>BRN08dec20_010.gcd</t>
  </si>
  <si>
    <t>DD-10-008</t>
  </si>
  <si>
    <t>BRN08dec20_011.gcd</t>
  </si>
  <si>
    <t>DD-10-018</t>
  </si>
  <si>
    <t>BRN08dec20_012.gcd</t>
  </si>
  <si>
    <t>DD-10-028</t>
  </si>
  <si>
    <t>BRN08dec20_013.gcd</t>
  </si>
  <si>
    <t>DD-10-012</t>
  </si>
  <si>
    <t>BRN08dec20_014.gcd</t>
  </si>
  <si>
    <t>DD-10-005</t>
  </si>
  <si>
    <t>BRN08dec20_015.gcd</t>
  </si>
  <si>
    <t>DD-10-035</t>
  </si>
  <si>
    <t>BRN08dec20_016.gcd</t>
  </si>
  <si>
    <t>DD-10-021</t>
  </si>
  <si>
    <t>BRN08dec20_017.gcd</t>
  </si>
  <si>
    <t>DD-10-016</t>
  </si>
  <si>
    <t>BRN08dec20_018.gcd</t>
  </si>
  <si>
    <t>DD-10-003</t>
  </si>
  <si>
    <t>BRN08dec20_019.gcd</t>
  </si>
  <si>
    <t>DD-10-007</t>
  </si>
  <si>
    <t>BRN08dec20_020.gcd</t>
  </si>
  <si>
    <t>DD-10-019</t>
  </si>
  <si>
    <t>BRN08dec20_021.gcd</t>
  </si>
  <si>
    <t>DD-10-039</t>
  </si>
  <si>
    <t>BRN08dec20_022.gcd</t>
  </si>
  <si>
    <t>DD-10-017</t>
  </si>
  <si>
    <t>BRN08dec20_023.gcd</t>
  </si>
  <si>
    <t>DD-10-031</t>
  </si>
  <si>
    <t>BRN08dec20_024.gcd</t>
  </si>
  <si>
    <t>DD-10-024</t>
  </si>
  <si>
    <t>BRN08dec20_025.gcd</t>
  </si>
  <si>
    <t>DD-10-011</t>
  </si>
  <si>
    <t>BRN08dec20_026.gcd</t>
  </si>
  <si>
    <t>DD-10-038</t>
  </si>
  <si>
    <t>BRN08dec20_027.gcd</t>
  </si>
  <si>
    <t>DD-10-040</t>
  </si>
  <si>
    <t>BRN08dec20_028.gcd</t>
  </si>
  <si>
    <t>DD-10-027</t>
  </si>
  <si>
    <t>BRN08dec20_029.gcd</t>
  </si>
  <si>
    <t>DD-10-014</t>
  </si>
  <si>
    <t>BRN08dec20_030.gcd</t>
  </si>
  <si>
    <t>DD-10-032</t>
  </si>
  <si>
    <t>BRN08dec20_031.gcd</t>
  </si>
  <si>
    <t>DD-10-030</t>
  </si>
  <si>
    <t>BRN08dec20_032.gcd</t>
  </si>
  <si>
    <t>DD-10-001</t>
  </si>
  <si>
    <t>BRN08dec20_033.gcd</t>
  </si>
  <si>
    <t>DD-10-029</t>
  </si>
  <si>
    <t>BRN08dec20_034.gcd</t>
  </si>
  <si>
    <t>DD-10-026</t>
  </si>
  <si>
    <t>BRN08dec20_035.gcd</t>
  </si>
  <si>
    <t>DD-10-015</t>
  </si>
  <si>
    <t>BRN08dec20_036.gcd</t>
  </si>
  <si>
    <t>DD-10-002</t>
  </si>
  <si>
    <t>BRN08dec20_037.gcd</t>
  </si>
  <si>
    <t>DD-10-025</t>
  </si>
  <si>
    <t>BRN08dec20_038.gcd</t>
  </si>
  <si>
    <t>DD-10-004</t>
  </si>
  <si>
    <t>BRN08dec20_039.gcd</t>
  </si>
  <si>
    <t>DD-10-022</t>
  </si>
  <si>
    <t>BRN08dec20_040.gcd</t>
  </si>
  <si>
    <t>DD-10-006</t>
  </si>
  <si>
    <t>BRN08dec20_041.gcd</t>
  </si>
  <si>
    <t>DD-10-036</t>
  </si>
  <si>
    <t>BRN08dec20_042.gcd</t>
  </si>
  <si>
    <t>DD-10-034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</si>
</sst>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MS Sans Serif"/>
    </font>
  </fonts>
  <fills count="3">
    <fill>
      <patternFill patternType="none"/>
    </fill>
    <fill>
      <patternFill patternType="gray125"/>
    </fill>
    <fill>
      <patternFill patternType="solid">
        <fgColor theme="9" tint="0.59996337778862885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/>
    <xf numFmtId="0" fontId="2" fillId="0" borderId="0"/>
    <xf numFmtId="0" fontId="3" fillId="0" borderId="0"/>
  </cellStyleXfs>
  <cellXfs count="7">
    <xf numFmtId="0" fontId="0" fillId="0" borderId="0" xfId="0"/>
    <xf numFmtId="3" fontId="0" fillId="0" borderId="0" xfId="0" applyNumberFormat="1"/>
    <xf numFmtId="22" fontId="0" fillId="0" borderId="0" xfId="0" applyNumberFormat="1"/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2" fontId="0" fillId="2" borderId="0" xfId="0" applyNumberFormat="1" applyFill="1"/>
    <xf numFmtId="1" fontId="0" fillId="2" borderId="0" xfId="0" applyNumberFormat="1" applyFill="1"/>
  </cellXfs>
  <cellStyles count="4">
    <cellStyle name="Normal" xfId="0" builtinId="0"/>
    <cellStyle name="Normal 2" xfId="1"/>
    <cellStyle name="Normal 2 2" xfId="2"/>
    <cellStyle name="Normal 6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44"/>
  <sheetViews>
    <sheetView tabSelected="1" topLeftCell="AE1" workbookViewId="0">
      <selection activeCell="AO23" sqref="AO23"/>
    </sheetView>
  </sheetViews>
  <sheetFormatPr defaultRowHeight="14.5" x14ac:dyDescent="0.35"/>
  <cols>
    <col min="1" max="1" width="8.81640625" bestFit="1" customWidth="1"/>
    <col min="2" max="2" width="24.453125" customWidth="1"/>
    <col min="3" max="3" width="16.1796875" customWidth="1"/>
    <col min="4" max="4" width="15" customWidth="1"/>
    <col min="6" max="7" width="8.81640625" bestFit="1" customWidth="1"/>
    <col min="8" max="8" width="11.54296875" customWidth="1"/>
    <col min="9" max="9" width="14.1796875" customWidth="1"/>
    <col min="15" max="15" width="8.81640625" bestFit="1" customWidth="1"/>
    <col min="17" max="17" width="13.54296875" bestFit="1" customWidth="1"/>
    <col min="18" max="18" width="8.81640625" bestFit="1" customWidth="1"/>
    <col min="20" max="22" width="8.81640625" bestFit="1" customWidth="1"/>
    <col min="23" max="23" width="10.453125" customWidth="1"/>
    <col min="29" max="29" width="8.81640625" bestFit="1" customWidth="1"/>
    <col min="30" max="30" width="22" customWidth="1"/>
    <col min="31" max="31" width="13.54296875" bestFit="1" customWidth="1"/>
    <col min="32" max="32" width="8.81640625" bestFit="1" customWidth="1"/>
    <col min="34" max="36" width="8.81640625" bestFit="1" customWidth="1"/>
    <col min="37" max="37" width="10.26953125" customWidth="1"/>
  </cols>
  <sheetData>
    <row r="1" spans="1:47" x14ac:dyDescent="0.35">
      <c r="A1" t="s">
        <v>17</v>
      </c>
      <c r="O1" t="s">
        <v>18</v>
      </c>
      <c r="AC1" t="s">
        <v>19</v>
      </c>
    </row>
    <row r="2" spans="1:47" s="3" customFormat="1" ht="174" x14ac:dyDescent="0.35">
      <c r="A2" s="3" t="s">
        <v>2</v>
      </c>
      <c r="B2" s="3" t="s">
        <v>3</v>
      </c>
      <c r="C2" s="3" t="s">
        <v>10</v>
      </c>
      <c r="D2" s="3" t="s">
        <v>11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15</v>
      </c>
      <c r="J2" s="3" t="s">
        <v>8</v>
      </c>
      <c r="K2" s="3" t="s">
        <v>9</v>
      </c>
      <c r="L2" s="3" t="s">
        <v>12</v>
      </c>
      <c r="M2" s="3" t="s">
        <v>13</v>
      </c>
      <c r="O2" s="3" t="s">
        <v>2</v>
      </c>
      <c r="P2" s="3" t="s">
        <v>3</v>
      </c>
      <c r="Q2" s="3" t="s">
        <v>10</v>
      </c>
      <c r="R2" s="3" t="s">
        <v>11</v>
      </c>
      <c r="S2" s="3" t="s">
        <v>4</v>
      </c>
      <c r="T2" s="3" t="s">
        <v>5</v>
      </c>
      <c r="U2" s="3" t="s">
        <v>6</v>
      </c>
      <c r="V2" s="3" t="s">
        <v>7</v>
      </c>
      <c r="W2" s="3" t="s">
        <v>15</v>
      </c>
      <c r="X2" s="3" t="s">
        <v>8</v>
      </c>
      <c r="Y2" s="3" t="s">
        <v>9</v>
      </c>
      <c r="Z2" s="3" t="s">
        <v>12</v>
      </c>
      <c r="AA2" s="3" t="s">
        <v>13</v>
      </c>
      <c r="AC2" s="3" t="s">
        <v>2</v>
      </c>
      <c r="AD2" s="3" t="s">
        <v>3</v>
      </c>
      <c r="AE2" s="3" t="s">
        <v>10</v>
      </c>
      <c r="AF2" s="3" t="s">
        <v>11</v>
      </c>
      <c r="AG2" s="3" t="s">
        <v>4</v>
      </c>
      <c r="AH2" s="3" t="s">
        <v>5</v>
      </c>
      <c r="AI2" s="3" t="s">
        <v>6</v>
      </c>
      <c r="AJ2" s="3" t="s">
        <v>7</v>
      </c>
      <c r="AK2" s="3" t="s">
        <v>15</v>
      </c>
      <c r="AL2" s="3" t="s">
        <v>8</v>
      </c>
      <c r="AM2" s="3" t="s">
        <v>9</v>
      </c>
      <c r="AN2" s="3" t="s">
        <v>12</v>
      </c>
      <c r="AO2" s="3" t="s">
        <v>13</v>
      </c>
      <c r="AQ2" s="3" t="s">
        <v>20</v>
      </c>
      <c r="AR2" s="3" t="s">
        <v>21</v>
      </c>
      <c r="AT2" s="4" t="s">
        <v>22</v>
      </c>
      <c r="AU2" s="4" t="s">
        <v>23</v>
      </c>
    </row>
    <row r="3" spans="1:47" x14ac:dyDescent="0.35">
      <c r="A3">
        <v>37</v>
      </c>
      <c r="B3" t="s">
        <v>24</v>
      </c>
      <c r="C3" s="2">
        <v>44173.457974537036</v>
      </c>
      <c r="D3" t="s">
        <v>14</v>
      </c>
      <c r="E3" t="s">
        <v>0</v>
      </c>
      <c r="F3">
        <v>0</v>
      </c>
      <c r="G3">
        <v>6.1349999999999998</v>
      </c>
      <c r="H3" s="1">
        <v>1980</v>
      </c>
      <c r="I3">
        <v>1E-3</v>
      </c>
      <c r="J3" t="s">
        <v>1</v>
      </c>
      <c r="K3" t="s">
        <v>1</v>
      </c>
      <c r="L3" t="s">
        <v>1</v>
      </c>
      <c r="M3" t="s">
        <v>1</v>
      </c>
      <c r="O3">
        <v>37</v>
      </c>
      <c r="P3" t="s">
        <v>24</v>
      </c>
      <c r="Q3" s="2">
        <v>44173.457974537036</v>
      </c>
      <c r="R3" t="s">
        <v>14</v>
      </c>
      <c r="S3" t="s">
        <v>0</v>
      </c>
      <c r="T3">
        <v>0</v>
      </c>
      <c r="U3" t="s">
        <v>1</v>
      </c>
      <c r="V3" t="s">
        <v>1</v>
      </c>
      <c r="W3" t="s">
        <v>1</v>
      </c>
      <c r="X3" t="s">
        <v>1</v>
      </c>
      <c r="Y3" t="s">
        <v>1</v>
      </c>
      <c r="Z3" t="s">
        <v>1</v>
      </c>
      <c r="AA3" t="s">
        <v>1</v>
      </c>
      <c r="AC3">
        <v>37</v>
      </c>
      <c r="AD3" t="s">
        <v>24</v>
      </c>
      <c r="AE3" s="2">
        <v>44173.457974537036</v>
      </c>
      <c r="AF3" t="s">
        <v>14</v>
      </c>
      <c r="AG3" s="2" t="s">
        <v>0</v>
      </c>
      <c r="AH3">
        <v>0</v>
      </c>
      <c r="AI3">
        <v>12.304</v>
      </c>
      <c r="AJ3" s="1">
        <v>2432</v>
      </c>
      <c r="AK3">
        <v>0.50600000000000001</v>
      </c>
      <c r="AL3" s="1" t="s">
        <v>1</v>
      </c>
      <c r="AM3" t="s">
        <v>1</v>
      </c>
      <c r="AN3" t="s">
        <v>1</v>
      </c>
      <c r="AO3" t="s">
        <v>1</v>
      </c>
      <c r="AQ3">
        <v>1</v>
      </c>
      <c r="AT3" s="5">
        <f t="shared" ref="AT3:AT23" si="0">IF(H3&lt;15000,((0.00000002125*H3^2)+(0.002705*H3)+(-4.371)),(IF(H3&lt;700000,((-0.0000000008162*H3^2)+(0.003141*H3)+(0.4702)), ((0.000000003285*V3^2)+(0.1899*V3)+(559.5)))))</f>
        <v>1.0682084999999999</v>
      </c>
      <c r="AU3" s="6">
        <f t="shared" ref="AU3:AU23" si="1">((-0.00000006277*AJ3^2)+(0.1854*AJ3)+(34.83))</f>
        <v>485.35153905151998</v>
      </c>
    </row>
    <row r="4" spans="1:47" x14ac:dyDescent="0.35">
      <c r="A4">
        <v>38</v>
      </c>
      <c r="B4" t="s">
        <v>25</v>
      </c>
      <c r="C4" s="2">
        <v>44173.479212962964</v>
      </c>
      <c r="D4" t="s">
        <v>16</v>
      </c>
      <c r="E4" t="s">
        <v>0</v>
      </c>
      <c r="F4">
        <v>0</v>
      </c>
      <c r="G4">
        <v>6.0410000000000004</v>
      </c>
      <c r="H4" s="1">
        <v>174519</v>
      </c>
      <c r="I4">
        <v>0.25800000000000001</v>
      </c>
      <c r="J4" t="s">
        <v>1</v>
      </c>
      <c r="K4" t="s">
        <v>1</v>
      </c>
      <c r="L4" t="s">
        <v>1</v>
      </c>
      <c r="M4" t="s">
        <v>1</v>
      </c>
      <c r="O4">
        <v>38</v>
      </c>
      <c r="P4" t="s">
        <v>25</v>
      </c>
      <c r="Q4" s="2">
        <v>44173.479212962964</v>
      </c>
      <c r="R4" t="s">
        <v>16</v>
      </c>
      <c r="S4" t="s">
        <v>0</v>
      </c>
      <c r="T4">
        <v>0</v>
      </c>
      <c r="U4">
        <v>5.9809999999999999</v>
      </c>
      <c r="V4" s="1">
        <v>1499</v>
      </c>
      <c r="W4">
        <v>0.873</v>
      </c>
      <c r="X4" t="s">
        <v>1</v>
      </c>
      <c r="Y4" t="s">
        <v>1</v>
      </c>
      <c r="Z4" t="s">
        <v>1</v>
      </c>
      <c r="AA4" t="s">
        <v>1</v>
      </c>
      <c r="AC4">
        <v>38</v>
      </c>
      <c r="AD4" t="s">
        <v>25</v>
      </c>
      <c r="AE4" s="2">
        <v>44173.479212962964</v>
      </c>
      <c r="AF4" t="s">
        <v>16</v>
      </c>
      <c r="AG4" s="2" t="s">
        <v>0</v>
      </c>
      <c r="AH4">
        <v>0</v>
      </c>
      <c r="AI4">
        <v>12.259</v>
      </c>
      <c r="AJ4" s="1">
        <v>5537</v>
      </c>
      <c r="AK4">
        <v>0.92800000000000005</v>
      </c>
      <c r="AL4" s="1" t="s">
        <v>1</v>
      </c>
      <c r="AM4" t="s">
        <v>1</v>
      </c>
      <c r="AN4" t="s">
        <v>1</v>
      </c>
      <c r="AO4" t="s">
        <v>1</v>
      </c>
      <c r="AQ4">
        <v>1</v>
      </c>
      <c r="AT4" s="5">
        <f t="shared" si="0"/>
        <v>523.77547243315178</v>
      </c>
      <c r="AU4" s="6">
        <f t="shared" si="1"/>
        <v>1059.46537417787</v>
      </c>
    </row>
    <row r="5" spans="1:47" x14ac:dyDescent="0.35">
      <c r="A5">
        <v>39</v>
      </c>
      <c r="B5" t="s">
        <v>26</v>
      </c>
      <c r="C5" s="2">
        <v>44173.500462962962</v>
      </c>
      <c r="D5" t="s">
        <v>27</v>
      </c>
      <c r="E5" t="s">
        <v>0</v>
      </c>
      <c r="F5">
        <v>0</v>
      </c>
      <c r="G5">
        <v>6.0410000000000004</v>
      </c>
      <c r="H5" s="1">
        <v>116424</v>
      </c>
      <c r="I5">
        <v>0.17100000000000001</v>
      </c>
      <c r="J5" t="s">
        <v>1</v>
      </c>
      <c r="K5" t="s">
        <v>1</v>
      </c>
      <c r="L5" t="s">
        <v>1</v>
      </c>
      <c r="M5" t="s">
        <v>1</v>
      </c>
      <c r="O5">
        <v>39</v>
      </c>
      <c r="P5" t="s">
        <v>26</v>
      </c>
      <c r="Q5" s="2">
        <v>44173.500462962962</v>
      </c>
      <c r="R5" t="s">
        <v>27</v>
      </c>
      <c r="S5" t="s">
        <v>0</v>
      </c>
      <c r="T5">
        <v>0</v>
      </c>
      <c r="U5" t="s">
        <v>1</v>
      </c>
      <c r="V5" t="s">
        <v>1</v>
      </c>
      <c r="W5" t="s">
        <v>1</v>
      </c>
      <c r="X5" t="s">
        <v>1</v>
      </c>
      <c r="Y5" t="s">
        <v>1</v>
      </c>
      <c r="Z5" t="s">
        <v>1</v>
      </c>
      <c r="AA5" t="s">
        <v>1</v>
      </c>
      <c r="AC5">
        <v>39</v>
      </c>
      <c r="AD5" t="s">
        <v>26</v>
      </c>
      <c r="AE5" s="2">
        <v>44173.500462962962</v>
      </c>
      <c r="AF5" t="s">
        <v>27</v>
      </c>
      <c r="AG5" s="2" t="s">
        <v>0</v>
      </c>
      <c r="AH5">
        <v>0</v>
      </c>
      <c r="AI5">
        <v>12.138999999999999</v>
      </c>
      <c r="AJ5" s="1">
        <v>86626</v>
      </c>
      <c r="AK5">
        <v>11.997999999999999</v>
      </c>
      <c r="AL5" s="1" t="s">
        <v>1</v>
      </c>
      <c r="AM5" t="s">
        <v>1</v>
      </c>
      <c r="AN5" t="s">
        <v>1</v>
      </c>
      <c r="AO5" t="s">
        <v>1</v>
      </c>
      <c r="AQ5">
        <v>1</v>
      </c>
      <c r="AT5" s="5">
        <f t="shared" si="0"/>
        <v>355.09476210522882</v>
      </c>
      <c r="AU5" s="6">
        <f t="shared" si="1"/>
        <v>15624.26031050348</v>
      </c>
    </row>
    <row r="6" spans="1:47" x14ac:dyDescent="0.35">
      <c r="A6">
        <v>40</v>
      </c>
      <c r="B6" t="s">
        <v>28</v>
      </c>
      <c r="C6" s="2">
        <v>44173.521747685183</v>
      </c>
      <c r="D6" t="s">
        <v>29</v>
      </c>
      <c r="E6" t="s">
        <v>0</v>
      </c>
      <c r="F6">
        <v>0</v>
      </c>
      <c r="G6">
        <v>6.0439999999999996</v>
      </c>
      <c r="H6" s="1">
        <v>149494</v>
      </c>
      <c r="I6">
        <v>0.221</v>
      </c>
      <c r="J6" t="s">
        <v>1</v>
      </c>
      <c r="K6" t="s">
        <v>1</v>
      </c>
      <c r="L6" t="s">
        <v>1</v>
      </c>
      <c r="M6" t="s">
        <v>1</v>
      </c>
      <c r="O6">
        <v>40</v>
      </c>
      <c r="P6" t="s">
        <v>28</v>
      </c>
      <c r="Q6" s="2">
        <v>44173.521747685183</v>
      </c>
      <c r="R6" t="s">
        <v>29</v>
      </c>
      <c r="S6" t="s">
        <v>0</v>
      </c>
      <c r="T6">
        <v>0</v>
      </c>
      <c r="U6" t="s">
        <v>1</v>
      </c>
      <c r="V6" t="s">
        <v>1</v>
      </c>
      <c r="W6" t="s">
        <v>1</v>
      </c>
      <c r="X6" t="s">
        <v>1</v>
      </c>
      <c r="Y6" t="s">
        <v>1</v>
      </c>
      <c r="Z6" t="s">
        <v>1</v>
      </c>
      <c r="AA6" t="s">
        <v>1</v>
      </c>
      <c r="AC6">
        <v>40</v>
      </c>
      <c r="AD6" t="s">
        <v>28</v>
      </c>
      <c r="AE6" s="2">
        <v>44173.521747685183</v>
      </c>
      <c r="AF6" t="s">
        <v>29</v>
      </c>
      <c r="AG6" s="2" t="s">
        <v>0</v>
      </c>
      <c r="AH6">
        <v>0</v>
      </c>
      <c r="AI6">
        <v>12.192</v>
      </c>
      <c r="AJ6" s="1">
        <v>27230</v>
      </c>
      <c r="AK6">
        <v>3.879</v>
      </c>
      <c r="AL6" s="1" t="s">
        <v>1</v>
      </c>
      <c r="AM6" t="s">
        <v>1</v>
      </c>
      <c r="AN6" t="s">
        <v>1</v>
      </c>
      <c r="AO6" t="s">
        <v>1</v>
      </c>
      <c r="AQ6">
        <v>1</v>
      </c>
      <c r="AT6" s="5">
        <f t="shared" si="0"/>
        <v>451.7900441834168</v>
      </c>
      <c r="AU6" s="6">
        <f t="shared" si="1"/>
        <v>5036.7297460669997</v>
      </c>
    </row>
    <row r="7" spans="1:47" x14ac:dyDescent="0.35">
      <c r="A7">
        <v>41</v>
      </c>
      <c r="B7" t="s">
        <v>30</v>
      </c>
      <c r="C7" s="2">
        <v>44173.543032407404</v>
      </c>
      <c r="D7" t="s">
        <v>31</v>
      </c>
      <c r="E7" t="s">
        <v>0</v>
      </c>
      <c r="F7">
        <v>0</v>
      </c>
      <c r="G7">
        <v>6.0780000000000003</v>
      </c>
      <c r="H7" s="1">
        <v>4041</v>
      </c>
      <c r="I7">
        <v>4.0000000000000001E-3</v>
      </c>
      <c r="J7" t="s">
        <v>1</v>
      </c>
      <c r="K7" t="s">
        <v>1</v>
      </c>
      <c r="L7" t="s">
        <v>1</v>
      </c>
      <c r="M7" t="s">
        <v>1</v>
      </c>
      <c r="O7">
        <v>41</v>
      </c>
      <c r="P7" t="s">
        <v>30</v>
      </c>
      <c r="Q7" s="2">
        <v>44173.543032407404</v>
      </c>
      <c r="R7" t="s">
        <v>31</v>
      </c>
      <c r="S7" t="s">
        <v>0</v>
      </c>
      <c r="T7">
        <v>0</v>
      </c>
      <c r="U7" t="s">
        <v>1</v>
      </c>
      <c r="V7" t="s">
        <v>1</v>
      </c>
      <c r="W7" t="s">
        <v>1</v>
      </c>
      <c r="X7" t="s">
        <v>1</v>
      </c>
      <c r="Y7" t="s">
        <v>1</v>
      </c>
      <c r="Z7" t="s">
        <v>1</v>
      </c>
      <c r="AA7" t="s">
        <v>1</v>
      </c>
      <c r="AC7">
        <v>41</v>
      </c>
      <c r="AD7" t="s">
        <v>30</v>
      </c>
      <c r="AE7" s="2">
        <v>44173.543032407404</v>
      </c>
      <c r="AF7" t="s">
        <v>31</v>
      </c>
      <c r="AG7" s="2" t="s">
        <v>0</v>
      </c>
      <c r="AH7">
        <v>0</v>
      </c>
      <c r="AI7">
        <v>12.233000000000001</v>
      </c>
      <c r="AJ7" s="1">
        <v>7920</v>
      </c>
      <c r="AK7">
        <v>1.2509999999999999</v>
      </c>
      <c r="AL7" s="1" t="s">
        <v>1</v>
      </c>
      <c r="AM7" t="s">
        <v>1</v>
      </c>
      <c r="AN7" t="s">
        <v>1</v>
      </c>
      <c r="AO7" t="s">
        <v>1</v>
      </c>
      <c r="AQ7">
        <v>1</v>
      </c>
      <c r="AT7" s="5">
        <f t="shared" si="0"/>
        <v>6.9069107212499983</v>
      </c>
      <c r="AU7" s="6">
        <f t="shared" si="1"/>
        <v>1499.2606638720001</v>
      </c>
    </row>
    <row r="8" spans="1:47" x14ac:dyDescent="0.35">
      <c r="A8">
        <v>42</v>
      </c>
      <c r="B8" t="s">
        <v>32</v>
      </c>
      <c r="C8" s="2">
        <v>44173.564305555556</v>
      </c>
      <c r="D8" t="s">
        <v>33</v>
      </c>
      <c r="E8" t="s">
        <v>0</v>
      </c>
      <c r="F8">
        <v>0</v>
      </c>
      <c r="G8">
        <v>6.1050000000000004</v>
      </c>
      <c r="H8" s="1">
        <v>2480</v>
      </c>
      <c r="I8">
        <v>2E-3</v>
      </c>
      <c r="J8" t="s">
        <v>1</v>
      </c>
      <c r="K8" t="s">
        <v>1</v>
      </c>
      <c r="L8" t="s">
        <v>1</v>
      </c>
      <c r="M8" t="s">
        <v>1</v>
      </c>
      <c r="O8">
        <v>42</v>
      </c>
      <c r="P8" t="s">
        <v>32</v>
      </c>
      <c r="Q8" s="2">
        <v>44173.564305555556</v>
      </c>
      <c r="R8" t="s">
        <v>33</v>
      </c>
      <c r="S8" t="s">
        <v>0</v>
      </c>
      <c r="T8">
        <v>0</v>
      </c>
      <c r="U8" t="s">
        <v>1</v>
      </c>
      <c r="V8" t="s">
        <v>1</v>
      </c>
      <c r="W8" t="s">
        <v>1</v>
      </c>
      <c r="X8" t="s">
        <v>1</v>
      </c>
      <c r="Y8" t="s">
        <v>1</v>
      </c>
      <c r="Z8" t="s">
        <v>1</v>
      </c>
      <c r="AA8" t="s">
        <v>1</v>
      </c>
      <c r="AC8">
        <v>42</v>
      </c>
      <c r="AD8" t="s">
        <v>32</v>
      </c>
      <c r="AE8" s="2">
        <v>44173.564305555556</v>
      </c>
      <c r="AF8" t="s">
        <v>33</v>
      </c>
      <c r="AG8" s="2" t="s">
        <v>0</v>
      </c>
      <c r="AH8">
        <v>0</v>
      </c>
      <c r="AI8">
        <v>12.266999999999999</v>
      </c>
      <c r="AJ8" s="1">
        <v>2367</v>
      </c>
      <c r="AK8">
        <v>0.497</v>
      </c>
      <c r="AL8" s="1" t="s">
        <v>1</v>
      </c>
      <c r="AM8" t="s">
        <v>1</v>
      </c>
      <c r="AN8" t="s">
        <v>1</v>
      </c>
      <c r="AO8" t="s">
        <v>1</v>
      </c>
      <c r="AQ8">
        <v>1</v>
      </c>
      <c r="AT8" s="5">
        <f t="shared" si="0"/>
        <v>2.4680960000000001</v>
      </c>
      <c r="AU8" s="6">
        <f t="shared" si="1"/>
        <v>473.32011921147</v>
      </c>
    </row>
    <row r="9" spans="1:47" x14ac:dyDescent="0.35">
      <c r="A9">
        <v>43</v>
      </c>
      <c r="B9" t="s">
        <v>34</v>
      </c>
      <c r="C9" s="2">
        <v>44173.585578703707</v>
      </c>
      <c r="D9" t="s">
        <v>35</v>
      </c>
      <c r="E9" t="s">
        <v>0</v>
      </c>
      <c r="F9">
        <v>0</v>
      </c>
      <c r="G9">
        <v>6.0519999999999996</v>
      </c>
      <c r="H9" s="1">
        <v>45941</v>
      </c>
      <c r="I9">
        <v>6.7000000000000004E-2</v>
      </c>
      <c r="J9" t="s">
        <v>1</v>
      </c>
      <c r="K9" t="s">
        <v>1</v>
      </c>
      <c r="L9" t="s">
        <v>1</v>
      </c>
      <c r="M9" t="s">
        <v>1</v>
      </c>
      <c r="O9">
        <v>43</v>
      </c>
      <c r="P9" t="s">
        <v>34</v>
      </c>
      <c r="Q9" s="2">
        <v>44173.585578703707</v>
      </c>
      <c r="R9" t="s">
        <v>35</v>
      </c>
      <c r="S9" t="s">
        <v>0</v>
      </c>
      <c r="T9">
        <v>0</v>
      </c>
      <c r="U9" t="s">
        <v>1</v>
      </c>
      <c r="V9" t="s">
        <v>1</v>
      </c>
      <c r="W9" t="s">
        <v>1</v>
      </c>
      <c r="X9" t="s">
        <v>1</v>
      </c>
      <c r="Y9" t="s">
        <v>1</v>
      </c>
      <c r="Z9" t="s">
        <v>1</v>
      </c>
      <c r="AA9" t="s">
        <v>1</v>
      </c>
      <c r="AC9">
        <v>43</v>
      </c>
      <c r="AD9" t="s">
        <v>34</v>
      </c>
      <c r="AE9" s="2">
        <v>44173.585578703707</v>
      </c>
      <c r="AF9" t="s">
        <v>35</v>
      </c>
      <c r="AG9" s="2" t="s">
        <v>0</v>
      </c>
      <c r="AH9">
        <v>0</v>
      </c>
      <c r="AI9">
        <v>12.153</v>
      </c>
      <c r="AJ9" s="1">
        <v>75755</v>
      </c>
      <c r="AK9">
        <v>10.507</v>
      </c>
      <c r="AL9" s="1" t="s">
        <v>1</v>
      </c>
      <c r="AM9" t="s">
        <v>1</v>
      </c>
      <c r="AN9" t="s">
        <v>1</v>
      </c>
      <c r="AO9" t="s">
        <v>1</v>
      </c>
      <c r="AQ9">
        <v>1</v>
      </c>
      <c r="AT9" s="5">
        <f t="shared" si="0"/>
        <v>143.0482292924078</v>
      </c>
      <c r="AU9" s="6">
        <f t="shared" si="1"/>
        <v>13719.581267030751</v>
      </c>
    </row>
    <row r="10" spans="1:47" x14ac:dyDescent="0.35">
      <c r="A10">
        <v>44</v>
      </c>
      <c r="B10" t="s">
        <v>36</v>
      </c>
      <c r="C10" s="2">
        <v>44173.606851851851</v>
      </c>
      <c r="D10" t="s">
        <v>37</v>
      </c>
      <c r="E10" t="s">
        <v>0</v>
      </c>
      <c r="F10">
        <v>0</v>
      </c>
      <c r="G10">
        <v>6.101</v>
      </c>
      <c r="H10" s="1">
        <v>2561</v>
      </c>
      <c r="I10">
        <v>2E-3</v>
      </c>
      <c r="J10" t="s">
        <v>1</v>
      </c>
      <c r="K10" t="s">
        <v>1</v>
      </c>
      <c r="L10" t="s">
        <v>1</v>
      </c>
      <c r="M10" t="s">
        <v>1</v>
      </c>
      <c r="O10">
        <v>44</v>
      </c>
      <c r="P10" t="s">
        <v>36</v>
      </c>
      <c r="Q10" s="2">
        <v>44173.606851851851</v>
      </c>
      <c r="R10" t="s">
        <v>37</v>
      </c>
      <c r="S10" t="s">
        <v>0</v>
      </c>
      <c r="T10">
        <v>0</v>
      </c>
      <c r="U10" t="s">
        <v>1</v>
      </c>
      <c r="V10" t="s">
        <v>1</v>
      </c>
      <c r="W10" t="s">
        <v>1</v>
      </c>
      <c r="X10" t="s">
        <v>1</v>
      </c>
      <c r="Y10" t="s">
        <v>1</v>
      </c>
      <c r="Z10" t="s">
        <v>1</v>
      </c>
      <c r="AA10" t="s">
        <v>1</v>
      </c>
      <c r="AC10">
        <v>44</v>
      </c>
      <c r="AD10" t="s">
        <v>36</v>
      </c>
      <c r="AE10" s="2">
        <v>44173.606851851851</v>
      </c>
      <c r="AF10" t="s">
        <v>37</v>
      </c>
      <c r="AG10" s="2" t="s">
        <v>0</v>
      </c>
      <c r="AH10">
        <v>0</v>
      </c>
      <c r="AI10">
        <v>12.209</v>
      </c>
      <c r="AJ10" s="1">
        <v>8800</v>
      </c>
      <c r="AK10">
        <v>1.371</v>
      </c>
      <c r="AL10" s="1" t="s">
        <v>1</v>
      </c>
      <c r="AM10" t="s">
        <v>1</v>
      </c>
      <c r="AN10" t="s">
        <v>1</v>
      </c>
      <c r="AO10" t="s">
        <v>1</v>
      </c>
      <c r="AQ10">
        <v>1</v>
      </c>
      <c r="AT10" s="5">
        <f t="shared" ref="AT10:AT44" si="2">IF(H10&lt;15000,((0.00000002125*H10^2)+(0.002705*H10)+(-4.371)),(IF(H10&lt;700000,((-0.0000000008162*H10^2)+(0.003141*H10)+(0.4702)), ((0.000000003285*V10^2)+(0.1899*V10)+(559.5)))))</f>
        <v>2.6958778212499999</v>
      </c>
      <c r="AU10" s="6">
        <f t="shared" ref="AU10:AU44" si="3">((-0.00000006277*AJ10^2)+(0.1854*AJ10)+(34.83))</f>
        <v>1661.4890911999998</v>
      </c>
    </row>
    <row r="11" spans="1:47" x14ac:dyDescent="0.35">
      <c r="A11">
        <v>45</v>
      </c>
      <c r="B11" t="s">
        <v>38</v>
      </c>
      <c r="C11" s="2">
        <v>44173.628078703703</v>
      </c>
      <c r="D11" t="s">
        <v>39</v>
      </c>
      <c r="E11" t="s">
        <v>0</v>
      </c>
      <c r="F11">
        <v>0</v>
      </c>
      <c r="G11">
        <v>6.1020000000000003</v>
      </c>
      <c r="H11" s="1">
        <v>2676</v>
      </c>
      <c r="I11">
        <v>2E-3</v>
      </c>
      <c r="J11" t="s">
        <v>1</v>
      </c>
      <c r="K11" t="s">
        <v>1</v>
      </c>
      <c r="L11" t="s">
        <v>1</v>
      </c>
      <c r="M11" t="s">
        <v>1</v>
      </c>
      <c r="O11">
        <v>45</v>
      </c>
      <c r="P11" t="s">
        <v>38</v>
      </c>
      <c r="Q11" s="2">
        <v>44173.628078703703</v>
      </c>
      <c r="R11" t="s">
        <v>39</v>
      </c>
      <c r="S11" t="s">
        <v>0</v>
      </c>
      <c r="T11">
        <v>0</v>
      </c>
      <c r="U11" t="s">
        <v>1</v>
      </c>
      <c r="V11" t="s">
        <v>1</v>
      </c>
      <c r="W11" t="s">
        <v>1</v>
      </c>
      <c r="X11" t="s">
        <v>1</v>
      </c>
      <c r="Y11" t="s">
        <v>1</v>
      </c>
      <c r="Z11" t="s">
        <v>1</v>
      </c>
      <c r="AA11" t="s">
        <v>1</v>
      </c>
      <c r="AC11">
        <v>45</v>
      </c>
      <c r="AD11" t="s">
        <v>38</v>
      </c>
      <c r="AE11" s="2">
        <v>44173.628078703703</v>
      </c>
      <c r="AF11" t="s">
        <v>39</v>
      </c>
      <c r="AG11" s="2" t="s">
        <v>0</v>
      </c>
      <c r="AH11">
        <v>0</v>
      </c>
      <c r="AI11">
        <v>12.226000000000001</v>
      </c>
      <c r="AJ11" s="1">
        <v>3310</v>
      </c>
      <c r="AK11">
        <v>0.625</v>
      </c>
      <c r="AL11" s="1" t="s">
        <v>1</v>
      </c>
      <c r="AM11" t="s">
        <v>1</v>
      </c>
      <c r="AN11" t="s">
        <v>1</v>
      </c>
      <c r="AO11" t="s">
        <v>1</v>
      </c>
      <c r="AQ11">
        <v>1</v>
      </c>
      <c r="AT11" s="5">
        <f t="shared" si="2"/>
        <v>3.0197507399999992</v>
      </c>
      <c r="AU11" s="6">
        <f t="shared" si="3"/>
        <v>647.81628560299998</v>
      </c>
    </row>
    <row r="12" spans="1:47" x14ac:dyDescent="0.35">
      <c r="A12">
        <v>46</v>
      </c>
      <c r="B12" t="s">
        <v>40</v>
      </c>
      <c r="C12" s="2">
        <v>44173.649351851855</v>
      </c>
      <c r="D12" t="s">
        <v>41</v>
      </c>
      <c r="E12" t="s">
        <v>0</v>
      </c>
      <c r="F12">
        <v>0</v>
      </c>
      <c r="G12">
        <v>6.0529999999999999</v>
      </c>
      <c r="H12" s="1">
        <v>145390</v>
      </c>
      <c r="I12">
        <v>0.215</v>
      </c>
      <c r="J12" t="s">
        <v>1</v>
      </c>
      <c r="K12" t="s">
        <v>1</v>
      </c>
      <c r="L12" t="s">
        <v>1</v>
      </c>
      <c r="M12" t="s">
        <v>1</v>
      </c>
      <c r="O12">
        <v>46</v>
      </c>
      <c r="P12" t="s">
        <v>40</v>
      </c>
      <c r="Q12" s="2">
        <v>44173.649351851855</v>
      </c>
      <c r="R12" t="s">
        <v>41</v>
      </c>
      <c r="S12" t="s">
        <v>0</v>
      </c>
      <c r="T12">
        <v>0</v>
      </c>
      <c r="U12">
        <v>5.976</v>
      </c>
      <c r="V12" s="1">
        <v>1031</v>
      </c>
      <c r="W12">
        <v>0.78700000000000003</v>
      </c>
      <c r="X12" t="s">
        <v>1</v>
      </c>
      <c r="Y12" t="s">
        <v>1</v>
      </c>
      <c r="Z12" t="s">
        <v>1</v>
      </c>
      <c r="AA12" t="s">
        <v>1</v>
      </c>
      <c r="AC12">
        <v>46</v>
      </c>
      <c r="AD12" t="s">
        <v>40</v>
      </c>
      <c r="AE12" s="2">
        <v>44173.649351851855</v>
      </c>
      <c r="AF12" t="s">
        <v>41</v>
      </c>
      <c r="AG12" s="2" t="s">
        <v>0</v>
      </c>
      <c r="AH12">
        <v>0</v>
      </c>
      <c r="AI12">
        <v>12.209</v>
      </c>
      <c r="AJ12" s="1">
        <v>27886</v>
      </c>
      <c r="AK12">
        <v>3.968</v>
      </c>
      <c r="AL12" s="1" t="s">
        <v>1</v>
      </c>
      <c r="AM12" t="s">
        <v>1</v>
      </c>
      <c r="AN12" t="s">
        <v>1</v>
      </c>
      <c r="AO12" t="s">
        <v>1</v>
      </c>
      <c r="AQ12">
        <v>1</v>
      </c>
      <c r="AT12" s="5">
        <f t="shared" si="2"/>
        <v>439.88714863598</v>
      </c>
      <c r="AU12" s="6">
        <f t="shared" si="3"/>
        <v>5156.0826279210805</v>
      </c>
    </row>
    <row r="13" spans="1:47" x14ac:dyDescent="0.35">
      <c r="A13">
        <v>47</v>
      </c>
      <c r="B13" t="s">
        <v>42</v>
      </c>
      <c r="C13" s="2">
        <v>44173.670567129629</v>
      </c>
      <c r="D13" t="s">
        <v>43</v>
      </c>
      <c r="E13" t="s">
        <v>0</v>
      </c>
      <c r="F13">
        <v>0</v>
      </c>
      <c r="G13">
        <v>6.0570000000000004</v>
      </c>
      <c r="H13" s="1">
        <v>31024</v>
      </c>
      <c r="I13">
        <v>4.3999999999999997E-2</v>
      </c>
      <c r="J13" t="s">
        <v>1</v>
      </c>
      <c r="K13" t="s">
        <v>1</v>
      </c>
      <c r="L13" t="s">
        <v>1</v>
      </c>
      <c r="M13" t="s">
        <v>1</v>
      </c>
      <c r="O13">
        <v>47</v>
      </c>
      <c r="P13" t="s">
        <v>42</v>
      </c>
      <c r="Q13" s="2">
        <v>44173.670567129629</v>
      </c>
      <c r="R13" t="s">
        <v>43</v>
      </c>
      <c r="S13" t="s">
        <v>0</v>
      </c>
      <c r="T13">
        <v>0</v>
      </c>
      <c r="U13" t="s">
        <v>1</v>
      </c>
      <c r="V13" t="s">
        <v>1</v>
      </c>
      <c r="W13" t="s">
        <v>1</v>
      </c>
      <c r="X13" t="s">
        <v>1</v>
      </c>
      <c r="Y13" t="s">
        <v>1</v>
      </c>
      <c r="Z13" t="s">
        <v>1</v>
      </c>
      <c r="AA13" t="s">
        <v>1</v>
      </c>
      <c r="AC13">
        <v>47</v>
      </c>
      <c r="AD13" t="s">
        <v>42</v>
      </c>
      <c r="AE13" s="2">
        <v>44173.670567129629</v>
      </c>
      <c r="AF13" t="s">
        <v>43</v>
      </c>
      <c r="AG13" s="2" t="s">
        <v>0</v>
      </c>
      <c r="AH13">
        <v>0</v>
      </c>
      <c r="AI13">
        <v>12.222</v>
      </c>
      <c r="AJ13" s="1">
        <v>15851</v>
      </c>
      <c r="AK13">
        <v>2.33</v>
      </c>
      <c r="AL13" s="1" t="s">
        <v>1</v>
      </c>
      <c r="AM13" t="s">
        <v>1</v>
      </c>
      <c r="AN13" t="s">
        <v>1</v>
      </c>
      <c r="AO13" t="s">
        <v>1</v>
      </c>
      <c r="AQ13">
        <v>1</v>
      </c>
      <c r="AT13" s="5">
        <f t="shared" si="2"/>
        <v>97.13100082426881</v>
      </c>
      <c r="AU13" s="6">
        <f t="shared" si="3"/>
        <v>2957.83417380323</v>
      </c>
    </row>
    <row r="14" spans="1:47" x14ac:dyDescent="0.35">
      <c r="A14">
        <v>48</v>
      </c>
      <c r="B14" t="s">
        <v>44</v>
      </c>
      <c r="C14" s="2">
        <v>44173.691840277781</v>
      </c>
      <c r="D14" t="s">
        <v>45</v>
      </c>
      <c r="E14" t="s">
        <v>0</v>
      </c>
      <c r="F14">
        <v>0</v>
      </c>
      <c r="G14">
        <v>6.0419999999999998</v>
      </c>
      <c r="H14" s="1">
        <v>205759</v>
      </c>
      <c r="I14">
        <v>0.30499999999999999</v>
      </c>
      <c r="J14" t="s">
        <v>1</v>
      </c>
      <c r="K14" t="s">
        <v>1</v>
      </c>
      <c r="L14" t="s">
        <v>1</v>
      </c>
      <c r="M14" t="s">
        <v>1</v>
      </c>
      <c r="O14">
        <v>48</v>
      </c>
      <c r="P14" t="s">
        <v>44</v>
      </c>
      <c r="Q14" s="2">
        <v>44173.691840277781</v>
      </c>
      <c r="R14" t="s">
        <v>45</v>
      </c>
      <c r="S14" t="s">
        <v>0</v>
      </c>
      <c r="T14">
        <v>0</v>
      </c>
      <c r="U14">
        <v>5.9930000000000003</v>
      </c>
      <c r="V14" s="1">
        <v>1929</v>
      </c>
      <c r="W14">
        <v>0.95199999999999996</v>
      </c>
      <c r="X14" t="s">
        <v>1</v>
      </c>
      <c r="Y14" t="s">
        <v>1</v>
      </c>
      <c r="Z14" t="s">
        <v>1</v>
      </c>
      <c r="AA14" t="s">
        <v>1</v>
      </c>
      <c r="AC14">
        <v>48</v>
      </c>
      <c r="AD14" t="s">
        <v>44</v>
      </c>
      <c r="AE14" s="2">
        <v>44173.691840277781</v>
      </c>
      <c r="AF14" t="s">
        <v>45</v>
      </c>
      <c r="AG14" s="2" t="s">
        <v>0</v>
      </c>
      <c r="AH14">
        <v>0</v>
      </c>
      <c r="AI14">
        <v>12.198</v>
      </c>
      <c r="AJ14" s="1">
        <v>29993</v>
      </c>
      <c r="AK14">
        <v>4.2549999999999999</v>
      </c>
      <c r="AL14" s="1" t="s">
        <v>1</v>
      </c>
      <c r="AM14" t="s">
        <v>1</v>
      </c>
      <c r="AN14" t="s">
        <v>1</v>
      </c>
      <c r="AO14" t="s">
        <v>1</v>
      </c>
      <c r="AQ14">
        <v>1</v>
      </c>
      <c r="AT14" s="5">
        <f t="shared" si="2"/>
        <v>612.2039505246878</v>
      </c>
      <c r="AU14" s="6">
        <f t="shared" si="3"/>
        <v>5539.0655603242703</v>
      </c>
    </row>
    <row r="15" spans="1:47" x14ac:dyDescent="0.35">
      <c r="A15">
        <v>49</v>
      </c>
      <c r="B15" t="s">
        <v>46</v>
      </c>
      <c r="C15" s="2">
        <v>44173.713055555556</v>
      </c>
      <c r="D15" t="s">
        <v>47</v>
      </c>
      <c r="E15" t="s">
        <v>0</v>
      </c>
      <c r="F15">
        <v>0</v>
      </c>
      <c r="G15">
        <v>6.0529999999999999</v>
      </c>
      <c r="H15" s="1">
        <v>67283</v>
      </c>
      <c r="I15">
        <v>9.8000000000000004E-2</v>
      </c>
      <c r="J15" t="s">
        <v>1</v>
      </c>
      <c r="K15" t="s">
        <v>1</v>
      </c>
      <c r="L15" t="s">
        <v>1</v>
      </c>
      <c r="M15" t="s">
        <v>1</v>
      </c>
      <c r="O15">
        <v>49</v>
      </c>
      <c r="P15" t="s">
        <v>46</v>
      </c>
      <c r="Q15" s="2">
        <v>44173.713055555556</v>
      </c>
      <c r="R15" t="s">
        <v>47</v>
      </c>
      <c r="S15" t="s">
        <v>0</v>
      </c>
      <c r="T15">
        <v>0</v>
      </c>
      <c r="U15" t="s">
        <v>1</v>
      </c>
      <c r="V15" t="s">
        <v>1</v>
      </c>
      <c r="W15" t="s">
        <v>1</v>
      </c>
      <c r="X15" t="s">
        <v>1</v>
      </c>
      <c r="Y15" t="s">
        <v>1</v>
      </c>
      <c r="Z15" t="s">
        <v>1</v>
      </c>
      <c r="AA15" t="s">
        <v>1</v>
      </c>
      <c r="AC15">
        <v>49</v>
      </c>
      <c r="AD15" t="s">
        <v>46</v>
      </c>
      <c r="AE15" s="2">
        <v>44173.713055555556</v>
      </c>
      <c r="AF15" t="s">
        <v>47</v>
      </c>
      <c r="AG15" s="2" t="s">
        <v>0</v>
      </c>
      <c r="AH15">
        <v>0</v>
      </c>
      <c r="AI15">
        <v>12.132999999999999</v>
      </c>
      <c r="AJ15" s="1">
        <v>104249</v>
      </c>
      <c r="AK15">
        <v>14.417999999999999</v>
      </c>
      <c r="AL15" s="1" t="s">
        <v>1</v>
      </c>
      <c r="AM15" t="s">
        <v>1</v>
      </c>
      <c r="AN15" t="s">
        <v>1</v>
      </c>
      <c r="AO15" t="s">
        <v>1</v>
      </c>
      <c r="AQ15">
        <v>1</v>
      </c>
      <c r="AT15" s="5">
        <f t="shared" si="2"/>
        <v>208.1111638949582</v>
      </c>
      <c r="AU15" s="6">
        <f t="shared" si="3"/>
        <v>18680.419404357235</v>
      </c>
    </row>
    <row r="16" spans="1:47" x14ac:dyDescent="0.35">
      <c r="A16">
        <v>50</v>
      </c>
      <c r="B16" t="s">
        <v>48</v>
      </c>
      <c r="C16" s="2">
        <v>44173.734317129631</v>
      </c>
      <c r="D16" t="s">
        <v>49</v>
      </c>
      <c r="E16" t="s">
        <v>0</v>
      </c>
      <c r="F16">
        <v>0</v>
      </c>
      <c r="G16">
        <v>6.101</v>
      </c>
      <c r="H16" s="1">
        <v>2383</v>
      </c>
      <c r="I16">
        <v>2E-3</v>
      </c>
      <c r="J16" t="s">
        <v>1</v>
      </c>
      <c r="K16" t="s">
        <v>1</v>
      </c>
      <c r="L16" t="s">
        <v>1</v>
      </c>
      <c r="M16" t="s">
        <v>1</v>
      </c>
      <c r="O16">
        <v>50</v>
      </c>
      <c r="P16" t="s">
        <v>48</v>
      </c>
      <c r="Q16" s="2">
        <v>44173.734317129631</v>
      </c>
      <c r="R16" t="s">
        <v>49</v>
      </c>
      <c r="S16" t="s">
        <v>0</v>
      </c>
      <c r="T16">
        <v>0</v>
      </c>
      <c r="U16" t="s">
        <v>1</v>
      </c>
      <c r="V16" t="s">
        <v>1</v>
      </c>
      <c r="W16" t="s">
        <v>1</v>
      </c>
      <c r="X16" t="s">
        <v>1</v>
      </c>
      <c r="Y16" t="s">
        <v>1</v>
      </c>
      <c r="Z16" t="s">
        <v>1</v>
      </c>
      <c r="AA16" t="s">
        <v>1</v>
      </c>
      <c r="AC16">
        <v>50</v>
      </c>
      <c r="AD16" t="s">
        <v>48</v>
      </c>
      <c r="AE16" s="2">
        <v>44173.734317129631</v>
      </c>
      <c r="AF16" t="s">
        <v>49</v>
      </c>
      <c r="AG16" s="2" t="s">
        <v>0</v>
      </c>
      <c r="AH16">
        <v>0</v>
      </c>
      <c r="AI16">
        <v>12.27</v>
      </c>
      <c r="AJ16" s="1">
        <v>3539</v>
      </c>
      <c r="AK16">
        <v>0.65600000000000003</v>
      </c>
      <c r="AL16" s="1" t="s">
        <v>1</v>
      </c>
      <c r="AM16" t="s">
        <v>1</v>
      </c>
      <c r="AN16" t="s">
        <v>1</v>
      </c>
      <c r="AO16" t="s">
        <v>1</v>
      </c>
      <c r="AQ16">
        <v>1</v>
      </c>
      <c r="AT16" s="5">
        <f t="shared" si="2"/>
        <v>2.1956871412499996</v>
      </c>
      <c r="AU16" s="6">
        <f t="shared" si="3"/>
        <v>690.17443581683017</v>
      </c>
    </row>
    <row r="17" spans="1:47" x14ac:dyDescent="0.35">
      <c r="A17">
        <v>51</v>
      </c>
      <c r="B17" t="s">
        <v>50</v>
      </c>
      <c r="C17" s="2">
        <v>44173.755567129629</v>
      </c>
      <c r="D17" t="s">
        <v>51</v>
      </c>
      <c r="E17" t="s">
        <v>0</v>
      </c>
      <c r="F17">
        <v>0</v>
      </c>
      <c r="G17">
        <v>6.0990000000000002</v>
      </c>
      <c r="H17" s="1">
        <v>2356</v>
      </c>
      <c r="I17">
        <v>2E-3</v>
      </c>
      <c r="J17" t="s">
        <v>1</v>
      </c>
      <c r="K17" t="s">
        <v>1</v>
      </c>
      <c r="L17" t="s">
        <v>1</v>
      </c>
      <c r="M17" t="s">
        <v>1</v>
      </c>
      <c r="O17">
        <v>51</v>
      </c>
      <c r="P17" t="s">
        <v>50</v>
      </c>
      <c r="Q17" s="2">
        <v>44173.755567129629</v>
      </c>
      <c r="R17" t="s">
        <v>51</v>
      </c>
      <c r="S17" t="s">
        <v>0</v>
      </c>
      <c r="T17">
        <v>0</v>
      </c>
      <c r="U17" t="s">
        <v>1</v>
      </c>
      <c r="V17" t="s">
        <v>1</v>
      </c>
      <c r="W17" t="s">
        <v>1</v>
      </c>
      <c r="X17" t="s">
        <v>1</v>
      </c>
      <c r="Y17" t="s">
        <v>1</v>
      </c>
      <c r="Z17" t="s">
        <v>1</v>
      </c>
      <c r="AA17" t="s">
        <v>1</v>
      </c>
      <c r="AC17">
        <v>51</v>
      </c>
      <c r="AD17" t="s">
        <v>50</v>
      </c>
      <c r="AE17" s="2">
        <v>44173.755567129629</v>
      </c>
      <c r="AF17" t="s">
        <v>51</v>
      </c>
      <c r="AG17" s="2" t="s">
        <v>0</v>
      </c>
      <c r="AH17">
        <v>0</v>
      </c>
      <c r="AI17">
        <v>12.22</v>
      </c>
      <c r="AJ17" s="1">
        <v>2924</v>
      </c>
      <c r="AK17">
        <v>0.57299999999999995</v>
      </c>
      <c r="AL17" s="1" t="s">
        <v>1</v>
      </c>
      <c r="AM17" t="s">
        <v>1</v>
      </c>
      <c r="AN17" t="s">
        <v>1</v>
      </c>
      <c r="AO17" t="s">
        <v>1</v>
      </c>
      <c r="AQ17">
        <v>1</v>
      </c>
      <c r="AT17" s="5">
        <f t="shared" si="2"/>
        <v>2.1199331399999997</v>
      </c>
      <c r="AU17" s="6">
        <f t="shared" si="3"/>
        <v>576.40293056048006</v>
      </c>
    </row>
    <row r="18" spans="1:47" x14ac:dyDescent="0.35">
      <c r="A18">
        <v>52</v>
      </c>
      <c r="B18" t="s">
        <v>52</v>
      </c>
      <c r="C18" s="2">
        <v>44173.776828703703</v>
      </c>
      <c r="D18" t="s">
        <v>53</v>
      </c>
      <c r="E18" t="s">
        <v>0</v>
      </c>
      <c r="F18">
        <v>0</v>
      </c>
      <c r="G18">
        <v>6.085</v>
      </c>
      <c r="H18" s="1">
        <v>3093</v>
      </c>
      <c r="I18">
        <v>3.0000000000000001E-3</v>
      </c>
      <c r="J18" t="s">
        <v>1</v>
      </c>
      <c r="K18" t="s">
        <v>1</v>
      </c>
      <c r="L18" t="s">
        <v>1</v>
      </c>
      <c r="M18" t="s">
        <v>1</v>
      </c>
      <c r="O18">
        <v>52</v>
      </c>
      <c r="P18" t="s">
        <v>52</v>
      </c>
      <c r="Q18" s="2">
        <v>44173.776828703703</v>
      </c>
      <c r="R18" t="s">
        <v>53</v>
      </c>
      <c r="S18" t="s">
        <v>0</v>
      </c>
      <c r="T18">
        <v>0</v>
      </c>
      <c r="U18" t="s">
        <v>1</v>
      </c>
      <c r="V18" t="s">
        <v>1</v>
      </c>
      <c r="W18" t="s">
        <v>1</v>
      </c>
      <c r="X18" t="s">
        <v>1</v>
      </c>
      <c r="Y18" t="s">
        <v>1</v>
      </c>
      <c r="Z18" t="s">
        <v>1</v>
      </c>
      <c r="AA18" t="s">
        <v>1</v>
      </c>
      <c r="AC18">
        <v>52</v>
      </c>
      <c r="AD18" t="s">
        <v>52</v>
      </c>
      <c r="AE18" s="2">
        <v>44173.776828703703</v>
      </c>
      <c r="AF18" t="s">
        <v>53</v>
      </c>
      <c r="AG18" s="2" t="s">
        <v>0</v>
      </c>
      <c r="AH18">
        <v>0</v>
      </c>
      <c r="AI18">
        <v>12.175000000000001</v>
      </c>
      <c r="AJ18" s="1">
        <v>51984</v>
      </c>
      <c r="AK18">
        <v>7.2549999999999999</v>
      </c>
      <c r="AL18" s="1" t="s">
        <v>1</v>
      </c>
      <c r="AM18" t="s">
        <v>1</v>
      </c>
      <c r="AN18" t="s">
        <v>1</v>
      </c>
      <c r="AO18" t="s">
        <v>1</v>
      </c>
      <c r="AQ18">
        <v>1</v>
      </c>
      <c r="AT18" s="5">
        <f t="shared" si="2"/>
        <v>4.1988562912499994</v>
      </c>
      <c r="AU18" s="6">
        <f t="shared" si="3"/>
        <v>9503.03795321088</v>
      </c>
    </row>
    <row r="19" spans="1:47" x14ac:dyDescent="0.35">
      <c r="A19">
        <v>53</v>
      </c>
      <c r="B19" t="s">
        <v>54</v>
      </c>
      <c r="C19" s="2">
        <v>44173.798101851855</v>
      </c>
      <c r="D19" t="s">
        <v>55</v>
      </c>
      <c r="E19" t="s">
        <v>0</v>
      </c>
      <c r="F19">
        <v>0</v>
      </c>
      <c r="G19">
        <v>6.0439999999999996</v>
      </c>
      <c r="H19" s="1">
        <v>34082</v>
      </c>
      <c r="I19">
        <v>4.9000000000000002E-2</v>
      </c>
      <c r="J19" t="s">
        <v>1</v>
      </c>
      <c r="K19" t="s">
        <v>1</v>
      </c>
      <c r="L19" t="s">
        <v>1</v>
      </c>
      <c r="M19" t="s">
        <v>1</v>
      </c>
      <c r="O19">
        <v>53</v>
      </c>
      <c r="P19" t="s">
        <v>54</v>
      </c>
      <c r="Q19" s="2">
        <v>44173.798101851855</v>
      </c>
      <c r="R19" t="s">
        <v>55</v>
      </c>
      <c r="S19" t="s">
        <v>0</v>
      </c>
      <c r="T19">
        <v>0</v>
      </c>
      <c r="U19" t="s">
        <v>1</v>
      </c>
      <c r="V19" t="s">
        <v>1</v>
      </c>
      <c r="W19" t="s">
        <v>1</v>
      </c>
      <c r="X19" t="s">
        <v>1</v>
      </c>
      <c r="Y19" t="s">
        <v>1</v>
      </c>
      <c r="Z19" t="s">
        <v>1</v>
      </c>
      <c r="AA19" t="s">
        <v>1</v>
      </c>
      <c r="AC19">
        <v>53</v>
      </c>
      <c r="AD19" t="s">
        <v>54</v>
      </c>
      <c r="AE19" s="2">
        <v>44173.798101851855</v>
      </c>
      <c r="AF19" t="s">
        <v>55</v>
      </c>
      <c r="AG19" s="2" t="s">
        <v>0</v>
      </c>
      <c r="AH19">
        <v>0</v>
      </c>
      <c r="AI19">
        <v>12.196</v>
      </c>
      <c r="AJ19" s="1">
        <v>16146</v>
      </c>
      <c r="AK19">
        <v>2.37</v>
      </c>
      <c r="AL19" s="1" t="s">
        <v>1</v>
      </c>
      <c r="AM19" t="s">
        <v>1</v>
      </c>
      <c r="AN19" t="s">
        <v>1</v>
      </c>
      <c r="AO19" t="s">
        <v>1</v>
      </c>
      <c r="AQ19">
        <v>1</v>
      </c>
      <c r="AT19" s="5">
        <f t="shared" si="2"/>
        <v>106.57367818067121</v>
      </c>
      <c r="AU19" s="6">
        <f t="shared" si="3"/>
        <v>3011.9346805546802</v>
      </c>
    </row>
    <row r="20" spans="1:47" x14ac:dyDescent="0.35">
      <c r="A20">
        <v>54</v>
      </c>
      <c r="B20" t="s">
        <v>56</v>
      </c>
      <c r="C20" s="2">
        <v>44173.819363425922</v>
      </c>
      <c r="D20" t="s">
        <v>57</v>
      </c>
      <c r="E20" t="s">
        <v>0</v>
      </c>
      <c r="F20">
        <v>0</v>
      </c>
      <c r="G20">
        <v>6.1040000000000001</v>
      </c>
      <c r="H20" s="1">
        <v>2515</v>
      </c>
      <c r="I20">
        <v>2E-3</v>
      </c>
      <c r="J20" t="s">
        <v>1</v>
      </c>
      <c r="K20" t="s">
        <v>1</v>
      </c>
      <c r="L20" t="s">
        <v>1</v>
      </c>
      <c r="M20" t="s">
        <v>1</v>
      </c>
      <c r="O20">
        <v>54</v>
      </c>
      <c r="P20" t="s">
        <v>56</v>
      </c>
      <c r="Q20" s="2">
        <v>44173.819363425922</v>
      </c>
      <c r="R20" t="s">
        <v>57</v>
      </c>
      <c r="S20" t="s">
        <v>0</v>
      </c>
      <c r="T20">
        <v>0</v>
      </c>
      <c r="U20" t="s">
        <v>1</v>
      </c>
      <c r="V20" t="s">
        <v>1</v>
      </c>
      <c r="W20" t="s">
        <v>1</v>
      </c>
      <c r="X20" t="s">
        <v>1</v>
      </c>
      <c r="Y20" t="s">
        <v>1</v>
      </c>
      <c r="Z20" t="s">
        <v>1</v>
      </c>
      <c r="AA20" t="s">
        <v>1</v>
      </c>
      <c r="AC20">
        <v>54</v>
      </c>
      <c r="AD20" t="s">
        <v>56</v>
      </c>
      <c r="AE20" s="2">
        <v>44173.819363425922</v>
      </c>
      <c r="AF20" t="s">
        <v>57</v>
      </c>
      <c r="AG20" s="2" t="s">
        <v>0</v>
      </c>
      <c r="AH20">
        <v>0</v>
      </c>
      <c r="AI20">
        <v>12.246</v>
      </c>
      <c r="AJ20" s="1">
        <v>3905</v>
      </c>
      <c r="AK20">
        <v>0.70599999999999996</v>
      </c>
      <c r="AL20" s="1" t="s">
        <v>1</v>
      </c>
      <c r="AM20" t="s">
        <v>1</v>
      </c>
      <c r="AN20" t="s">
        <v>1</v>
      </c>
      <c r="AO20" t="s">
        <v>1</v>
      </c>
      <c r="AQ20">
        <v>1</v>
      </c>
      <c r="AT20" s="5">
        <f t="shared" si="2"/>
        <v>2.5664860312499993</v>
      </c>
      <c r="AU20" s="6">
        <f t="shared" si="3"/>
        <v>757.85981870075011</v>
      </c>
    </row>
    <row r="21" spans="1:47" x14ac:dyDescent="0.35">
      <c r="A21">
        <v>55</v>
      </c>
      <c r="B21" t="s">
        <v>58</v>
      </c>
      <c r="C21" s="2">
        <v>44173.840636574074</v>
      </c>
      <c r="D21" t="s">
        <v>59</v>
      </c>
      <c r="E21" t="s">
        <v>0</v>
      </c>
      <c r="F21">
        <v>0</v>
      </c>
      <c r="G21">
        <v>6.0540000000000003</v>
      </c>
      <c r="H21" s="1">
        <v>136374</v>
      </c>
      <c r="I21">
        <v>0.20100000000000001</v>
      </c>
      <c r="J21" t="s">
        <v>1</v>
      </c>
      <c r="K21" t="s">
        <v>1</v>
      </c>
      <c r="L21" t="s">
        <v>1</v>
      </c>
      <c r="M21" t="s">
        <v>1</v>
      </c>
      <c r="O21">
        <v>55</v>
      </c>
      <c r="P21" t="s">
        <v>58</v>
      </c>
      <c r="Q21" s="2">
        <v>44173.840636574074</v>
      </c>
      <c r="R21" t="s">
        <v>59</v>
      </c>
      <c r="S21" t="s">
        <v>0</v>
      </c>
      <c r="T21">
        <v>0</v>
      </c>
      <c r="U21" t="s">
        <v>1</v>
      </c>
      <c r="V21" t="s">
        <v>1</v>
      </c>
      <c r="W21" t="s">
        <v>1</v>
      </c>
      <c r="X21" t="s">
        <v>1</v>
      </c>
      <c r="Y21" t="s">
        <v>1</v>
      </c>
      <c r="Z21" t="s">
        <v>1</v>
      </c>
      <c r="AA21" t="s">
        <v>1</v>
      </c>
      <c r="AC21">
        <v>55</v>
      </c>
      <c r="AD21" t="s">
        <v>58</v>
      </c>
      <c r="AE21" s="2">
        <v>44173.840636574074</v>
      </c>
      <c r="AF21" t="s">
        <v>59</v>
      </c>
      <c r="AG21" s="2" t="s">
        <v>0</v>
      </c>
      <c r="AH21">
        <v>0</v>
      </c>
      <c r="AI21">
        <v>12.218</v>
      </c>
      <c r="AJ21" s="1">
        <v>19958</v>
      </c>
      <c r="AK21">
        <v>2.8879999999999999</v>
      </c>
      <c r="AL21" s="1" t="s">
        <v>1</v>
      </c>
      <c r="AM21" t="s">
        <v>1</v>
      </c>
      <c r="AN21" t="s">
        <v>1</v>
      </c>
      <c r="AO21" t="s">
        <v>1</v>
      </c>
      <c r="AQ21">
        <v>1</v>
      </c>
      <c r="AT21" s="5">
        <f t="shared" si="2"/>
        <v>413.6413542396088</v>
      </c>
      <c r="AU21" s="6">
        <f t="shared" si="3"/>
        <v>3710.0405428737199</v>
      </c>
    </row>
    <row r="22" spans="1:47" x14ac:dyDescent="0.35">
      <c r="A22">
        <v>56</v>
      </c>
      <c r="B22" t="s">
        <v>60</v>
      </c>
      <c r="C22" s="2">
        <v>44173.861875000002</v>
      </c>
      <c r="D22" t="s">
        <v>61</v>
      </c>
      <c r="E22" t="s">
        <v>0</v>
      </c>
      <c r="F22">
        <v>0</v>
      </c>
      <c r="G22">
        <v>6.0860000000000003</v>
      </c>
      <c r="H22" s="1">
        <v>3096</v>
      </c>
      <c r="I22">
        <v>3.0000000000000001E-3</v>
      </c>
      <c r="J22" t="s">
        <v>1</v>
      </c>
      <c r="K22" t="s">
        <v>1</v>
      </c>
      <c r="L22" t="s">
        <v>1</v>
      </c>
      <c r="M22" t="s">
        <v>1</v>
      </c>
      <c r="O22">
        <v>56</v>
      </c>
      <c r="P22" t="s">
        <v>60</v>
      </c>
      <c r="Q22" s="2">
        <v>44173.861875000002</v>
      </c>
      <c r="R22" t="s">
        <v>61</v>
      </c>
      <c r="S22" t="s">
        <v>0</v>
      </c>
      <c r="T22">
        <v>0</v>
      </c>
      <c r="U22" t="s">
        <v>1</v>
      </c>
      <c r="V22" t="s">
        <v>1</v>
      </c>
      <c r="W22" t="s">
        <v>1</v>
      </c>
      <c r="X22" t="s">
        <v>1</v>
      </c>
      <c r="Y22" t="s">
        <v>1</v>
      </c>
      <c r="Z22" t="s">
        <v>1</v>
      </c>
      <c r="AA22" t="s">
        <v>1</v>
      </c>
      <c r="AC22">
        <v>56</v>
      </c>
      <c r="AD22" t="s">
        <v>60</v>
      </c>
      <c r="AE22" s="2">
        <v>44173.861875000002</v>
      </c>
      <c r="AF22" t="s">
        <v>61</v>
      </c>
      <c r="AG22" s="2" t="s">
        <v>0</v>
      </c>
      <c r="AH22">
        <v>0</v>
      </c>
      <c r="AI22">
        <v>12.180999999999999</v>
      </c>
      <c r="AJ22" s="1">
        <v>55432</v>
      </c>
      <c r="AK22">
        <v>7.726</v>
      </c>
      <c r="AL22" s="1" t="s">
        <v>1</v>
      </c>
      <c r="AM22" t="s">
        <v>1</v>
      </c>
      <c r="AN22" t="s">
        <v>1</v>
      </c>
      <c r="AO22" t="s">
        <v>1</v>
      </c>
      <c r="AQ22">
        <v>1</v>
      </c>
      <c r="AT22" s="5">
        <f t="shared" si="2"/>
        <v>4.2073658399999996</v>
      </c>
      <c r="AU22" s="6">
        <f t="shared" si="3"/>
        <v>10119.04900521152</v>
      </c>
    </row>
    <row r="23" spans="1:47" x14ac:dyDescent="0.35">
      <c r="A23">
        <v>57</v>
      </c>
      <c r="B23" t="s">
        <v>62</v>
      </c>
      <c r="C23" s="2">
        <v>44173.883136574077</v>
      </c>
      <c r="D23" t="s">
        <v>63</v>
      </c>
      <c r="E23" t="s">
        <v>0</v>
      </c>
      <c r="F23">
        <v>0</v>
      </c>
      <c r="G23">
        <v>6.0540000000000003</v>
      </c>
      <c r="H23" s="1">
        <v>147781</v>
      </c>
      <c r="I23">
        <v>0.218</v>
      </c>
      <c r="J23" t="s">
        <v>1</v>
      </c>
      <c r="K23" t="s">
        <v>1</v>
      </c>
      <c r="L23" t="s">
        <v>1</v>
      </c>
      <c r="M23" t="s">
        <v>1</v>
      </c>
      <c r="O23">
        <v>57</v>
      </c>
      <c r="P23" t="s">
        <v>62</v>
      </c>
      <c r="Q23" s="2">
        <v>44173.883136574077</v>
      </c>
      <c r="R23" t="s">
        <v>63</v>
      </c>
      <c r="S23" t="s">
        <v>0</v>
      </c>
      <c r="T23">
        <v>0</v>
      </c>
      <c r="U23" t="s">
        <v>1</v>
      </c>
      <c r="V23" t="s">
        <v>1</v>
      </c>
      <c r="W23" t="s">
        <v>1</v>
      </c>
      <c r="X23" t="s">
        <v>1</v>
      </c>
      <c r="Y23" t="s">
        <v>1</v>
      </c>
      <c r="Z23" t="s">
        <v>1</v>
      </c>
      <c r="AA23" t="s">
        <v>1</v>
      </c>
      <c r="AC23">
        <v>57</v>
      </c>
      <c r="AD23" t="s">
        <v>62</v>
      </c>
      <c r="AE23" s="2">
        <v>44173.883136574077</v>
      </c>
      <c r="AF23" t="s">
        <v>63</v>
      </c>
      <c r="AG23" s="2" t="s">
        <v>0</v>
      </c>
      <c r="AH23">
        <v>0</v>
      </c>
      <c r="AI23">
        <v>12.207000000000001</v>
      </c>
      <c r="AJ23" s="1">
        <v>28282</v>
      </c>
      <c r="AK23">
        <v>4.0220000000000002</v>
      </c>
      <c r="AL23" s="1" t="s">
        <v>1</v>
      </c>
      <c r="AM23" t="s">
        <v>1</v>
      </c>
      <c r="AN23" t="s">
        <v>1</v>
      </c>
      <c r="AO23" t="s">
        <v>1</v>
      </c>
      <c r="AQ23">
        <v>1</v>
      </c>
      <c r="AT23" s="5">
        <f t="shared" si="2"/>
        <v>446.82514640303179</v>
      </c>
      <c r="AU23" s="6">
        <f t="shared" si="3"/>
        <v>5228.104864438521</v>
      </c>
    </row>
    <row r="24" spans="1:47" x14ac:dyDescent="0.35">
      <c r="A24">
        <v>58</v>
      </c>
      <c r="B24" t="s">
        <v>64</v>
      </c>
      <c r="C24" s="2">
        <v>44173.904409722221</v>
      </c>
      <c r="D24" t="s">
        <v>65</v>
      </c>
      <c r="E24" t="s">
        <v>0</v>
      </c>
      <c r="F24">
        <v>0</v>
      </c>
      <c r="G24">
        <v>6.1020000000000003</v>
      </c>
      <c r="H24" s="1">
        <v>2569</v>
      </c>
      <c r="I24">
        <v>2E-3</v>
      </c>
      <c r="J24" t="s">
        <v>1</v>
      </c>
      <c r="K24" t="s">
        <v>1</v>
      </c>
      <c r="L24" t="s">
        <v>1</v>
      </c>
      <c r="M24" t="s">
        <v>1</v>
      </c>
      <c r="O24">
        <v>58</v>
      </c>
      <c r="P24" t="s">
        <v>64</v>
      </c>
      <c r="Q24" s="2">
        <v>44173.904409722221</v>
      </c>
      <c r="R24" t="s">
        <v>65</v>
      </c>
      <c r="S24" t="s">
        <v>0</v>
      </c>
      <c r="T24">
        <v>0</v>
      </c>
      <c r="U24" t="s">
        <v>1</v>
      </c>
      <c r="V24" t="s">
        <v>1</v>
      </c>
      <c r="W24" t="s">
        <v>1</v>
      </c>
      <c r="X24" t="s">
        <v>1</v>
      </c>
      <c r="Y24" t="s">
        <v>1</v>
      </c>
      <c r="Z24" t="s">
        <v>1</v>
      </c>
      <c r="AA24" t="s">
        <v>1</v>
      </c>
      <c r="AC24">
        <v>58</v>
      </c>
      <c r="AD24" t="s">
        <v>64</v>
      </c>
      <c r="AE24" s="2">
        <v>44173.904409722221</v>
      </c>
      <c r="AF24" t="s">
        <v>65</v>
      </c>
      <c r="AG24" t="s">
        <v>0</v>
      </c>
      <c r="AH24">
        <v>0</v>
      </c>
      <c r="AI24">
        <v>12.231</v>
      </c>
      <c r="AJ24" s="1">
        <v>10946</v>
      </c>
      <c r="AK24">
        <v>1.663</v>
      </c>
      <c r="AL24" t="s">
        <v>1</v>
      </c>
      <c r="AM24" t="s">
        <v>1</v>
      </c>
      <c r="AN24" t="s">
        <v>1</v>
      </c>
      <c r="AO24" t="s">
        <v>1</v>
      </c>
      <c r="AQ24">
        <v>1</v>
      </c>
      <c r="AT24" s="5">
        <f t="shared" si="2"/>
        <v>2.7183899212499991</v>
      </c>
      <c r="AU24" s="6">
        <f t="shared" si="3"/>
        <v>2056.6976177226802</v>
      </c>
    </row>
    <row r="25" spans="1:47" x14ac:dyDescent="0.35">
      <c r="A25">
        <v>59</v>
      </c>
      <c r="B25" t="s">
        <v>66</v>
      </c>
      <c r="C25" s="2">
        <v>44173.925671296296</v>
      </c>
      <c r="D25" t="s">
        <v>67</v>
      </c>
      <c r="E25" t="s">
        <v>0</v>
      </c>
      <c r="F25">
        <v>0</v>
      </c>
      <c r="G25">
        <v>6.1150000000000002</v>
      </c>
      <c r="H25" s="1">
        <v>2353</v>
      </c>
      <c r="I25">
        <v>2E-3</v>
      </c>
      <c r="J25" t="s">
        <v>1</v>
      </c>
      <c r="K25" t="s">
        <v>1</v>
      </c>
      <c r="L25" t="s">
        <v>1</v>
      </c>
      <c r="M25" t="s">
        <v>1</v>
      </c>
      <c r="O25">
        <v>59</v>
      </c>
      <c r="P25" t="s">
        <v>66</v>
      </c>
      <c r="Q25" s="2">
        <v>44173.925671296296</v>
      </c>
      <c r="R25" t="s">
        <v>67</v>
      </c>
      <c r="S25" t="s">
        <v>0</v>
      </c>
      <c r="T25">
        <v>0</v>
      </c>
      <c r="U25" t="s">
        <v>1</v>
      </c>
      <c r="V25" t="s">
        <v>1</v>
      </c>
      <c r="W25" t="s">
        <v>1</v>
      </c>
      <c r="X25" t="s">
        <v>1</v>
      </c>
      <c r="Y25" t="s">
        <v>1</v>
      </c>
      <c r="Z25" t="s">
        <v>1</v>
      </c>
      <c r="AA25" t="s">
        <v>1</v>
      </c>
      <c r="AC25">
        <v>59</v>
      </c>
      <c r="AD25" t="s">
        <v>66</v>
      </c>
      <c r="AE25" s="2">
        <v>44173.925671296296</v>
      </c>
      <c r="AF25" t="s">
        <v>67</v>
      </c>
      <c r="AG25" t="s">
        <v>0</v>
      </c>
      <c r="AH25">
        <v>0</v>
      </c>
      <c r="AI25">
        <v>12.273999999999999</v>
      </c>
      <c r="AJ25" s="1">
        <v>2707</v>
      </c>
      <c r="AK25">
        <v>0.54300000000000004</v>
      </c>
      <c r="AL25" t="s">
        <v>1</v>
      </c>
      <c r="AM25" t="s">
        <v>1</v>
      </c>
      <c r="AN25" t="s">
        <v>1</v>
      </c>
      <c r="AO25" t="s">
        <v>1</v>
      </c>
      <c r="AQ25">
        <v>1</v>
      </c>
      <c r="AT25" s="5">
        <f t="shared" si="2"/>
        <v>2.1115179412499998</v>
      </c>
      <c r="AU25" s="6">
        <f t="shared" si="3"/>
        <v>536.2478309182701</v>
      </c>
    </row>
    <row r="26" spans="1:47" x14ac:dyDescent="0.35">
      <c r="A26">
        <v>60</v>
      </c>
      <c r="B26" t="s">
        <v>68</v>
      </c>
      <c r="C26" s="2">
        <v>44173.946909722225</v>
      </c>
      <c r="D26" t="s">
        <v>69</v>
      </c>
      <c r="E26" t="s">
        <v>0</v>
      </c>
      <c r="F26">
        <v>0</v>
      </c>
      <c r="G26">
        <v>6.0990000000000002</v>
      </c>
      <c r="H26" s="1">
        <v>2343</v>
      </c>
      <c r="I26">
        <v>2E-3</v>
      </c>
      <c r="J26" t="s">
        <v>1</v>
      </c>
      <c r="K26" t="s">
        <v>1</v>
      </c>
      <c r="L26" t="s">
        <v>1</v>
      </c>
      <c r="M26" t="s">
        <v>1</v>
      </c>
      <c r="O26">
        <v>60</v>
      </c>
      <c r="P26" t="s">
        <v>68</v>
      </c>
      <c r="Q26" s="2">
        <v>44173.946909722225</v>
      </c>
      <c r="R26" t="s">
        <v>69</v>
      </c>
      <c r="S26" t="s">
        <v>0</v>
      </c>
      <c r="T26">
        <v>0</v>
      </c>
      <c r="U26" t="s">
        <v>1</v>
      </c>
      <c r="V26" t="s">
        <v>1</v>
      </c>
      <c r="W26" t="s">
        <v>1</v>
      </c>
      <c r="X26" t="s">
        <v>1</v>
      </c>
      <c r="Y26" t="s">
        <v>1</v>
      </c>
      <c r="Z26" t="s">
        <v>1</v>
      </c>
      <c r="AA26" t="s">
        <v>1</v>
      </c>
      <c r="AC26">
        <v>60</v>
      </c>
      <c r="AD26" t="s">
        <v>68</v>
      </c>
      <c r="AE26" s="2">
        <v>44173.946909722225</v>
      </c>
      <c r="AF26" t="s">
        <v>69</v>
      </c>
      <c r="AG26" t="s">
        <v>0</v>
      </c>
      <c r="AH26">
        <v>0</v>
      </c>
      <c r="AI26">
        <v>12.242000000000001</v>
      </c>
      <c r="AJ26" s="1">
        <v>2422</v>
      </c>
      <c r="AK26">
        <v>0.505</v>
      </c>
      <c r="AL26" t="s">
        <v>1</v>
      </c>
      <c r="AM26" t="s">
        <v>1</v>
      </c>
      <c r="AN26" t="s">
        <v>1</v>
      </c>
      <c r="AO26" t="s">
        <v>1</v>
      </c>
      <c r="AQ26">
        <v>1</v>
      </c>
      <c r="AT26" s="5">
        <f t="shared" si="2"/>
        <v>2.0834700412499991</v>
      </c>
      <c r="AU26" s="6">
        <f t="shared" si="3"/>
        <v>483.50058590732004</v>
      </c>
    </row>
    <row r="27" spans="1:47" x14ac:dyDescent="0.35">
      <c r="A27">
        <v>61</v>
      </c>
      <c r="B27" t="s">
        <v>70</v>
      </c>
      <c r="C27" s="2">
        <v>44173.968159722222</v>
      </c>
      <c r="D27" t="s">
        <v>71</v>
      </c>
      <c r="E27" t="s">
        <v>0</v>
      </c>
      <c r="F27">
        <v>0</v>
      </c>
      <c r="G27">
        <v>6.0439999999999996</v>
      </c>
      <c r="H27" s="1">
        <v>48437</v>
      </c>
      <c r="I27">
        <v>7.0000000000000007E-2</v>
      </c>
      <c r="J27" t="s">
        <v>1</v>
      </c>
      <c r="K27" t="s">
        <v>1</v>
      </c>
      <c r="L27" t="s">
        <v>1</v>
      </c>
      <c r="M27" t="s">
        <v>1</v>
      </c>
      <c r="O27">
        <v>61</v>
      </c>
      <c r="P27" t="s">
        <v>70</v>
      </c>
      <c r="Q27" s="2">
        <v>44173.968159722222</v>
      </c>
      <c r="R27" t="s">
        <v>71</v>
      </c>
      <c r="S27" t="s">
        <v>0</v>
      </c>
      <c r="T27">
        <v>0</v>
      </c>
      <c r="U27" t="s">
        <v>1</v>
      </c>
      <c r="V27" t="s">
        <v>1</v>
      </c>
      <c r="W27" t="s">
        <v>1</v>
      </c>
      <c r="X27" t="s">
        <v>1</v>
      </c>
      <c r="Y27" t="s">
        <v>1</v>
      </c>
      <c r="Z27" t="s">
        <v>1</v>
      </c>
      <c r="AA27" t="s">
        <v>1</v>
      </c>
      <c r="AC27">
        <v>61</v>
      </c>
      <c r="AD27" t="s">
        <v>70</v>
      </c>
      <c r="AE27" s="2">
        <v>44173.968159722222</v>
      </c>
      <c r="AF27" t="s">
        <v>71</v>
      </c>
      <c r="AG27" t="s">
        <v>0</v>
      </c>
      <c r="AH27">
        <v>0</v>
      </c>
      <c r="AI27">
        <v>12.127000000000001</v>
      </c>
      <c r="AJ27" s="1">
        <v>87438</v>
      </c>
      <c r="AK27">
        <v>12.109</v>
      </c>
      <c r="AL27" t="s">
        <v>1</v>
      </c>
      <c r="AM27" t="s">
        <v>1</v>
      </c>
      <c r="AN27" t="s">
        <v>1</v>
      </c>
      <c r="AO27" t="s">
        <v>1</v>
      </c>
      <c r="AQ27">
        <v>1</v>
      </c>
      <c r="AT27" s="5">
        <f t="shared" si="2"/>
        <v>150.69589510870222</v>
      </c>
      <c r="AU27" s="6">
        <f t="shared" si="3"/>
        <v>15765.933200712121</v>
      </c>
    </row>
    <row r="28" spans="1:47" x14ac:dyDescent="0.35">
      <c r="A28">
        <v>62</v>
      </c>
      <c r="B28" t="s">
        <v>72</v>
      </c>
      <c r="C28" s="2">
        <v>44173.989421296297</v>
      </c>
      <c r="D28" t="s">
        <v>73</v>
      </c>
      <c r="E28" t="s">
        <v>0</v>
      </c>
      <c r="F28">
        <v>0</v>
      </c>
      <c r="G28">
        <v>6.0570000000000004</v>
      </c>
      <c r="H28" s="1">
        <v>142457</v>
      </c>
      <c r="I28">
        <v>0.21</v>
      </c>
      <c r="J28" t="s">
        <v>1</v>
      </c>
      <c r="K28" t="s">
        <v>1</v>
      </c>
      <c r="L28" t="s">
        <v>1</v>
      </c>
      <c r="M28" t="s">
        <v>1</v>
      </c>
      <c r="O28">
        <v>62</v>
      </c>
      <c r="P28" t="s">
        <v>72</v>
      </c>
      <c r="Q28" s="2">
        <v>44173.989421296297</v>
      </c>
      <c r="R28" t="s">
        <v>73</v>
      </c>
      <c r="S28" t="s">
        <v>0</v>
      </c>
      <c r="T28">
        <v>0</v>
      </c>
      <c r="U28" t="s">
        <v>1</v>
      </c>
      <c r="V28" t="s">
        <v>1</v>
      </c>
      <c r="W28" t="s">
        <v>1</v>
      </c>
      <c r="X28" t="s">
        <v>1</v>
      </c>
      <c r="Y28" t="s">
        <v>1</v>
      </c>
      <c r="Z28" t="s">
        <v>1</v>
      </c>
      <c r="AA28" t="s">
        <v>1</v>
      </c>
      <c r="AC28">
        <v>62</v>
      </c>
      <c r="AD28" t="s">
        <v>72</v>
      </c>
      <c r="AE28" s="2">
        <v>44173.989421296297</v>
      </c>
      <c r="AF28" t="s">
        <v>73</v>
      </c>
      <c r="AG28" t="s">
        <v>0</v>
      </c>
      <c r="AH28">
        <v>0</v>
      </c>
      <c r="AI28">
        <v>12.21</v>
      </c>
      <c r="AJ28" s="1">
        <v>26187</v>
      </c>
      <c r="AK28">
        <v>3.7370000000000001</v>
      </c>
      <c r="AL28" t="s">
        <v>1</v>
      </c>
      <c r="AM28" t="s">
        <v>1</v>
      </c>
      <c r="AN28" t="s">
        <v>1</v>
      </c>
      <c r="AO28" t="s">
        <v>1</v>
      </c>
      <c r="AQ28">
        <v>1</v>
      </c>
      <c r="AT28" s="5">
        <f t="shared" si="2"/>
        <v>431.3636767718462</v>
      </c>
      <c r="AU28" s="6">
        <f t="shared" si="3"/>
        <v>4846.8547095158701</v>
      </c>
    </row>
    <row r="29" spans="1:47" x14ac:dyDescent="0.35">
      <c r="A29">
        <v>63</v>
      </c>
      <c r="B29" t="s">
        <v>74</v>
      </c>
      <c r="C29" s="2">
        <v>44174.010694444441</v>
      </c>
      <c r="D29" t="s">
        <v>75</v>
      </c>
      <c r="E29" t="s">
        <v>0</v>
      </c>
      <c r="F29">
        <v>0</v>
      </c>
      <c r="G29">
        <v>6.1070000000000002</v>
      </c>
      <c r="H29" s="1">
        <v>2180</v>
      </c>
      <c r="I29">
        <v>1E-3</v>
      </c>
      <c r="J29" t="s">
        <v>1</v>
      </c>
      <c r="K29" t="s">
        <v>1</v>
      </c>
      <c r="L29" t="s">
        <v>1</v>
      </c>
      <c r="M29" t="s">
        <v>1</v>
      </c>
      <c r="O29">
        <v>63</v>
      </c>
      <c r="P29" t="s">
        <v>74</v>
      </c>
      <c r="Q29" s="2">
        <v>44174.010694444441</v>
      </c>
      <c r="R29" t="s">
        <v>75</v>
      </c>
      <c r="S29" t="s">
        <v>0</v>
      </c>
      <c r="T29">
        <v>0</v>
      </c>
      <c r="U29" t="s">
        <v>1</v>
      </c>
      <c r="V29" t="s">
        <v>1</v>
      </c>
      <c r="W29" t="s">
        <v>1</v>
      </c>
      <c r="X29" t="s">
        <v>1</v>
      </c>
      <c r="Y29" t="s">
        <v>1</v>
      </c>
      <c r="Z29" t="s">
        <v>1</v>
      </c>
      <c r="AA29" t="s">
        <v>1</v>
      </c>
      <c r="AC29">
        <v>63</v>
      </c>
      <c r="AD29" t="s">
        <v>74</v>
      </c>
      <c r="AE29" s="2">
        <v>44174.010694444441</v>
      </c>
      <c r="AF29" t="s">
        <v>75</v>
      </c>
      <c r="AG29" t="s">
        <v>0</v>
      </c>
      <c r="AH29">
        <v>0</v>
      </c>
      <c r="AI29">
        <v>12.26</v>
      </c>
      <c r="AJ29" s="1">
        <v>2758</v>
      </c>
      <c r="AK29">
        <v>0.55000000000000004</v>
      </c>
      <c r="AL29" t="s">
        <v>1</v>
      </c>
      <c r="AM29" t="s">
        <v>1</v>
      </c>
      <c r="AN29" t="s">
        <v>1</v>
      </c>
      <c r="AO29" t="s">
        <v>1</v>
      </c>
      <c r="AQ29">
        <v>1</v>
      </c>
      <c r="AT29" s="5">
        <f t="shared" si="2"/>
        <v>1.6268884999999988</v>
      </c>
      <c r="AU29" s="6">
        <f t="shared" si="3"/>
        <v>545.68573597772001</v>
      </c>
    </row>
    <row r="30" spans="1:47" x14ac:dyDescent="0.35">
      <c r="A30">
        <v>64</v>
      </c>
      <c r="B30" t="s">
        <v>76</v>
      </c>
      <c r="C30" s="2">
        <v>44174.031956018516</v>
      </c>
      <c r="D30" t="s">
        <v>77</v>
      </c>
      <c r="E30" t="s">
        <v>0</v>
      </c>
      <c r="F30">
        <v>0</v>
      </c>
      <c r="G30">
        <v>6.0579999999999998</v>
      </c>
      <c r="H30" s="1">
        <v>85099</v>
      </c>
      <c r="I30">
        <v>0.125</v>
      </c>
      <c r="J30" t="s">
        <v>1</v>
      </c>
      <c r="K30" t="s">
        <v>1</v>
      </c>
      <c r="L30" t="s">
        <v>1</v>
      </c>
      <c r="M30" t="s">
        <v>1</v>
      </c>
      <c r="O30">
        <v>64</v>
      </c>
      <c r="P30" t="s">
        <v>76</v>
      </c>
      <c r="Q30" s="2">
        <v>44174.031956018516</v>
      </c>
      <c r="R30" t="s">
        <v>77</v>
      </c>
      <c r="S30" t="s">
        <v>0</v>
      </c>
      <c r="T30">
        <v>0</v>
      </c>
      <c r="U30" t="s">
        <v>1</v>
      </c>
      <c r="V30" t="s">
        <v>1</v>
      </c>
      <c r="W30" t="s">
        <v>1</v>
      </c>
      <c r="X30" t="s">
        <v>1</v>
      </c>
      <c r="Y30" t="s">
        <v>1</v>
      </c>
      <c r="Z30" t="s">
        <v>1</v>
      </c>
      <c r="AA30" t="s">
        <v>1</v>
      </c>
      <c r="AC30">
        <v>64</v>
      </c>
      <c r="AD30" t="s">
        <v>76</v>
      </c>
      <c r="AE30" s="2">
        <v>44174.031956018516</v>
      </c>
      <c r="AF30" t="s">
        <v>77</v>
      </c>
      <c r="AG30" t="s">
        <v>0</v>
      </c>
      <c r="AH30">
        <v>0</v>
      </c>
      <c r="AI30">
        <v>12.231</v>
      </c>
      <c r="AJ30" s="1">
        <v>16253</v>
      </c>
      <c r="AK30">
        <v>2.3839999999999999</v>
      </c>
      <c r="AL30" t="s">
        <v>1</v>
      </c>
      <c r="AM30" t="s">
        <v>1</v>
      </c>
      <c r="AN30" t="s">
        <v>1</v>
      </c>
      <c r="AO30" t="s">
        <v>1</v>
      </c>
      <c r="AQ30">
        <v>1</v>
      </c>
      <c r="AT30" s="5">
        <f t="shared" si="2"/>
        <v>261.85536935442383</v>
      </c>
      <c r="AU30" s="6">
        <f t="shared" si="3"/>
        <v>3031.55487623507</v>
      </c>
    </row>
    <row r="31" spans="1:47" x14ac:dyDescent="0.35">
      <c r="A31">
        <v>65</v>
      </c>
      <c r="B31" t="s">
        <v>78</v>
      </c>
      <c r="C31" s="2">
        <v>44174.053194444445</v>
      </c>
      <c r="D31" t="s">
        <v>79</v>
      </c>
      <c r="E31" t="s">
        <v>0</v>
      </c>
      <c r="F31">
        <v>0</v>
      </c>
      <c r="G31">
        <v>6.0579999999999998</v>
      </c>
      <c r="H31" s="1">
        <v>74569</v>
      </c>
      <c r="I31">
        <v>0.109</v>
      </c>
      <c r="J31" t="s">
        <v>1</v>
      </c>
      <c r="K31" t="s">
        <v>1</v>
      </c>
      <c r="L31" t="s">
        <v>1</v>
      </c>
      <c r="M31" t="s">
        <v>1</v>
      </c>
      <c r="O31">
        <v>65</v>
      </c>
      <c r="P31" t="s">
        <v>78</v>
      </c>
      <c r="Q31" s="2">
        <v>44174.053194444445</v>
      </c>
      <c r="R31" t="s">
        <v>79</v>
      </c>
      <c r="S31" t="s">
        <v>0</v>
      </c>
      <c r="T31">
        <v>0</v>
      </c>
      <c r="U31" t="s">
        <v>1</v>
      </c>
      <c r="V31" t="s">
        <v>1</v>
      </c>
      <c r="W31" t="s">
        <v>1</v>
      </c>
      <c r="X31" t="s">
        <v>1</v>
      </c>
      <c r="Y31" t="s">
        <v>1</v>
      </c>
      <c r="Z31" t="s">
        <v>1</v>
      </c>
      <c r="AA31" t="s">
        <v>1</v>
      </c>
      <c r="AC31">
        <v>65</v>
      </c>
      <c r="AD31" t="s">
        <v>78</v>
      </c>
      <c r="AE31" s="2">
        <v>44174.053194444445</v>
      </c>
      <c r="AF31" t="s">
        <v>79</v>
      </c>
      <c r="AG31" t="s">
        <v>0</v>
      </c>
      <c r="AH31">
        <v>0</v>
      </c>
      <c r="AI31">
        <v>12.132</v>
      </c>
      <c r="AJ31" s="1">
        <v>117221</v>
      </c>
      <c r="AK31">
        <v>16.202000000000002</v>
      </c>
      <c r="AL31" t="s">
        <v>1</v>
      </c>
      <c r="AM31" t="s">
        <v>1</v>
      </c>
      <c r="AN31" t="s">
        <v>1</v>
      </c>
      <c r="AO31" t="s">
        <v>1</v>
      </c>
      <c r="AQ31">
        <v>1</v>
      </c>
      <c r="AT31" s="5">
        <f t="shared" si="2"/>
        <v>230.15291971187182</v>
      </c>
      <c r="AU31" s="6">
        <f t="shared" si="3"/>
        <v>20905.095716470434</v>
      </c>
    </row>
    <row r="32" spans="1:47" x14ac:dyDescent="0.35">
      <c r="A32">
        <v>66</v>
      </c>
      <c r="B32" t="s">
        <v>80</v>
      </c>
      <c r="C32" s="2">
        <v>44174.074444444443</v>
      </c>
      <c r="D32" t="s">
        <v>81</v>
      </c>
      <c r="E32" t="s">
        <v>0</v>
      </c>
      <c r="F32">
        <v>0</v>
      </c>
      <c r="G32">
        <v>6.1109999999999998</v>
      </c>
      <c r="H32" s="1">
        <v>2101</v>
      </c>
      <c r="I32">
        <v>1E-3</v>
      </c>
      <c r="J32" t="s">
        <v>1</v>
      </c>
      <c r="K32" t="s">
        <v>1</v>
      </c>
      <c r="L32" t="s">
        <v>1</v>
      </c>
      <c r="M32" t="s">
        <v>1</v>
      </c>
      <c r="O32">
        <v>66</v>
      </c>
      <c r="P32" t="s">
        <v>80</v>
      </c>
      <c r="Q32" s="2">
        <v>44174.074444444443</v>
      </c>
      <c r="R32" t="s">
        <v>81</v>
      </c>
      <c r="S32" t="s">
        <v>0</v>
      </c>
      <c r="T32">
        <v>0</v>
      </c>
      <c r="U32" t="s">
        <v>1</v>
      </c>
      <c r="V32" t="s">
        <v>1</v>
      </c>
      <c r="W32" t="s">
        <v>1</v>
      </c>
      <c r="X32" t="s">
        <v>1</v>
      </c>
      <c r="Y32" t="s">
        <v>1</v>
      </c>
      <c r="Z32" t="s">
        <v>1</v>
      </c>
      <c r="AA32" t="s">
        <v>1</v>
      </c>
      <c r="AC32">
        <v>66</v>
      </c>
      <c r="AD32" t="s">
        <v>80</v>
      </c>
      <c r="AE32" s="2">
        <v>44174.074444444443</v>
      </c>
      <c r="AF32" t="s">
        <v>81</v>
      </c>
      <c r="AG32" t="s">
        <v>0</v>
      </c>
      <c r="AH32">
        <v>0</v>
      </c>
      <c r="AI32">
        <v>12.260999999999999</v>
      </c>
      <c r="AJ32" s="1">
        <v>3090</v>
      </c>
      <c r="AK32">
        <v>0.59499999999999997</v>
      </c>
      <c r="AL32" t="s">
        <v>1</v>
      </c>
      <c r="AM32" t="s">
        <v>1</v>
      </c>
      <c r="AN32" t="s">
        <v>1</v>
      </c>
      <c r="AO32" t="s">
        <v>1</v>
      </c>
      <c r="AQ32">
        <v>1</v>
      </c>
      <c r="AT32" s="5">
        <f t="shared" si="2"/>
        <v>1.4060067712499995</v>
      </c>
      <c r="AU32" s="6">
        <f t="shared" si="3"/>
        <v>607.11666576300013</v>
      </c>
    </row>
    <row r="33" spans="1:47" x14ac:dyDescent="0.35">
      <c r="A33">
        <v>67</v>
      </c>
      <c r="B33" t="s">
        <v>82</v>
      </c>
      <c r="C33" s="2">
        <v>44174.095729166664</v>
      </c>
      <c r="D33" t="s">
        <v>83</v>
      </c>
      <c r="E33" t="s">
        <v>0</v>
      </c>
      <c r="F33">
        <v>0</v>
      </c>
      <c r="G33">
        <v>6.056</v>
      </c>
      <c r="H33" s="1">
        <v>192000</v>
      </c>
      <c r="I33">
        <v>0.28399999999999997</v>
      </c>
      <c r="J33" t="s">
        <v>1</v>
      </c>
      <c r="K33" t="s">
        <v>1</v>
      </c>
      <c r="L33" t="s">
        <v>1</v>
      </c>
      <c r="M33" t="s">
        <v>1</v>
      </c>
      <c r="O33">
        <v>67</v>
      </c>
      <c r="P33" t="s">
        <v>82</v>
      </c>
      <c r="Q33" s="2">
        <v>44174.095729166664</v>
      </c>
      <c r="R33" t="s">
        <v>83</v>
      </c>
      <c r="S33" t="s">
        <v>0</v>
      </c>
      <c r="T33">
        <v>0</v>
      </c>
      <c r="U33">
        <v>6.0060000000000002</v>
      </c>
      <c r="V33" s="1">
        <v>2052</v>
      </c>
      <c r="W33">
        <v>0.97399999999999998</v>
      </c>
      <c r="X33" t="s">
        <v>1</v>
      </c>
      <c r="Y33" t="s">
        <v>1</v>
      </c>
      <c r="Z33" t="s">
        <v>1</v>
      </c>
      <c r="AA33" t="s">
        <v>1</v>
      </c>
      <c r="AC33">
        <v>67</v>
      </c>
      <c r="AD33" t="s">
        <v>82</v>
      </c>
      <c r="AE33" s="2">
        <v>44174.095729166664</v>
      </c>
      <c r="AF33" t="s">
        <v>83</v>
      </c>
      <c r="AG33" t="s">
        <v>0</v>
      </c>
      <c r="AH33">
        <v>0</v>
      </c>
      <c r="AI33">
        <v>12.217000000000001</v>
      </c>
      <c r="AJ33" s="1">
        <v>22734</v>
      </c>
      <c r="AK33">
        <v>3.266</v>
      </c>
      <c r="AL33" t="s">
        <v>1</v>
      </c>
      <c r="AM33" t="s">
        <v>1</v>
      </c>
      <c r="AN33" t="s">
        <v>1</v>
      </c>
      <c r="AO33" t="s">
        <v>1</v>
      </c>
      <c r="AQ33">
        <v>1</v>
      </c>
      <c r="AT33" s="5">
        <f t="shared" si="2"/>
        <v>573.45380319999992</v>
      </c>
      <c r="AU33" s="6">
        <f t="shared" si="3"/>
        <v>4217.2718823658797</v>
      </c>
    </row>
    <row r="34" spans="1:47" x14ac:dyDescent="0.35">
      <c r="A34">
        <v>68</v>
      </c>
      <c r="B34" t="s">
        <v>84</v>
      </c>
      <c r="C34" s="2">
        <v>44174.117025462961</v>
      </c>
      <c r="D34" t="s">
        <v>85</v>
      </c>
      <c r="E34" t="s">
        <v>0</v>
      </c>
      <c r="F34">
        <v>0</v>
      </c>
      <c r="G34">
        <v>6.1390000000000002</v>
      </c>
      <c r="H34" s="1">
        <v>120622</v>
      </c>
      <c r="I34">
        <v>0.17799999999999999</v>
      </c>
      <c r="J34" t="s">
        <v>1</v>
      </c>
      <c r="K34" t="s">
        <v>1</v>
      </c>
      <c r="L34" t="s">
        <v>1</v>
      </c>
      <c r="M34" t="s">
        <v>1</v>
      </c>
      <c r="O34">
        <v>68</v>
      </c>
      <c r="P34" t="s">
        <v>84</v>
      </c>
      <c r="Q34" s="2">
        <v>44174.117025462961</v>
      </c>
      <c r="R34" t="s">
        <v>85</v>
      </c>
      <c r="S34" t="s">
        <v>0</v>
      </c>
      <c r="T34">
        <v>0</v>
      </c>
      <c r="U34" t="s">
        <v>1</v>
      </c>
      <c r="V34" t="s">
        <v>1</v>
      </c>
      <c r="W34" t="s">
        <v>1</v>
      </c>
      <c r="X34" t="s">
        <v>1</v>
      </c>
      <c r="Y34" t="s">
        <v>1</v>
      </c>
      <c r="Z34" t="s">
        <v>1</v>
      </c>
      <c r="AA34" t="s">
        <v>1</v>
      </c>
      <c r="AC34">
        <v>68</v>
      </c>
      <c r="AD34" t="s">
        <v>84</v>
      </c>
      <c r="AE34" s="2">
        <v>44174.117025462961</v>
      </c>
      <c r="AF34" t="s">
        <v>85</v>
      </c>
      <c r="AG34" t="s">
        <v>0</v>
      </c>
      <c r="AH34">
        <v>0</v>
      </c>
      <c r="AI34">
        <v>12.284000000000001</v>
      </c>
      <c r="AJ34" s="1">
        <v>34815</v>
      </c>
      <c r="AK34">
        <v>4.9119999999999999</v>
      </c>
      <c r="AL34" t="s">
        <v>1</v>
      </c>
      <c r="AM34" t="s">
        <v>1</v>
      </c>
      <c r="AN34" t="s">
        <v>1</v>
      </c>
      <c r="AO34" t="s">
        <v>1</v>
      </c>
      <c r="AQ34">
        <v>1</v>
      </c>
      <c r="AT34" s="5">
        <f t="shared" si="2"/>
        <v>367.46846388927923</v>
      </c>
      <c r="AU34" s="6">
        <f t="shared" si="3"/>
        <v>6413.4484731967495</v>
      </c>
    </row>
    <row r="35" spans="1:47" x14ac:dyDescent="0.35">
      <c r="A35">
        <v>69</v>
      </c>
      <c r="B35" t="s">
        <v>86</v>
      </c>
      <c r="C35" s="2">
        <v>44174.13826388889</v>
      </c>
      <c r="D35" t="s">
        <v>87</v>
      </c>
      <c r="E35" t="s">
        <v>0</v>
      </c>
      <c r="F35">
        <v>0</v>
      </c>
      <c r="G35">
        <v>6.0590000000000002</v>
      </c>
      <c r="H35" s="1">
        <v>189441</v>
      </c>
      <c r="I35">
        <v>0.28000000000000003</v>
      </c>
      <c r="J35" t="s">
        <v>1</v>
      </c>
      <c r="K35" t="s">
        <v>1</v>
      </c>
      <c r="L35" t="s">
        <v>1</v>
      </c>
      <c r="M35" t="s">
        <v>1</v>
      </c>
      <c r="O35">
        <v>69</v>
      </c>
      <c r="P35" t="s">
        <v>86</v>
      </c>
      <c r="Q35" s="2">
        <v>44174.13826388889</v>
      </c>
      <c r="R35" t="s">
        <v>87</v>
      </c>
      <c r="S35" t="s">
        <v>0</v>
      </c>
      <c r="T35">
        <v>0</v>
      </c>
      <c r="U35">
        <v>6.0170000000000003</v>
      </c>
      <c r="V35" s="1">
        <v>1631</v>
      </c>
      <c r="W35">
        <v>0.89700000000000002</v>
      </c>
      <c r="X35" t="s">
        <v>1</v>
      </c>
      <c r="Y35" t="s">
        <v>1</v>
      </c>
      <c r="Z35" t="s">
        <v>1</v>
      </c>
      <c r="AA35" t="s">
        <v>1</v>
      </c>
      <c r="AC35">
        <v>69</v>
      </c>
      <c r="AD35" t="s">
        <v>86</v>
      </c>
      <c r="AE35" s="2">
        <v>44174.13826388889</v>
      </c>
      <c r="AF35" t="s">
        <v>87</v>
      </c>
      <c r="AG35" t="s">
        <v>0</v>
      </c>
      <c r="AH35">
        <v>0</v>
      </c>
      <c r="AI35">
        <v>12.214</v>
      </c>
      <c r="AJ35" s="1">
        <v>30656</v>
      </c>
      <c r="AK35">
        <v>4.3449999999999998</v>
      </c>
      <c r="AL35" t="s">
        <v>1</v>
      </c>
      <c r="AM35" t="s">
        <v>1</v>
      </c>
      <c r="AN35" t="s">
        <v>1</v>
      </c>
      <c r="AO35" t="s">
        <v>1</v>
      </c>
      <c r="AQ35">
        <v>1</v>
      </c>
      <c r="AT35" s="5">
        <f t="shared" si="2"/>
        <v>566.21268315700775</v>
      </c>
      <c r="AU35" s="6">
        <f t="shared" si="3"/>
        <v>5659.4617606092797</v>
      </c>
    </row>
    <row r="36" spans="1:47" x14ac:dyDescent="0.35">
      <c r="A36">
        <v>70</v>
      </c>
      <c r="B36" t="s">
        <v>88</v>
      </c>
      <c r="C36" s="2">
        <v>44174.159537037034</v>
      </c>
      <c r="D36" t="s">
        <v>89</v>
      </c>
      <c r="E36" t="s">
        <v>0</v>
      </c>
      <c r="F36">
        <v>0</v>
      </c>
      <c r="G36">
        <v>6.1040000000000001</v>
      </c>
      <c r="H36" s="1">
        <v>2256</v>
      </c>
      <c r="I36">
        <v>2E-3</v>
      </c>
      <c r="J36" t="s">
        <v>1</v>
      </c>
      <c r="K36" t="s">
        <v>1</v>
      </c>
      <c r="L36" t="s">
        <v>1</v>
      </c>
      <c r="M36" t="s">
        <v>1</v>
      </c>
      <c r="O36">
        <v>70</v>
      </c>
      <c r="P36" t="s">
        <v>88</v>
      </c>
      <c r="Q36" s="2">
        <v>44174.159537037034</v>
      </c>
      <c r="R36" t="s">
        <v>89</v>
      </c>
      <c r="S36" t="s">
        <v>0</v>
      </c>
      <c r="T36">
        <v>0</v>
      </c>
      <c r="U36" t="s">
        <v>1</v>
      </c>
      <c r="V36" t="s">
        <v>1</v>
      </c>
      <c r="W36" t="s">
        <v>1</v>
      </c>
      <c r="X36" t="s">
        <v>1</v>
      </c>
      <c r="Y36" t="s">
        <v>1</v>
      </c>
      <c r="Z36" t="s">
        <v>1</v>
      </c>
      <c r="AA36" t="s">
        <v>1</v>
      </c>
      <c r="AC36">
        <v>70</v>
      </c>
      <c r="AD36" t="s">
        <v>88</v>
      </c>
      <c r="AE36" s="2">
        <v>44174.159537037034</v>
      </c>
      <c r="AF36" t="s">
        <v>89</v>
      </c>
      <c r="AG36" t="s">
        <v>0</v>
      </c>
      <c r="AH36">
        <v>0</v>
      </c>
      <c r="AI36">
        <v>12.243</v>
      </c>
      <c r="AJ36" s="1">
        <v>3895</v>
      </c>
      <c r="AK36">
        <v>0.70499999999999996</v>
      </c>
      <c r="AL36" t="s">
        <v>1</v>
      </c>
      <c r="AM36" t="s">
        <v>1</v>
      </c>
      <c r="AN36" t="s">
        <v>1</v>
      </c>
      <c r="AO36" t="s">
        <v>1</v>
      </c>
      <c r="AQ36">
        <v>1</v>
      </c>
      <c r="AT36" s="5">
        <f t="shared" si="2"/>
        <v>1.8396326399999996</v>
      </c>
      <c r="AU36" s="6">
        <f t="shared" si="3"/>
        <v>756.01071476075003</v>
      </c>
    </row>
    <row r="37" spans="1:47" x14ac:dyDescent="0.35">
      <c r="A37">
        <v>71</v>
      </c>
      <c r="B37" t="s">
        <v>90</v>
      </c>
      <c r="C37" s="2">
        <v>44174.180810185186</v>
      </c>
      <c r="D37" t="s">
        <v>91</v>
      </c>
      <c r="E37" t="s">
        <v>0</v>
      </c>
      <c r="F37">
        <v>0</v>
      </c>
      <c r="G37">
        <v>6.06</v>
      </c>
      <c r="H37" s="1">
        <v>45098</v>
      </c>
      <c r="I37">
        <v>6.5000000000000002E-2</v>
      </c>
      <c r="J37" t="s">
        <v>1</v>
      </c>
      <c r="K37" t="s">
        <v>1</v>
      </c>
      <c r="L37" t="s">
        <v>1</v>
      </c>
      <c r="M37" t="s">
        <v>1</v>
      </c>
      <c r="O37">
        <v>71</v>
      </c>
      <c r="P37" t="s">
        <v>90</v>
      </c>
      <c r="Q37" s="2">
        <v>44174.180810185186</v>
      </c>
      <c r="R37" t="s">
        <v>91</v>
      </c>
      <c r="S37" t="s">
        <v>0</v>
      </c>
      <c r="T37">
        <v>0</v>
      </c>
      <c r="U37" t="s">
        <v>1</v>
      </c>
      <c r="V37" t="s">
        <v>1</v>
      </c>
      <c r="W37" t="s">
        <v>1</v>
      </c>
      <c r="X37" t="s">
        <v>1</v>
      </c>
      <c r="Y37" t="s">
        <v>1</v>
      </c>
      <c r="Z37" t="s">
        <v>1</v>
      </c>
      <c r="AA37" t="s">
        <v>1</v>
      </c>
      <c r="AC37">
        <v>71</v>
      </c>
      <c r="AD37" t="s">
        <v>90</v>
      </c>
      <c r="AE37" s="2">
        <v>44174.180810185186</v>
      </c>
      <c r="AF37" t="s">
        <v>91</v>
      </c>
      <c r="AG37" t="s">
        <v>0</v>
      </c>
      <c r="AH37">
        <v>0</v>
      </c>
      <c r="AI37">
        <v>12.196</v>
      </c>
      <c r="AJ37" s="1">
        <v>74467</v>
      </c>
      <c r="AK37">
        <v>10.331</v>
      </c>
      <c r="AL37" t="s">
        <v>1</v>
      </c>
      <c r="AM37" t="s">
        <v>1</v>
      </c>
      <c r="AN37" t="s">
        <v>1</v>
      </c>
      <c r="AO37" t="s">
        <v>1</v>
      </c>
      <c r="AQ37">
        <v>1</v>
      </c>
      <c r="AT37" s="5">
        <f t="shared" si="2"/>
        <v>140.46300627721521</v>
      </c>
      <c r="AU37" s="6">
        <f t="shared" si="3"/>
        <v>13492.93117923347</v>
      </c>
    </row>
    <row r="38" spans="1:47" x14ac:dyDescent="0.35">
      <c r="A38">
        <v>72</v>
      </c>
      <c r="B38" t="s">
        <v>92</v>
      </c>
      <c r="C38" s="2">
        <v>44174.20208333333</v>
      </c>
      <c r="D38" t="s">
        <v>93</v>
      </c>
      <c r="E38" t="s">
        <v>0</v>
      </c>
      <c r="F38">
        <v>0</v>
      </c>
      <c r="G38">
        <v>6.0609999999999999</v>
      </c>
      <c r="H38" s="1">
        <v>107608</v>
      </c>
      <c r="I38">
        <v>0.158</v>
      </c>
      <c r="J38" t="s">
        <v>1</v>
      </c>
      <c r="K38" t="s">
        <v>1</v>
      </c>
      <c r="L38" t="s">
        <v>1</v>
      </c>
      <c r="M38" t="s">
        <v>1</v>
      </c>
      <c r="O38">
        <v>72</v>
      </c>
      <c r="P38" t="s">
        <v>92</v>
      </c>
      <c r="Q38" s="2">
        <v>44174.20208333333</v>
      </c>
      <c r="R38" t="s">
        <v>93</v>
      </c>
      <c r="S38" t="s">
        <v>0</v>
      </c>
      <c r="T38">
        <v>0</v>
      </c>
      <c r="U38" t="s">
        <v>1</v>
      </c>
      <c r="V38" t="s">
        <v>1</v>
      </c>
      <c r="W38" t="s">
        <v>1</v>
      </c>
      <c r="X38" t="s">
        <v>1</v>
      </c>
      <c r="Y38" t="s">
        <v>1</v>
      </c>
      <c r="Z38" t="s">
        <v>1</v>
      </c>
      <c r="AA38" t="s">
        <v>1</v>
      </c>
      <c r="AC38">
        <v>72</v>
      </c>
      <c r="AD38" t="s">
        <v>92</v>
      </c>
      <c r="AE38" s="2">
        <v>44174.20208333333</v>
      </c>
      <c r="AF38" t="s">
        <v>93</v>
      </c>
      <c r="AG38" t="s">
        <v>0</v>
      </c>
      <c r="AH38">
        <v>0</v>
      </c>
      <c r="AI38">
        <v>12.208</v>
      </c>
      <c r="AJ38" s="1">
        <v>38988</v>
      </c>
      <c r="AK38">
        <v>5.4809999999999999</v>
      </c>
      <c r="AL38" t="s">
        <v>1</v>
      </c>
      <c r="AM38" t="s">
        <v>1</v>
      </c>
      <c r="AN38" t="s">
        <v>1</v>
      </c>
      <c r="AO38" t="s">
        <v>1</v>
      </c>
      <c r="AQ38">
        <v>1</v>
      </c>
      <c r="AT38" s="5">
        <f t="shared" si="2"/>
        <v>329.01575506584322</v>
      </c>
      <c r="AU38" s="6">
        <f t="shared" si="3"/>
        <v>7167.7907736811203</v>
      </c>
    </row>
    <row r="39" spans="1:47" x14ac:dyDescent="0.35">
      <c r="A39">
        <v>73</v>
      </c>
      <c r="B39" t="s">
        <v>94</v>
      </c>
      <c r="C39" s="2">
        <v>44174.223368055558</v>
      </c>
      <c r="D39" t="s">
        <v>95</v>
      </c>
      <c r="E39" t="s">
        <v>0</v>
      </c>
      <c r="F39">
        <v>0</v>
      </c>
      <c r="G39">
        <v>6.0590000000000002</v>
      </c>
      <c r="H39" s="1">
        <v>89083</v>
      </c>
      <c r="I39">
        <v>0.13100000000000001</v>
      </c>
      <c r="J39" t="s">
        <v>1</v>
      </c>
      <c r="K39" t="s">
        <v>1</v>
      </c>
      <c r="L39" t="s">
        <v>1</v>
      </c>
      <c r="M39" t="s">
        <v>1</v>
      </c>
      <c r="O39">
        <v>73</v>
      </c>
      <c r="P39" t="s">
        <v>94</v>
      </c>
      <c r="Q39" s="2">
        <v>44174.223368055558</v>
      </c>
      <c r="R39" t="s">
        <v>95</v>
      </c>
      <c r="S39" t="s">
        <v>0</v>
      </c>
      <c r="T39">
        <v>0</v>
      </c>
      <c r="U39" t="s">
        <v>1</v>
      </c>
      <c r="V39" t="s">
        <v>1</v>
      </c>
      <c r="W39" t="s">
        <v>1</v>
      </c>
      <c r="X39" t="s">
        <v>1</v>
      </c>
      <c r="Y39" t="s">
        <v>1</v>
      </c>
      <c r="Z39" t="s">
        <v>1</v>
      </c>
      <c r="AA39" t="s">
        <v>1</v>
      </c>
      <c r="AC39">
        <v>73</v>
      </c>
      <c r="AD39" t="s">
        <v>94</v>
      </c>
      <c r="AE39" s="2">
        <v>44174.223368055558</v>
      </c>
      <c r="AF39" t="s">
        <v>95</v>
      </c>
      <c r="AG39" t="s">
        <v>0</v>
      </c>
      <c r="AH39">
        <v>0</v>
      </c>
      <c r="AI39">
        <v>12.228999999999999</v>
      </c>
      <c r="AJ39" s="1">
        <v>16933</v>
      </c>
      <c r="AK39">
        <v>2.4769999999999999</v>
      </c>
      <c r="AL39" t="s">
        <v>1</v>
      </c>
      <c r="AM39" t="s">
        <v>1</v>
      </c>
      <c r="AN39" t="s">
        <v>1</v>
      </c>
      <c r="AO39" t="s">
        <v>1</v>
      </c>
      <c r="AQ39">
        <v>1</v>
      </c>
      <c r="AT39" s="5">
        <f t="shared" si="2"/>
        <v>273.80271863839818</v>
      </c>
      <c r="AU39" s="6">
        <f t="shared" si="3"/>
        <v>3156.2103782854701</v>
      </c>
    </row>
    <row r="40" spans="1:47" x14ac:dyDescent="0.35">
      <c r="A40">
        <v>74</v>
      </c>
      <c r="B40" t="s">
        <v>96</v>
      </c>
      <c r="C40" s="2">
        <v>44174.244618055556</v>
      </c>
      <c r="D40" t="s">
        <v>97</v>
      </c>
      <c r="E40" t="s">
        <v>0</v>
      </c>
      <c r="F40">
        <v>0</v>
      </c>
      <c r="G40">
        <v>6.0990000000000002</v>
      </c>
      <c r="H40" s="1">
        <v>2056</v>
      </c>
      <c r="I40">
        <v>1E-3</v>
      </c>
      <c r="J40" t="s">
        <v>1</v>
      </c>
      <c r="K40" t="s">
        <v>1</v>
      </c>
      <c r="L40" t="s">
        <v>1</v>
      </c>
      <c r="M40" t="s">
        <v>1</v>
      </c>
      <c r="O40">
        <v>74</v>
      </c>
      <c r="P40" t="s">
        <v>96</v>
      </c>
      <c r="Q40" s="2">
        <v>44174.244618055556</v>
      </c>
      <c r="R40" t="s">
        <v>97</v>
      </c>
      <c r="S40" t="s">
        <v>0</v>
      </c>
      <c r="T40">
        <v>0</v>
      </c>
      <c r="U40" t="s">
        <v>1</v>
      </c>
      <c r="V40" t="s">
        <v>1</v>
      </c>
      <c r="W40" t="s">
        <v>1</v>
      </c>
      <c r="X40" t="s">
        <v>1</v>
      </c>
      <c r="Y40" t="s">
        <v>1</v>
      </c>
      <c r="Z40" t="s">
        <v>1</v>
      </c>
      <c r="AA40" t="s">
        <v>1</v>
      </c>
      <c r="AC40">
        <v>74</v>
      </c>
      <c r="AD40" t="s">
        <v>96</v>
      </c>
      <c r="AE40" s="2">
        <v>44174.244618055556</v>
      </c>
      <c r="AF40" t="s">
        <v>97</v>
      </c>
      <c r="AG40" t="s">
        <v>0</v>
      </c>
      <c r="AH40">
        <v>0</v>
      </c>
      <c r="AI40">
        <v>12.268000000000001</v>
      </c>
      <c r="AJ40" s="1">
        <v>2924</v>
      </c>
      <c r="AK40">
        <v>0.57299999999999995</v>
      </c>
      <c r="AL40" t="s">
        <v>1</v>
      </c>
      <c r="AM40" t="s">
        <v>1</v>
      </c>
      <c r="AN40" t="s">
        <v>1</v>
      </c>
      <c r="AO40" t="s">
        <v>1</v>
      </c>
      <c r="AQ40">
        <v>1</v>
      </c>
      <c r="AT40" s="5">
        <f t="shared" si="2"/>
        <v>1.2803066399999992</v>
      </c>
      <c r="AU40" s="6">
        <f t="shared" si="3"/>
        <v>576.40293056048006</v>
      </c>
    </row>
    <row r="41" spans="1:47" x14ac:dyDescent="0.35">
      <c r="A41">
        <v>75</v>
      </c>
      <c r="B41" t="s">
        <v>98</v>
      </c>
      <c r="C41" s="2">
        <v>44174.2658912037</v>
      </c>
      <c r="D41" t="s">
        <v>99</v>
      </c>
      <c r="E41" t="s">
        <v>0</v>
      </c>
      <c r="F41">
        <v>0</v>
      </c>
      <c r="G41">
        <v>6.0570000000000004</v>
      </c>
      <c r="H41" s="1">
        <v>120233</v>
      </c>
      <c r="I41">
        <v>0.17699999999999999</v>
      </c>
      <c r="J41" t="s">
        <v>1</v>
      </c>
      <c r="K41" t="s">
        <v>1</v>
      </c>
      <c r="L41" t="s">
        <v>1</v>
      </c>
      <c r="M41" t="s">
        <v>1</v>
      </c>
      <c r="O41">
        <v>75</v>
      </c>
      <c r="P41" t="s">
        <v>98</v>
      </c>
      <c r="Q41" s="2">
        <v>44174.2658912037</v>
      </c>
      <c r="R41" t="s">
        <v>99</v>
      </c>
      <c r="S41" t="s">
        <v>0</v>
      </c>
      <c r="T41">
        <v>0</v>
      </c>
      <c r="U41" t="s">
        <v>1</v>
      </c>
      <c r="V41" t="s">
        <v>1</v>
      </c>
      <c r="W41" t="s">
        <v>1</v>
      </c>
      <c r="X41" t="s">
        <v>1</v>
      </c>
      <c r="Y41" t="s">
        <v>1</v>
      </c>
      <c r="Z41" t="s">
        <v>1</v>
      </c>
      <c r="AA41" t="s">
        <v>1</v>
      </c>
      <c r="AC41">
        <v>75</v>
      </c>
      <c r="AD41" t="s">
        <v>98</v>
      </c>
      <c r="AE41" s="2">
        <v>44174.2658912037</v>
      </c>
      <c r="AF41" t="s">
        <v>99</v>
      </c>
      <c r="AG41" t="s">
        <v>0</v>
      </c>
      <c r="AH41">
        <v>0</v>
      </c>
      <c r="AI41">
        <v>12.15</v>
      </c>
      <c r="AJ41" s="1">
        <v>89744</v>
      </c>
      <c r="AK41">
        <v>12.425000000000001</v>
      </c>
      <c r="AL41" t="s">
        <v>1</v>
      </c>
      <c r="AM41" t="s">
        <v>1</v>
      </c>
      <c r="AN41" t="s">
        <v>1</v>
      </c>
      <c r="AO41" t="s">
        <v>1</v>
      </c>
      <c r="AQ41">
        <v>1</v>
      </c>
      <c r="AT41" s="5">
        <f t="shared" si="2"/>
        <v>366.3230867853182</v>
      </c>
      <c r="AU41" s="6">
        <f t="shared" si="3"/>
        <v>16167.81892790528</v>
      </c>
    </row>
    <row r="42" spans="1:47" x14ac:dyDescent="0.35">
      <c r="A42">
        <v>76</v>
      </c>
      <c r="B42" t="s">
        <v>100</v>
      </c>
      <c r="C42" s="2">
        <v>44174.287175925929</v>
      </c>
      <c r="D42" t="s">
        <v>101</v>
      </c>
      <c r="E42" t="s">
        <v>0</v>
      </c>
      <c r="F42">
        <v>0</v>
      </c>
      <c r="G42">
        <v>6.1020000000000003</v>
      </c>
      <c r="H42" s="1">
        <v>2042</v>
      </c>
      <c r="I42">
        <v>1E-3</v>
      </c>
      <c r="J42" t="s">
        <v>1</v>
      </c>
      <c r="K42" t="s">
        <v>1</v>
      </c>
      <c r="L42" t="s">
        <v>1</v>
      </c>
      <c r="M42" t="s">
        <v>1</v>
      </c>
      <c r="O42">
        <v>76</v>
      </c>
      <c r="P42" t="s">
        <v>100</v>
      </c>
      <c r="Q42" s="2">
        <v>44174.287175925929</v>
      </c>
      <c r="R42" t="s">
        <v>101</v>
      </c>
      <c r="S42" t="s">
        <v>0</v>
      </c>
      <c r="T42">
        <v>0</v>
      </c>
      <c r="U42" t="s">
        <v>1</v>
      </c>
      <c r="V42" t="s">
        <v>1</v>
      </c>
      <c r="W42" t="s">
        <v>1</v>
      </c>
      <c r="X42" t="s">
        <v>1</v>
      </c>
      <c r="Y42" t="s">
        <v>1</v>
      </c>
      <c r="Z42" t="s">
        <v>1</v>
      </c>
      <c r="AA42" t="s">
        <v>1</v>
      </c>
      <c r="AC42">
        <v>76</v>
      </c>
      <c r="AD42" t="s">
        <v>100</v>
      </c>
      <c r="AE42" s="2">
        <v>44174.287175925929</v>
      </c>
      <c r="AF42" t="s">
        <v>101</v>
      </c>
      <c r="AG42" t="s">
        <v>0</v>
      </c>
      <c r="AH42">
        <v>0</v>
      </c>
      <c r="AI42">
        <v>12.257999999999999</v>
      </c>
      <c r="AJ42" s="1">
        <v>3050</v>
      </c>
      <c r="AK42">
        <v>0.59</v>
      </c>
      <c r="AL42" t="s">
        <v>1</v>
      </c>
      <c r="AM42" t="s">
        <v>1</v>
      </c>
      <c r="AN42" t="s">
        <v>1</v>
      </c>
      <c r="AO42" t="s">
        <v>1</v>
      </c>
      <c r="AQ42">
        <v>1</v>
      </c>
      <c r="AT42" s="5">
        <f t="shared" si="2"/>
        <v>1.2412174849999991</v>
      </c>
      <c r="AU42" s="6">
        <f t="shared" si="3"/>
        <v>599.71608207500003</v>
      </c>
    </row>
    <row r="43" spans="1:47" x14ac:dyDescent="0.35">
      <c r="A43">
        <v>77</v>
      </c>
      <c r="B43" t="s">
        <v>102</v>
      </c>
      <c r="C43" s="2">
        <v>44174.308425925927</v>
      </c>
      <c r="D43" t="s">
        <v>103</v>
      </c>
      <c r="E43" t="s">
        <v>0</v>
      </c>
      <c r="F43">
        <v>0</v>
      </c>
      <c r="G43">
        <v>6.0910000000000002</v>
      </c>
      <c r="H43" s="1">
        <v>2243</v>
      </c>
      <c r="I43">
        <v>1E-3</v>
      </c>
      <c r="J43" t="s">
        <v>1</v>
      </c>
      <c r="K43" t="s">
        <v>1</v>
      </c>
      <c r="L43" t="s">
        <v>1</v>
      </c>
      <c r="M43" t="s">
        <v>1</v>
      </c>
      <c r="O43">
        <v>77</v>
      </c>
      <c r="P43" t="s">
        <v>102</v>
      </c>
      <c r="Q43" s="2">
        <v>44174.308425925927</v>
      </c>
      <c r="R43" t="s">
        <v>103</v>
      </c>
      <c r="S43" t="s">
        <v>0</v>
      </c>
      <c r="T43">
        <v>0</v>
      </c>
      <c r="U43" t="s">
        <v>1</v>
      </c>
      <c r="V43" t="s">
        <v>1</v>
      </c>
      <c r="W43" t="s">
        <v>1</v>
      </c>
      <c r="X43" t="s">
        <v>1</v>
      </c>
      <c r="Y43" t="s">
        <v>1</v>
      </c>
      <c r="Z43" t="s">
        <v>1</v>
      </c>
      <c r="AA43" t="s">
        <v>1</v>
      </c>
      <c r="AC43">
        <v>77</v>
      </c>
      <c r="AD43" t="s">
        <v>102</v>
      </c>
      <c r="AE43" s="2">
        <v>44174.308425925927</v>
      </c>
      <c r="AF43" t="s">
        <v>103</v>
      </c>
      <c r="AG43" t="s">
        <v>0</v>
      </c>
      <c r="AH43">
        <v>0</v>
      </c>
      <c r="AI43">
        <v>12.272</v>
      </c>
      <c r="AJ43" s="1">
        <v>2777</v>
      </c>
      <c r="AK43">
        <v>0.55300000000000005</v>
      </c>
      <c r="AL43" t="s">
        <v>1</v>
      </c>
      <c r="AM43" t="s">
        <v>1</v>
      </c>
      <c r="AN43" t="s">
        <v>1</v>
      </c>
      <c r="AO43" t="s">
        <v>1</v>
      </c>
      <c r="AQ43">
        <v>1</v>
      </c>
      <c r="AT43" s="5">
        <f t="shared" si="2"/>
        <v>1.803224791249999</v>
      </c>
      <c r="AU43" s="6">
        <f t="shared" si="3"/>
        <v>549.2017347706701</v>
      </c>
    </row>
    <row r="44" spans="1:47" x14ac:dyDescent="0.35">
      <c r="A44">
        <v>78</v>
      </c>
      <c r="B44" t="s">
        <v>104</v>
      </c>
      <c r="C44" s="2">
        <v>44174.329675925925</v>
      </c>
      <c r="D44" t="s">
        <v>105</v>
      </c>
      <c r="E44" t="s">
        <v>0</v>
      </c>
      <c r="F44">
        <v>0</v>
      </c>
      <c r="G44">
        <v>6.0860000000000003</v>
      </c>
      <c r="H44" s="1">
        <v>2090</v>
      </c>
      <c r="I44">
        <v>1E-3</v>
      </c>
      <c r="J44" t="s">
        <v>1</v>
      </c>
      <c r="K44" t="s">
        <v>1</v>
      </c>
      <c r="L44" t="s">
        <v>1</v>
      </c>
      <c r="M44" t="s">
        <v>1</v>
      </c>
      <c r="O44">
        <v>78</v>
      </c>
      <c r="P44" t="s">
        <v>104</v>
      </c>
      <c r="Q44" s="2">
        <v>44174.329675925925</v>
      </c>
      <c r="R44" t="s">
        <v>105</v>
      </c>
      <c r="S44" t="s">
        <v>0</v>
      </c>
      <c r="T44">
        <v>0</v>
      </c>
      <c r="U44" t="s">
        <v>1</v>
      </c>
      <c r="V44" t="s">
        <v>1</v>
      </c>
      <c r="W44" t="s">
        <v>1</v>
      </c>
      <c r="X44" t="s">
        <v>1</v>
      </c>
      <c r="Y44" t="s">
        <v>1</v>
      </c>
      <c r="Z44" t="s">
        <v>1</v>
      </c>
      <c r="AA44" t="s">
        <v>1</v>
      </c>
      <c r="AC44">
        <v>78</v>
      </c>
      <c r="AD44" t="s">
        <v>104</v>
      </c>
      <c r="AE44" s="2">
        <v>44174.329675925925</v>
      </c>
      <c r="AF44" t="s">
        <v>105</v>
      </c>
      <c r="AG44" t="s">
        <v>0</v>
      </c>
      <c r="AH44">
        <v>0</v>
      </c>
      <c r="AI44">
        <v>12.262</v>
      </c>
      <c r="AJ44" s="1">
        <v>2990</v>
      </c>
      <c r="AK44">
        <v>0.58199999999999996</v>
      </c>
      <c r="AL44" t="s">
        <v>1</v>
      </c>
      <c r="AM44" t="s">
        <v>1</v>
      </c>
      <c r="AN44" t="s">
        <v>1</v>
      </c>
      <c r="AO44" t="s">
        <v>1</v>
      </c>
      <c r="AQ44">
        <v>1</v>
      </c>
      <c r="AT44" s="5">
        <f t="shared" si="2"/>
        <v>1.3752721249999995</v>
      </c>
      <c r="AU44" s="6">
        <f t="shared" si="3"/>
        <v>588.614829923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GC</vt:lpstr>
    </vt:vector>
  </TitlesOfParts>
  <Company>Biological Sciences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Niederlehner, Barbara</dc:creator>
  <cp:lastModifiedBy>Niederlehner, Barbara</cp:lastModifiedBy>
  <cp:lastPrinted>2018-12-18T18:52:15Z</cp:lastPrinted>
  <dcterms:created xsi:type="dcterms:W3CDTF">2015-02-25T19:50:10Z</dcterms:created>
  <dcterms:modified xsi:type="dcterms:W3CDTF">2020-12-09T15:37:22Z</dcterms:modified>
</cp:coreProperties>
</file>