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8330" windowHeight="18825" tabRatio="592"/>
  </bookViews>
  <sheets>
    <sheet name="GC" sheetId="124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9" i="124" l="1"/>
  <c r="AU9" i="124"/>
  <c r="AT10" i="124"/>
  <c r="AU10" i="124"/>
  <c r="AT11" i="124"/>
  <c r="AU11" i="124"/>
  <c r="AT12" i="124"/>
  <c r="AU12" i="124"/>
  <c r="AT13" i="124"/>
  <c r="AU13" i="124"/>
  <c r="AT14" i="124"/>
  <c r="AU14" i="124"/>
  <c r="AT15" i="124"/>
  <c r="AU15" i="124"/>
  <c r="AT16" i="124"/>
  <c r="AU16" i="124"/>
  <c r="AT17" i="124"/>
  <c r="AU17" i="124"/>
  <c r="AT18" i="124"/>
  <c r="AU18" i="124"/>
  <c r="AT19" i="124"/>
  <c r="AU19" i="124"/>
  <c r="AT20" i="124"/>
  <c r="AU20" i="124"/>
  <c r="AT21" i="124"/>
  <c r="AU21" i="124"/>
  <c r="AT22" i="124"/>
  <c r="AU22" i="124"/>
  <c r="AT23" i="124"/>
  <c r="AU23" i="124"/>
  <c r="AT24" i="124"/>
  <c r="AU24" i="124"/>
  <c r="AT25" i="124"/>
  <c r="AU25" i="124"/>
  <c r="AT26" i="124"/>
  <c r="AU26" i="124"/>
  <c r="AT27" i="124"/>
  <c r="AU27" i="124"/>
  <c r="AT28" i="124"/>
  <c r="AU28" i="124"/>
  <c r="AT29" i="124"/>
  <c r="AU29" i="124"/>
  <c r="AT30" i="124"/>
  <c r="AU30" i="124"/>
  <c r="AT31" i="124"/>
  <c r="AU31" i="124"/>
  <c r="AT32" i="124"/>
  <c r="AU32" i="124"/>
  <c r="AT33" i="124"/>
  <c r="AU33" i="124"/>
  <c r="AT34" i="124"/>
  <c r="AU34" i="124"/>
  <c r="AT35" i="124"/>
  <c r="AU35" i="124"/>
  <c r="AT36" i="124"/>
  <c r="AU36" i="124"/>
  <c r="AT37" i="124"/>
  <c r="AU37" i="124"/>
  <c r="AT38" i="124"/>
  <c r="AU38" i="124"/>
  <c r="AT39" i="124"/>
  <c r="AU39" i="124"/>
  <c r="AT40" i="124"/>
  <c r="AU40" i="124"/>
  <c r="AT41" i="124"/>
  <c r="AU41" i="124"/>
  <c r="AT42" i="124"/>
  <c r="AU42" i="124"/>
  <c r="AT43" i="124"/>
  <c r="AU43" i="124"/>
  <c r="AT44" i="124"/>
  <c r="AU44" i="124"/>
  <c r="AT3" i="124" l="1"/>
  <c r="AU3" i="124"/>
  <c r="AT4" i="124"/>
  <c r="AU4" i="124"/>
  <c r="AT5" i="124"/>
  <c r="AU5" i="124"/>
  <c r="AT6" i="124"/>
  <c r="AU6" i="124"/>
  <c r="AT7" i="124"/>
  <c r="AU7" i="124"/>
  <c r="AT8" i="124"/>
  <c r="AU8" i="124"/>
</calcChain>
</file>

<file path=xl/sharedStrings.xml><?xml version="1.0" encoding="utf-8"?>
<sst xmlns="http://schemas.openxmlformats.org/spreadsheetml/2006/main" count="1027" uniqueCount="107">
  <si>
    <t>Unknown</t>
  </si>
  <si>
    <t>-----</t>
  </si>
  <si>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</si>
  <si>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</si>
  <si>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</si>
  <si>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</si>
  <si>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</si>
  <si>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</si>
  <si>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</si>
  <si>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</si>
  <si>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Date Acquired</t>
  </si>
  <si>
    <t>Sample Name</t>
  </si>
  <si>
    <t>Accuracy[%]</t>
  </si>
  <si>
    <t>Deviation</t>
  </si>
  <si>
    <t>air</t>
  </si>
  <si>
    <t>Conc. (ppt)</t>
  </si>
  <si>
    <t>air + 100</t>
  </si>
  <si>
    <t>CH4 by FID</t>
  </si>
  <si>
    <t>CH4 by TCD</t>
  </si>
  <si>
    <t>CO2 by TCD</t>
  </si>
  <si>
    <t>Analyst code</t>
  </si>
  <si>
    <t>Note</t>
  </si>
  <si>
    <t>2020 ranged CAL Measured headspace CH4  in ppm from GC in ppm (BD at 0.2)</t>
  </si>
  <si>
    <t>2020 CAL Measured headspace CO2 in ppm from GC in ppm</t>
  </si>
  <si>
    <t>BRN09dec20_001.gcd</t>
  </si>
  <si>
    <t>n</t>
  </si>
  <si>
    <t>BRN09dec20_002.gcd</t>
  </si>
  <si>
    <t>BRN09dec20_003.gcd</t>
  </si>
  <si>
    <t>dd-10-044</t>
  </si>
  <si>
    <t>BRN09dec20_004.gcd</t>
  </si>
  <si>
    <t>dd-10-055</t>
  </si>
  <si>
    <t>BRN09dec20_005.gcd</t>
  </si>
  <si>
    <t>dd-10-080</t>
  </si>
  <si>
    <t>BRN09dec20_006.gcd</t>
  </si>
  <si>
    <t>dd-10-065</t>
  </si>
  <si>
    <t>BRN09dec20_007.gcd</t>
  </si>
  <si>
    <t>dd-10-041</t>
  </si>
  <si>
    <t>BRN09dec20_008.gcd</t>
  </si>
  <si>
    <t>dd-10-073</t>
  </si>
  <si>
    <t>BRN09dec20_009.gcd</t>
  </si>
  <si>
    <t>dd-10-062</t>
  </si>
  <si>
    <t>BRN09dec20_010.gcd</t>
  </si>
  <si>
    <t>dd-10-075</t>
  </si>
  <si>
    <t>BRN09dec20_011.gcd</t>
  </si>
  <si>
    <t>dd-10-050</t>
  </si>
  <si>
    <t>BRN09dec20_012.gcd</t>
  </si>
  <si>
    <t>dd-10-043</t>
  </si>
  <si>
    <t>BRN09dec20_013.gcd</t>
  </si>
  <si>
    <t>dd-10-067</t>
  </si>
  <si>
    <t>BRN09dec20_014.gcd</t>
  </si>
  <si>
    <t>dd-10-069</t>
  </si>
  <si>
    <t>BRN09dec20_015.gcd</t>
  </si>
  <si>
    <t>dd-10-071</t>
  </si>
  <si>
    <t>BRN09dec20_016.gcd</t>
  </si>
  <si>
    <t>dd-10-057</t>
  </si>
  <si>
    <t>BRN09dec20_017.gcd</t>
  </si>
  <si>
    <t>dd-10-059</t>
  </si>
  <si>
    <t>BRN09dec20_018.gcd</t>
  </si>
  <si>
    <t>dd-10-046</t>
  </si>
  <si>
    <t>BRN09dec20_019.gcd</t>
  </si>
  <si>
    <t>dd-10-063</t>
  </si>
  <si>
    <t>BRN09dec20_020.gcd</t>
  </si>
  <si>
    <t>dd-10-051</t>
  </si>
  <si>
    <t>BRN09dec20_021.gcd</t>
  </si>
  <si>
    <t>dd-10-076</t>
  </si>
  <si>
    <t>BRN09dec20_022.gcd</t>
  </si>
  <si>
    <t>dd-10-064</t>
  </si>
  <si>
    <t>BRN09dec20_023.gcd</t>
  </si>
  <si>
    <t>dd-10-070</t>
  </si>
  <si>
    <t>BRN09dec20_024.gcd</t>
  </si>
  <si>
    <t>dd-10-078</t>
  </si>
  <si>
    <t>BRN09dec20_025.gcd</t>
  </si>
  <si>
    <t>dd-10-048</t>
  </si>
  <si>
    <t>BRN09dec20_026.gcd</t>
  </si>
  <si>
    <t>dd-10-053</t>
  </si>
  <si>
    <t>BRN09dec20_027.gcd</t>
  </si>
  <si>
    <t>dd-10-052</t>
  </si>
  <si>
    <t>BRN09dec20_028.gcd</t>
  </si>
  <si>
    <t>dd-10-068</t>
  </si>
  <si>
    <t>BRN09dec20_029.gcd</t>
  </si>
  <si>
    <t>dd-10-047</t>
  </si>
  <si>
    <t>BRN09dec20_030.gcd</t>
  </si>
  <si>
    <t>dd-10-060</t>
  </si>
  <si>
    <t>BRN09dec20_031.gcd</t>
  </si>
  <si>
    <t>dd-10-049</t>
  </si>
  <si>
    <t>BRN09dec20_032.gcd</t>
  </si>
  <si>
    <t>dd-10-079</t>
  </si>
  <si>
    <t>BRN09dec20_033.gcd</t>
  </si>
  <si>
    <t>dd-10-061</t>
  </si>
  <si>
    <t>BRN09dec20_034.gcd</t>
  </si>
  <si>
    <t>dd-10-042</t>
  </si>
  <si>
    <t>BRN09dec20_035.gcd</t>
  </si>
  <si>
    <t>dd-10-077</t>
  </si>
  <si>
    <t>BRN09dec20_036.gcd</t>
  </si>
  <si>
    <t>dd-10-045</t>
  </si>
  <si>
    <t>BRN09dec20_037.gcd</t>
  </si>
  <si>
    <t>dd-10-056</t>
  </si>
  <si>
    <t>BRN09dec20_038.gcd</t>
  </si>
  <si>
    <t>dd-10-072</t>
  </si>
  <si>
    <t>BRN09dec20_039.gcd</t>
  </si>
  <si>
    <t>dd-10-058</t>
  </si>
  <si>
    <t>BRN09dec20_040.gcd</t>
  </si>
  <si>
    <t>dd-10-074</t>
  </si>
  <si>
    <t>BRN09dec20_041.gcd</t>
  </si>
  <si>
    <t>dd-10-054</t>
  </si>
  <si>
    <t>BRN09dec20_042.gcd</t>
  </si>
  <si>
    <t>dd-10-066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</si>
</sst>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7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4">
    <cellStyle name="Normal" xfId="0" builtinId="0"/>
    <cellStyle name="Normal 2" xfId="1"/>
    <cellStyle name="Normal 2 2" xfId="2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tabSelected="1" topLeftCell="B1" workbookViewId="0">
      <selection activeCell="E13" sqref="E13"/>
    </sheetView>
  </sheetViews>
  <sheetFormatPr defaultRowHeight="15" x14ac:dyDescent="0.25"/>
  <cols>
    <col min="1" max="1" width="8.85546875" bestFit="1" customWidth="1"/>
    <col min="2" max="2" width="24.42578125" customWidth="1"/>
    <col min="3" max="3" width="16.140625" customWidth="1"/>
    <col min="4" max="4" width="15" customWidth="1"/>
    <col min="6" max="7" width="8.85546875" bestFit="1" customWidth="1"/>
    <col min="8" max="8" width="11.5703125" customWidth="1"/>
    <col min="9" max="9" width="14.140625" customWidth="1"/>
    <col min="15" max="15" width="8.85546875" bestFit="1" customWidth="1"/>
    <col min="17" max="17" width="13.5703125" bestFit="1" customWidth="1"/>
    <col min="18" max="18" width="8.85546875" bestFit="1" customWidth="1"/>
    <col min="20" max="22" width="8.85546875" bestFit="1" customWidth="1"/>
    <col min="23" max="23" width="10.42578125" customWidth="1"/>
    <col min="29" max="29" width="8.85546875" bestFit="1" customWidth="1"/>
    <col min="30" max="30" width="22" customWidth="1"/>
    <col min="31" max="31" width="13.5703125" bestFit="1" customWidth="1"/>
    <col min="32" max="32" width="8.85546875" bestFit="1" customWidth="1"/>
    <col min="34" max="36" width="8.85546875" bestFit="1" customWidth="1"/>
    <col min="37" max="37" width="10.28515625" customWidth="1"/>
  </cols>
  <sheetData>
    <row r="1" spans="1:47" x14ac:dyDescent="0.25">
      <c r="A1" t="s">
        <v>17</v>
      </c>
      <c r="O1" t="s">
        <v>18</v>
      </c>
      <c r="AC1" t="s">
        <v>19</v>
      </c>
    </row>
    <row r="2" spans="1:47" s="3" customFormat="1" ht="180" x14ac:dyDescent="0.25">
      <c r="A2" s="3" t="s">
        <v>2</v>
      </c>
      <c r="B2" s="3" t="s">
        <v>3</v>
      </c>
      <c r="C2" s="3" t="s">
        <v>10</v>
      </c>
      <c r="D2" s="3" t="s">
        <v>11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8</v>
      </c>
      <c r="K2" s="3" t="s">
        <v>9</v>
      </c>
      <c r="L2" s="3" t="s">
        <v>12</v>
      </c>
      <c r="M2" s="3" t="s">
        <v>13</v>
      </c>
      <c r="O2" s="3" t="s">
        <v>2</v>
      </c>
      <c r="P2" s="3" t="s">
        <v>3</v>
      </c>
      <c r="Q2" s="3" t="s">
        <v>10</v>
      </c>
      <c r="R2" s="3" t="s">
        <v>11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15</v>
      </c>
      <c r="X2" s="3" t="s">
        <v>8</v>
      </c>
      <c r="Y2" s="3" t="s">
        <v>9</v>
      </c>
      <c r="Z2" s="3" t="s">
        <v>12</v>
      </c>
      <c r="AA2" s="3" t="s">
        <v>13</v>
      </c>
      <c r="AC2" s="3" t="s">
        <v>2</v>
      </c>
      <c r="AD2" s="3" t="s">
        <v>3</v>
      </c>
      <c r="AE2" s="3" t="s">
        <v>10</v>
      </c>
      <c r="AF2" s="3" t="s">
        <v>11</v>
      </c>
      <c r="AG2" s="3" t="s">
        <v>4</v>
      </c>
      <c r="AH2" s="3" t="s">
        <v>5</v>
      </c>
      <c r="AI2" s="3" t="s">
        <v>6</v>
      </c>
      <c r="AJ2" s="3" t="s">
        <v>7</v>
      </c>
      <c r="AK2" s="3" t="s">
        <v>15</v>
      </c>
      <c r="AL2" s="3" t="s">
        <v>8</v>
      </c>
      <c r="AM2" s="3" t="s">
        <v>9</v>
      </c>
      <c r="AN2" s="3" t="s">
        <v>12</v>
      </c>
      <c r="AO2" s="3" t="s">
        <v>13</v>
      </c>
      <c r="AQ2" s="3" t="s">
        <v>20</v>
      </c>
      <c r="AR2" s="3" t="s">
        <v>21</v>
      </c>
      <c r="AT2" s="4" t="s">
        <v>22</v>
      </c>
      <c r="AU2" s="4" t="s">
        <v>23</v>
      </c>
    </row>
    <row r="3" spans="1:47" x14ac:dyDescent="0.25">
      <c r="A3">
        <v>37</v>
      </c>
      <c r="B3" t="s">
        <v>24</v>
      </c>
      <c r="C3" s="2">
        <v>44174.441469907404</v>
      </c>
      <c r="D3" t="s">
        <v>14</v>
      </c>
      <c r="E3" t="s">
        <v>0</v>
      </c>
      <c r="F3">
        <v>0</v>
      </c>
      <c r="G3">
        <v>6.1310000000000002</v>
      </c>
      <c r="H3" s="1">
        <v>1796</v>
      </c>
      <c r="I3">
        <v>1E-3</v>
      </c>
      <c r="J3" t="s">
        <v>1</v>
      </c>
      <c r="K3" t="s">
        <v>1</v>
      </c>
      <c r="L3" t="s">
        <v>1</v>
      </c>
      <c r="M3" t="s">
        <v>1</v>
      </c>
      <c r="O3">
        <v>37</v>
      </c>
      <c r="P3" t="s">
        <v>24</v>
      </c>
      <c r="Q3" s="2">
        <v>44174.441469907404</v>
      </c>
      <c r="R3" t="s">
        <v>25</v>
      </c>
      <c r="S3" t="s">
        <v>0</v>
      </c>
      <c r="T3">
        <v>0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C3">
        <v>37</v>
      </c>
      <c r="AD3" t="s">
        <v>24</v>
      </c>
      <c r="AE3" s="2">
        <v>44174.441469907404</v>
      </c>
      <c r="AF3" t="s">
        <v>25</v>
      </c>
      <c r="AG3" t="s">
        <v>0</v>
      </c>
      <c r="AH3">
        <v>0</v>
      </c>
      <c r="AI3">
        <v>12.33</v>
      </c>
      <c r="AJ3" s="1">
        <v>2391</v>
      </c>
      <c r="AK3">
        <v>0.5</v>
      </c>
      <c r="AL3" t="s">
        <v>1</v>
      </c>
      <c r="AM3" t="s">
        <v>1</v>
      </c>
      <c r="AN3" t="s">
        <v>1</v>
      </c>
      <c r="AO3" t="s">
        <v>1</v>
      </c>
      <c r="AQ3">
        <v>1</v>
      </c>
      <c r="AT3" s="5">
        <f t="shared" ref="AT3:AT8" si="0">IF(H3&lt;15000,((0.00000002125*H3^2)+(0.002705*H3)+(-4.371)),(IF(H3&lt;700000,((-0.0000000008162*H3^2)+(0.003141*H3)+(0.4702)), ((0.000000003285*V3^2)+(0.1899*V3)+(559.5)))))</f>
        <v>0.55572433999999937</v>
      </c>
      <c r="AU3" s="6">
        <f t="shared" ref="AU3:AU8" si="1">((-0.00000006277*AJ3^2)+(0.1854*AJ3)+(34.83))</f>
        <v>477.76255137963</v>
      </c>
    </row>
    <row r="4" spans="1:47" x14ac:dyDescent="0.25">
      <c r="A4">
        <v>38</v>
      </c>
      <c r="B4" t="s">
        <v>26</v>
      </c>
      <c r="C4" s="2">
        <v>44174.462696759256</v>
      </c>
      <c r="D4" t="s">
        <v>16</v>
      </c>
      <c r="E4" t="s">
        <v>0</v>
      </c>
      <c r="F4">
        <v>0</v>
      </c>
      <c r="G4">
        <v>6.0549999999999997</v>
      </c>
      <c r="H4" s="1">
        <v>34253</v>
      </c>
      <c r="I4">
        <v>4.9000000000000002E-2</v>
      </c>
      <c r="J4" t="s">
        <v>1</v>
      </c>
      <c r="K4" t="s">
        <v>1</v>
      </c>
      <c r="L4" t="s">
        <v>1</v>
      </c>
      <c r="M4" t="s">
        <v>1</v>
      </c>
      <c r="O4">
        <v>38</v>
      </c>
      <c r="P4" t="s">
        <v>26</v>
      </c>
      <c r="Q4" s="2">
        <v>44174.462696759256</v>
      </c>
      <c r="R4" t="s">
        <v>16</v>
      </c>
      <c r="S4" t="s">
        <v>0</v>
      </c>
      <c r="T4">
        <v>0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C4">
        <v>38</v>
      </c>
      <c r="AD4" t="s">
        <v>26</v>
      </c>
      <c r="AE4" s="2">
        <v>44174.462696759256</v>
      </c>
      <c r="AF4" t="s">
        <v>16</v>
      </c>
      <c r="AG4" t="s">
        <v>0</v>
      </c>
      <c r="AH4">
        <v>0</v>
      </c>
      <c r="AI4">
        <v>12.252000000000001</v>
      </c>
      <c r="AJ4" s="1">
        <v>2783</v>
      </c>
      <c r="AK4">
        <v>0.55400000000000005</v>
      </c>
      <c r="AL4" t="s">
        <v>1</v>
      </c>
      <c r="AM4" t="s">
        <v>1</v>
      </c>
      <c r="AN4" t="s">
        <v>1</v>
      </c>
      <c r="AO4" t="s">
        <v>1</v>
      </c>
      <c r="AQ4">
        <v>1</v>
      </c>
      <c r="AT4" s="5">
        <f t="shared" si="0"/>
        <v>107.1012516510542</v>
      </c>
      <c r="AU4" s="6">
        <f t="shared" si="1"/>
        <v>550.31204076347001</v>
      </c>
    </row>
    <row r="5" spans="1:47" x14ac:dyDescent="0.25">
      <c r="A5">
        <v>39</v>
      </c>
      <c r="B5" t="s">
        <v>27</v>
      </c>
      <c r="C5" s="2">
        <v>44174.483981481484</v>
      </c>
      <c r="D5" t="s">
        <v>28</v>
      </c>
      <c r="E5" t="s">
        <v>0</v>
      </c>
      <c r="F5">
        <v>0</v>
      </c>
      <c r="G5">
        <v>6.0410000000000004</v>
      </c>
      <c r="H5" s="1">
        <v>542745</v>
      </c>
      <c r="I5">
        <v>0.80700000000000005</v>
      </c>
      <c r="J5" t="s">
        <v>1</v>
      </c>
      <c r="K5" t="s">
        <v>1</v>
      </c>
      <c r="L5" t="s">
        <v>1</v>
      </c>
      <c r="M5" t="s">
        <v>1</v>
      </c>
      <c r="O5">
        <v>39</v>
      </c>
      <c r="P5" t="s">
        <v>27</v>
      </c>
      <c r="Q5" s="2">
        <v>44174.483981481484</v>
      </c>
      <c r="R5" t="s">
        <v>28</v>
      </c>
      <c r="S5" t="s">
        <v>0</v>
      </c>
      <c r="T5">
        <v>0</v>
      </c>
      <c r="U5">
        <v>5.9989999999999997</v>
      </c>
      <c r="V5" s="1">
        <v>4596</v>
      </c>
      <c r="W5">
        <v>1.4419999999999999</v>
      </c>
      <c r="X5" t="s">
        <v>1</v>
      </c>
      <c r="Y5" t="s">
        <v>1</v>
      </c>
      <c r="Z5" t="s">
        <v>1</v>
      </c>
      <c r="AA5" t="s">
        <v>1</v>
      </c>
      <c r="AC5">
        <v>39</v>
      </c>
      <c r="AD5" t="s">
        <v>27</v>
      </c>
      <c r="AE5" s="2">
        <v>44174.483981481484</v>
      </c>
      <c r="AF5" t="s">
        <v>28</v>
      </c>
      <c r="AG5" t="s">
        <v>0</v>
      </c>
      <c r="AH5">
        <v>0</v>
      </c>
      <c r="AI5">
        <v>12.186999999999999</v>
      </c>
      <c r="AJ5" s="1">
        <v>37250</v>
      </c>
      <c r="AK5">
        <v>5.2439999999999998</v>
      </c>
      <c r="AL5" t="s">
        <v>1</v>
      </c>
      <c r="AM5" t="s">
        <v>1</v>
      </c>
      <c r="AN5" t="s">
        <v>1</v>
      </c>
      <c r="AO5" t="s">
        <v>1</v>
      </c>
      <c r="AQ5">
        <v>1</v>
      </c>
      <c r="AT5" s="5">
        <f t="shared" si="0"/>
        <v>1464.8024683925951</v>
      </c>
      <c r="AU5" s="6">
        <f t="shared" si="1"/>
        <v>6853.8827018750007</v>
      </c>
    </row>
    <row r="6" spans="1:47" x14ac:dyDescent="0.25">
      <c r="A6">
        <v>40</v>
      </c>
      <c r="B6" t="s">
        <v>29</v>
      </c>
      <c r="C6" s="2">
        <v>44174.505243055559</v>
      </c>
      <c r="D6" t="s">
        <v>30</v>
      </c>
      <c r="E6" t="s">
        <v>0</v>
      </c>
      <c r="F6">
        <v>0</v>
      </c>
      <c r="G6">
        <v>6.085</v>
      </c>
      <c r="H6" s="1">
        <v>4061</v>
      </c>
      <c r="I6">
        <v>4.0000000000000001E-3</v>
      </c>
      <c r="J6" t="s">
        <v>1</v>
      </c>
      <c r="K6" t="s">
        <v>1</v>
      </c>
      <c r="L6" t="s">
        <v>1</v>
      </c>
      <c r="M6" t="s">
        <v>1</v>
      </c>
      <c r="O6">
        <v>40</v>
      </c>
      <c r="P6" t="s">
        <v>29</v>
      </c>
      <c r="Q6" s="2">
        <v>44174.505243055559</v>
      </c>
      <c r="R6" t="s">
        <v>30</v>
      </c>
      <c r="S6" t="s">
        <v>0</v>
      </c>
      <c r="T6">
        <v>0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C6">
        <v>40</v>
      </c>
      <c r="AD6" t="s">
        <v>29</v>
      </c>
      <c r="AE6" s="2">
        <v>44174.505243055559</v>
      </c>
      <c r="AF6" t="s">
        <v>30</v>
      </c>
      <c r="AG6" t="s">
        <v>0</v>
      </c>
      <c r="AH6">
        <v>0</v>
      </c>
      <c r="AI6">
        <v>12.198</v>
      </c>
      <c r="AJ6" s="1">
        <v>62794</v>
      </c>
      <c r="AK6">
        <v>8.7330000000000005</v>
      </c>
      <c r="AL6" t="s">
        <v>1</v>
      </c>
      <c r="AM6" t="s">
        <v>1</v>
      </c>
      <c r="AN6" t="s">
        <v>1</v>
      </c>
      <c r="AO6" t="s">
        <v>1</v>
      </c>
      <c r="AQ6">
        <v>1</v>
      </c>
      <c r="AT6" s="5">
        <f t="shared" si="0"/>
        <v>6.9644540712499996</v>
      </c>
      <c r="AU6" s="6">
        <f t="shared" si="1"/>
        <v>11429.330064412281</v>
      </c>
    </row>
    <row r="7" spans="1:47" x14ac:dyDescent="0.25">
      <c r="A7">
        <v>41</v>
      </c>
      <c r="B7" t="s">
        <v>31</v>
      </c>
      <c r="C7" s="2">
        <v>44174.526493055557</v>
      </c>
      <c r="D7" t="s">
        <v>32</v>
      </c>
      <c r="E7" t="s">
        <v>0</v>
      </c>
      <c r="F7">
        <v>0</v>
      </c>
      <c r="G7">
        <v>6.0540000000000003</v>
      </c>
      <c r="H7" s="1">
        <v>84292</v>
      </c>
      <c r="I7">
        <v>0.124</v>
      </c>
      <c r="J7" t="s">
        <v>1</v>
      </c>
      <c r="K7" t="s">
        <v>1</v>
      </c>
      <c r="L7" t="s">
        <v>1</v>
      </c>
      <c r="M7" t="s">
        <v>1</v>
      </c>
      <c r="O7">
        <v>41</v>
      </c>
      <c r="P7" t="s">
        <v>31</v>
      </c>
      <c r="Q7" s="2">
        <v>44174.526493055557</v>
      </c>
      <c r="R7" t="s">
        <v>32</v>
      </c>
      <c r="S7" t="s">
        <v>0</v>
      </c>
      <c r="T7">
        <v>0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C7">
        <v>41</v>
      </c>
      <c r="AD7" t="s">
        <v>31</v>
      </c>
      <c r="AE7" s="2">
        <v>44174.526493055557</v>
      </c>
      <c r="AF7" t="s">
        <v>32</v>
      </c>
      <c r="AG7" t="s">
        <v>0</v>
      </c>
      <c r="AH7">
        <v>0</v>
      </c>
      <c r="AI7">
        <v>12.226000000000001</v>
      </c>
      <c r="AJ7" s="1">
        <v>11607</v>
      </c>
      <c r="AK7">
        <v>1.7529999999999999</v>
      </c>
      <c r="AL7" t="s">
        <v>1</v>
      </c>
      <c r="AM7" t="s">
        <v>1</v>
      </c>
      <c r="AN7" t="s">
        <v>1</v>
      </c>
      <c r="AO7" t="s">
        <v>1</v>
      </c>
      <c r="AQ7">
        <v>1</v>
      </c>
      <c r="AT7" s="5">
        <f t="shared" si="0"/>
        <v>259.43215570032316</v>
      </c>
      <c r="AU7" s="6">
        <f t="shared" si="1"/>
        <v>2178.31127187627</v>
      </c>
    </row>
    <row r="8" spans="1:47" x14ac:dyDescent="0.25">
      <c r="A8">
        <v>42</v>
      </c>
      <c r="B8" t="s">
        <v>33</v>
      </c>
      <c r="C8" s="2">
        <v>44174.547754629632</v>
      </c>
      <c r="D8" t="s">
        <v>34</v>
      </c>
      <c r="E8" t="s">
        <v>0</v>
      </c>
      <c r="F8">
        <v>0</v>
      </c>
      <c r="G8">
        <v>6.0880000000000001</v>
      </c>
      <c r="H8" s="1">
        <v>2272</v>
      </c>
      <c r="I8">
        <v>2E-3</v>
      </c>
      <c r="J8" t="s">
        <v>1</v>
      </c>
      <c r="K8" t="s">
        <v>1</v>
      </c>
      <c r="L8" t="s">
        <v>1</v>
      </c>
      <c r="M8" t="s">
        <v>1</v>
      </c>
      <c r="O8">
        <v>42</v>
      </c>
      <c r="P8" t="s">
        <v>33</v>
      </c>
      <c r="Q8" s="2">
        <v>44174.547754629632</v>
      </c>
      <c r="R8" t="s">
        <v>34</v>
      </c>
      <c r="S8" t="s">
        <v>0</v>
      </c>
      <c r="T8">
        <v>0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C8">
        <v>42</v>
      </c>
      <c r="AD8" t="s">
        <v>33</v>
      </c>
      <c r="AE8" s="2">
        <v>44174.547754629632</v>
      </c>
      <c r="AF8" t="s">
        <v>34</v>
      </c>
      <c r="AG8" t="s">
        <v>0</v>
      </c>
      <c r="AH8">
        <v>0</v>
      </c>
      <c r="AI8">
        <v>12.244</v>
      </c>
      <c r="AJ8" s="1">
        <v>3532</v>
      </c>
      <c r="AK8">
        <v>0.65500000000000003</v>
      </c>
      <c r="AL8" t="s">
        <v>1</v>
      </c>
      <c r="AM8" t="s">
        <v>1</v>
      </c>
      <c r="AN8" t="s">
        <v>1</v>
      </c>
      <c r="AO8" t="s">
        <v>1</v>
      </c>
      <c r="AQ8">
        <v>1</v>
      </c>
      <c r="AT8" s="5">
        <f t="shared" si="0"/>
        <v>1.8844521599999995</v>
      </c>
      <c r="AU8" s="6">
        <f t="shared" si="1"/>
        <v>688.87974274352007</v>
      </c>
    </row>
    <row r="9" spans="1:47" x14ac:dyDescent="0.25">
      <c r="A9">
        <v>43</v>
      </c>
      <c r="B9" t="s">
        <v>35</v>
      </c>
      <c r="C9" s="2">
        <v>44174.569027777776</v>
      </c>
      <c r="D9" t="s">
        <v>36</v>
      </c>
      <c r="E9" t="s">
        <v>0</v>
      </c>
      <c r="F9">
        <v>0</v>
      </c>
      <c r="G9">
        <v>6.0650000000000004</v>
      </c>
      <c r="H9" s="1">
        <v>5690</v>
      </c>
      <c r="I9">
        <v>7.0000000000000001E-3</v>
      </c>
      <c r="J9" t="s">
        <v>1</v>
      </c>
      <c r="K9" t="s">
        <v>1</v>
      </c>
      <c r="L9" t="s">
        <v>1</v>
      </c>
      <c r="M9" t="s">
        <v>1</v>
      </c>
      <c r="O9">
        <v>43</v>
      </c>
      <c r="P9" t="s">
        <v>35</v>
      </c>
      <c r="Q9" s="2">
        <v>44174.569027777776</v>
      </c>
      <c r="R9" t="s">
        <v>36</v>
      </c>
      <c r="S9" t="s">
        <v>0</v>
      </c>
      <c r="T9">
        <v>0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C9">
        <v>43</v>
      </c>
      <c r="AD9" t="s">
        <v>35</v>
      </c>
      <c r="AE9" s="2">
        <v>44174.569027777776</v>
      </c>
      <c r="AF9" t="s">
        <v>36</v>
      </c>
      <c r="AG9" t="s">
        <v>0</v>
      </c>
      <c r="AH9">
        <v>0</v>
      </c>
      <c r="AI9">
        <v>12.244999999999999</v>
      </c>
      <c r="AJ9" s="1">
        <v>5840</v>
      </c>
      <c r="AK9">
        <v>0.96899999999999997</v>
      </c>
      <c r="AL9" t="s">
        <v>1</v>
      </c>
      <c r="AM9" t="s">
        <v>1</v>
      </c>
      <c r="AN9" t="s">
        <v>1</v>
      </c>
      <c r="AO9" t="s">
        <v>1</v>
      </c>
      <c r="AQ9">
        <v>1</v>
      </c>
      <c r="AT9" s="5">
        <f t="shared" ref="AT9:AT44" si="2">IF(H9&lt;15000,((0.00000002125*H9^2)+(0.002705*H9)+(-4.371)),(IF(H9&lt;700000,((-0.0000000008162*H9^2)+(0.003141*H9)+(0.4702)), ((0.000000003285*V9^2)+(0.1899*V9)+(559.5)))))</f>
        <v>11.708442124999999</v>
      </c>
      <c r="AU9" s="6">
        <f t="shared" ref="AU9:AU44" si="3">((-0.00000006277*AJ9^2)+(0.1854*AJ9)+(34.83))</f>
        <v>1115.4251914880001</v>
      </c>
    </row>
    <row r="10" spans="1:47" x14ac:dyDescent="0.25">
      <c r="A10">
        <v>44</v>
      </c>
      <c r="B10" t="s">
        <v>37</v>
      </c>
      <c r="C10" s="2">
        <v>44174.590300925927</v>
      </c>
      <c r="D10" t="s">
        <v>38</v>
      </c>
      <c r="E10" t="s">
        <v>0</v>
      </c>
      <c r="F10">
        <v>0</v>
      </c>
      <c r="G10">
        <v>6.0549999999999997</v>
      </c>
      <c r="H10" s="1">
        <v>40312</v>
      </c>
      <c r="I10">
        <v>5.8000000000000003E-2</v>
      </c>
      <c r="J10" t="s">
        <v>1</v>
      </c>
      <c r="K10" t="s">
        <v>1</v>
      </c>
      <c r="L10" t="s">
        <v>1</v>
      </c>
      <c r="M10" t="s">
        <v>1</v>
      </c>
      <c r="O10">
        <v>44</v>
      </c>
      <c r="P10" t="s">
        <v>37</v>
      </c>
      <c r="Q10" s="2">
        <v>44174.590300925927</v>
      </c>
      <c r="R10" t="s">
        <v>38</v>
      </c>
      <c r="S10" t="s">
        <v>0</v>
      </c>
      <c r="T10">
        <v>0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C10">
        <v>44</v>
      </c>
      <c r="AD10" t="s">
        <v>37</v>
      </c>
      <c r="AE10" s="2">
        <v>44174.590300925927</v>
      </c>
      <c r="AF10" t="s">
        <v>38</v>
      </c>
      <c r="AG10" t="s">
        <v>0</v>
      </c>
      <c r="AH10">
        <v>0</v>
      </c>
      <c r="AI10">
        <v>12.087999999999999</v>
      </c>
      <c r="AJ10" s="1">
        <v>156236</v>
      </c>
      <c r="AK10">
        <v>21.587</v>
      </c>
      <c r="AL10" t="s">
        <v>1</v>
      </c>
      <c r="AM10" t="s">
        <v>1</v>
      </c>
      <c r="AN10" t="s">
        <v>1</v>
      </c>
      <c r="AO10" t="s">
        <v>1</v>
      </c>
      <c r="AQ10">
        <v>1</v>
      </c>
      <c r="AT10" s="5">
        <f t="shared" si="2"/>
        <v>125.76382019582722</v>
      </c>
      <c r="AU10" s="6">
        <f t="shared" si="3"/>
        <v>27468.788303322086</v>
      </c>
    </row>
    <row r="11" spans="1:47" x14ac:dyDescent="0.25">
      <c r="A11">
        <v>45</v>
      </c>
      <c r="B11" t="s">
        <v>39</v>
      </c>
      <c r="C11" s="2">
        <v>44174.611574074072</v>
      </c>
      <c r="D11" t="s">
        <v>40</v>
      </c>
      <c r="E11" t="s">
        <v>0</v>
      </c>
      <c r="F11">
        <v>0</v>
      </c>
      <c r="G11">
        <v>6.069</v>
      </c>
      <c r="H11" s="1">
        <v>4942</v>
      </c>
      <c r="I11">
        <v>6.0000000000000001E-3</v>
      </c>
      <c r="J11" t="s">
        <v>1</v>
      </c>
      <c r="K11" t="s">
        <v>1</v>
      </c>
      <c r="L11" t="s">
        <v>1</v>
      </c>
      <c r="M11" t="s">
        <v>1</v>
      </c>
      <c r="O11">
        <v>45</v>
      </c>
      <c r="P11" t="s">
        <v>39</v>
      </c>
      <c r="Q11" s="2">
        <v>44174.611574074072</v>
      </c>
      <c r="R11" t="s">
        <v>40</v>
      </c>
      <c r="S11" t="s">
        <v>0</v>
      </c>
      <c r="T11">
        <v>0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C11">
        <v>45</v>
      </c>
      <c r="AD11" t="s">
        <v>39</v>
      </c>
      <c r="AE11" s="2">
        <v>44174.611574074072</v>
      </c>
      <c r="AF11" t="s">
        <v>40</v>
      </c>
      <c r="AG11" t="s">
        <v>0</v>
      </c>
      <c r="AH11">
        <v>0</v>
      </c>
      <c r="AI11">
        <v>12.215999999999999</v>
      </c>
      <c r="AJ11" s="1">
        <v>8734</v>
      </c>
      <c r="AK11">
        <v>1.3620000000000001</v>
      </c>
      <c r="AL11" t="s">
        <v>1</v>
      </c>
      <c r="AM11" t="s">
        <v>1</v>
      </c>
      <c r="AN11" t="s">
        <v>1</v>
      </c>
      <c r="AO11" t="s">
        <v>1</v>
      </c>
      <c r="AQ11">
        <v>1</v>
      </c>
      <c r="AT11" s="5">
        <f t="shared" si="2"/>
        <v>9.5161064849999999</v>
      </c>
      <c r="AU11" s="6">
        <f t="shared" si="3"/>
        <v>1649.32533140588</v>
      </c>
    </row>
    <row r="12" spans="1:47" x14ac:dyDescent="0.25">
      <c r="A12">
        <v>46</v>
      </c>
      <c r="B12" t="s">
        <v>41</v>
      </c>
      <c r="C12" s="2">
        <v>44174.632847222223</v>
      </c>
      <c r="D12" t="s">
        <v>42</v>
      </c>
      <c r="E12" t="s">
        <v>0</v>
      </c>
      <c r="F12">
        <v>0</v>
      </c>
      <c r="G12">
        <v>6.0549999999999997</v>
      </c>
      <c r="H12" s="1">
        <v>75678</v>
      </c>
      <c r="I12">
        <v>0.111</v>
      </c>
      <c r="J12" t="s">
        <v>1</v>
      </c>
      <c r="K12" t="s">
        <v>1</v>
      </c>
      <c r="L12" t="s">
        <v>1</v>
      </c>
      <c r="M12" t="s">
        <v>1</v>
      </c>
      <c r="O12">
        <v>46</v>
      </c>
      <c r="P12" t="s">
        <v>41</v>
      </c>
      <c r="Q12" s="2">
        <v>44174.632847222223</v>
      </c>
      <c r="R12" t="s">
        <v>42</v>
      </c>
      <c r="S12" t="s">
        <v>0</v>
      </c>
      <c r="T12">
        <v>0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C12">
        <v>46</v>
      </c>
      <c r="AD12" t="s">
        <v>41</v>
      </c>
      <c r="AE12" s="2">
        <v>44174.632847222223</v>
      </c>
      <c r="AF12" t="s">
        <v>42</v>
      </c>
      <c r="AG12" t="s">
        <v>0</v>
      </c>
      <c r="AH12">
        <v>0</v>
      </c>
      <c r="AI12">
        <v>12.224</v>
      </c>
      <c r="AJ12" s="1">
        <v>13191</v>
      </c>
      <c r="AK12">
        <v>1.968</v>
      </c>
      <c r="AL12" t="s">
        <v>1</v>
      </c>
      <c r="AM12" t="s">
        <v>1</v>
      </c>
      <c r="AN12" t="s">
        <v>1</v>
      </c>
      <c r="AO12" t="s">
        <v>1</v>
      </c>
      <c r="AQ12">
        <v>1</v>
      </c>
      <c r="AT12" s="5">
        <f t="shared" si="2"/>
        <v>233.5002902659192</v>
      </c>
      <c r="AU12" s="6">
        <f t="shared" si="3"/>
        <v>2469.5192642676302</v>
      </c>
    </row>
    <row r="13" spans="1:47" x14ac:dyDescent="0.25">
      <c r="A13">
        <v>47</v>
      </c>
      <c r="B13" t="s">
        <v>43</v>
      </c>
      <c r="C13" s="2">
        <v>44174.654108796298</v>
      </c>
      <c r="D13" t="s">
        <v>44</v>
      </c>
      <c r="E13" t="s">
        <v>0</v>
      </c>
      <c r="F13">
        <v>0</v>
      </c>
      <c r="G13">
        <v>6.0510000000000002</v>
      </c>
      <c r="H13" s="1">
        <v>349857</v>
      </c>
      <c r="I13">
        <v>0.51900000000000002</v>
      </c>
      <c r="J13" t="s">
        <v>1</v>
      </c>
      <c r="K13" t="s">
        <v>1</v>
      </c>
      <c r="L13" t="s">
        <v>1</v>
      </c>
      <c r="M13" t="s">
        <v>1</v>
      </c>
      <c r="O13">
        <v>47</v>
      </c>
      <c r="P13" t="s">
        <v>43</v>
      </c>
      <c r="Q13" s="2">
        <v>44174.654108796298</v>
      </c>
      <c r="R13" t="s">
        <v>44</v>
      </c>
      <c r="S13" t="s">
        <v>0</v>
      </c>
      <c r="T13">
        <v>0</v>
      </c>
      <c r="U13">
        <v>6.01</v>
      </c>
      <c r="V13" s="1">
        <v>2974</v>
      </c>
      <c r="W13">
        <v>1.1439999999999999</v>
      </c>
      <c r="X13" t="s">
        <v>1</v>
      </c>
      <c r="Y13" t="s">
        <v>1</v>
      </c>
      <c r="Z13" t="s">
        <v>1</v>
      </c>
      <c r="AA13" t="s">
        <v>1</v>
      </c>
      <c r="AC13">
        <v>47</v>
      </c>
      <c r="AD13" t="s">
        <v>43</v>
      </c>
      <c r="AE13" s="2">
        <v>44174.654108796298</v>
      </c>
      <c r="AF13" t="s">
        <v>44</v>
      </c>
      <c r="AG13" t="s">
        <v>0</v>
      </c>
      <c r="AH13">
        <v>0</v>
      </c>
      <c r="AI13">
        <v>12.205</v>
      </c>
      <c r="AJ13" s="1">
        <v>29060</v>
      </c>
      <c r="AK13">
        <v>4.1280000000000001</v>
      </c>
      <c r="AL13" t="s">
        <v>1</v>
      </c>
      <c r="AM13" t="s">
        <v>1</v>
      </c>
      <c r="AN13" t="s">
        <v>1</v>
      </c>
      <c r="AO13" t="s">
        <v>1</v>
      </c>
      <c r="AQ13">
        <v>1</v>
      </c>
      <c r="AT13" s="5">
        <f t="shared" si="2"/>
        <v>999.46822192952629</v>
      </c>
      <c r="AU13" s="6">
        <f t="shared" si="3"/>
        <v>5369.5457644280004</v>
      </c>
    </row>
    <row r="14" spans="1:47" x14ac:dyDescent="0.25">
      <c r="A14">
        <v>48</v>
      </c>
      <c r="B14" t="s">
        <v>45</v>
      </c>
      <c r="C14" s="2">
        <v>44174.675358796296</v>
      </c>
      <c r="D14" t="s">
        <v>46</v>
      </c>
      <c r="E14" t="s">
        <v>0</v>
      </c>
      <c r="F14">
        <v>0</v>
      </c>
      <c r="G14">
        <v>6.069</v>
      </c>
      <c r="H14" s="1">
        <v>5035</v>
      </c>
      <c r="I14">
        <v>6.0000000000000001E-3</v>
      </c>
      <c r="J14" t="s">
        <v>1</v>
      </c>
      <c r="K14" t="s">
        <v>1</v>
      </c>
      <c r="L14" t="s">
        <v>1</v>
      </c>
      <c r="M14" t="s">
        <v>1</v>
      </c>
      <c r="O14">
        <v>48</v>
      </c>
      <c r="P14" t="s">
        <v>45</v>
      </c>
      <c r="Q14" s="2">
        <v>44174.675358796296</v>
      </c>
      <c r="R14" t="s">
        <v>46</v>
      </c>
      <c r="S14" t="s">
        <v>0</v>
      </c>
      <c r="T14">
        <v>0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C14">
        <v>48</v>
      </c>
      <c r="AD14" t="s">
        <v>45</v>
      </c>
      <c r="AE14" s="2">
        <v>44174.675358796296</v>
      </c>
      <c r="AF14" t="s">
        <v>46</v>
      </c>
      <c r="AG14" t="s">
        <v>0</v>
      </c>
      <c r="AH14">
        <v>0</v>
      </c>
      <c r="AI14">
        <v>12.259</v>
      </c>
      <c r="AJ14" s="1">
        <v>6177</v>
      </c>
      <c r="AK14">
        <v>1.0149999999999999</v>
      </c>
      <c r="AL14" t="s">
        <v>1</v>
      </c>
      <c r="AM14" t="s">
        <v>1</v>
      </c>
      <c r="AN14" t="s">
        <v>1</v>
      </c>
      <c r="AO14" t="s">
        <v>1</v>
      </c>
      <c r="AQ14">
        <v>1</v>
      </c>
      <c r="AT14" s="5">
        <f t="shared" si="2"/>
        <v>9.7873885312499986</v>
      </c>
      <c r="AU14" s="6">
        <f t="shared" si="3"/>
        <v>1177.6507899986698</v>
      </c>
    </row>
    <row r="15" spans="1:47" x14ac:dyDescent="0.25">
      <c r="A15">
        <v>49</v>
      </c>
      <c r="B15" t="s">
        <v>47</v>
      </c>
      <c r="C15" s="2">
        <v>44174.696597222224</v>
      </c>
      <c r="D15" t="s">
        <v>48</v>
      </c>
      <c r="E15" t="s">
        <v>0</v>
      </c>
      <c r="F15">
        <v>0</v>
      </c>
      <c r="G15">
        <v>6.0529999999999999</v>
      </c>
      <c r="H15" s="1">
        <v>199003</v>
      </c>
      <c r="I15">
        <v>0.29399999999999998</v>
      </c>
      <c r="J15" t="s">
        <v>1</v>
      </c>
      <c r="K15" t="s">
        <v>1</v>
      </c>
      <c r="L15" t="s">
        <v>1</v>
      </c>
      <c r="M15" t="s">
        <v>1</v>
      </c>
      <c r="O15">
        <v>49</v>
      </c>
      <c r="P15" t="s">
        <v>47</v>
      </c>
      <c r="Q15" s="2">
        <v>44174.696597222224</v>
      </c>
      <c r="R15" t="s">
        <v>48</v>
      </c>
      <c r="S15" t="s">
        <v>0</v>
      </c>
      <c r="T15">
        <v>0</v>
      </c>
      <c r="U15">
        <v>5.9930000000000003</v>
      </c>
      <c r="V15" s="1">
        <v>1895</v>
      </c>
      <c r="W15">
        <v>0.94599999999999995</v>
      </c>
      <c r="X15" t="s">
        <v>1</v>
      </c>
      <c r="Y15" t="s">
        <v>1</v>
      </c>
      <c r="Z15" t="s">
        <v>1</v>
      </c>
      <c r="AA15" t="s">
        <v>1</v>
      </c>
      <c r="AC15">
        <v>49</v>
      </c>
      <c r="AD15" t="s">
        <v>47</v>
      </c>
      <c r="AE15" s="2">
        <v>44174.696597222224</v>
      </c>
      <c r="AF15" t="s">
        <v>48</v>
      </c>
      <c r="AG15" t="s">
        <v>0</v>
      </c>
      <c r="AH15">
        <v>0</v>
      </c>
      <c r="AI15">
        <v>12.221</v>
      </c>
      <c r="AJ15" s="1">
        <v>21170</v>
      </c>
      <c r="AK15">
        <v>3.0529999999999999</v>
      </c>
      <c r="AL15" t="s">
        <v>1</v>
      </c>
      <c r="AM15" t="s">
        <v>1</v>
      </c>
      <c r="AN15" t="s">
        <v>1</v>
      </c>
      <c r="AO15" t="s">
        <v>1</v>
      </c>
      <c r="AQ15">
        <v>1</v>
      </c>
      <c r="AT15" s="5">
        <f t="shared" si="2"/>
        <v>593.21531224985426</v>
      </c>
      <c r="AU15" s="6">
        <f t="shared" si="3"/>
        <v>3931.6164381469998</v>
      </c>
    </row>
    <row r="16" spans="1:47" x14ac:dyDescent="0.25">
      <c r="A16">
        <v>50</v>
      </c>
      <c r="B16" t="s">
        <v>49</v>
      </c>
      <c r="C16" s="2">
        <v>44174.717858796299</v>
      </c>
      <c r="D16" t="s">
        <v>50</v>
      </c>
      <c r="E16" t="s">
        <v>0</v>
      </c>
      <c r="F16">
        <v>0</v>
      </c>
      <c r="G16">
        <v>6.0869999999999997</v>
      </c>
      <c r="H16" s="1">
        <v>3317</v>
      </c>
      <c r="I16">
        <v>3.0000000000000001E-3</v>
      </c>
      <c r="J16" t="s">
        <v>1</v>
      </c>
      <c r="K16" t="s">
        <v>1</v>
      </c>
      <c r="L16" t="s">
        <v>1</v>
      </c>
      <c r="M16" t="s">
        <v>1</v>
      </c>
      <c r="O16">
        <v>50</v>
      </c>
      <c r="P16" t="s">
        <v>49</v>
      </c>
      <c r="Q16" s="2">
        <v>44174.717858796299</v>
      </c>
      <c r="R16" t="s">
        <v>50</v>
      </c>
      <c r="S16" t="s">
        <v>0</v>
      </c>
      <c r="T16">
        <v>0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C16">
        <v>50</v>
      </c>
      <c r="AD16" t="s">
        <v>49</v>
      </c>
      <c r="AE16" s="2">
        <v>44174.717858796299</v>
      </c>
      <c r="AF16" t="s">
        <v>50</v>
      </c>
      <c r="AG16" t="s">
        <v>0</v>
      </c>
      <c r="AH16">
        <v>0</v>
      </c>
      <c r="AI16">
        <v>12.191000000000001</v>
      </c>
      <c r="AJ16" s="1">
        <v>39411</v>
      </c>
      <c r="AK16">
        <v>5.5389999999999997</v>
      </c>
      <c r="AL16" t="s">
        <v>1</v>
      </c>
      <c r="AM16" t="s">
        <v>1</v>
      </c>
      <c r="AN16" t="s">
        <v>1</v>
      </c>
      <c r="AO16" t="s">
        <v>1</v>
      </c>
      <c r="AQ16">
        <v>1</v>
      </c>
      <c r="AT16" s="5">
        <f t="shared" si="2"/>
        <v>4.8352878912499992</v>
      </c>
      <c r="AU16" s="6">
        <f t="shared" si="3"/>
        <v>7244.1333461688309</v>
      </c>
    </row>
    <row r="17" spans="1:47" x14ac:dyDescent="0.25">
      <c r="A17">
        <v>51</v>
      </c>
      <c r="B17" t="s">
        <v>51</v>
      </c>
      <c r="C17" s="2">
        <v>44174.739131944443</v>
      </c>
      <c r="D17" t="s">
        <v>52</v>
      </c>
      <c r="E17" t="s">
        <v>0</v>
      </c>
      <c r="F17">
        <v>0</v>
      </c>
      <c r="G17">
        <v>6.085</v>
      </c>
      <c r="H17" s="1">
        <v>3311</v>
      </c>
      <c r="I17">
        <v>3.0000000000000001E-3</v>
      </c>
      <c r="J17" t="s">
        <v>1</v>
      </c>
      <c r="K17" t="s">
        <v>1</v>
      </c>
      <c r="L17" t="s">
        <v>1</v>
      </c>
      <c r="M17" t="s">
        <v>1</v>
      </c>
      <c r="O17">
        <v>51</v>
      </c>
      <c r="P17" t="s">
        <v>51</v>
      </c>
      <c r="Q17" s="2">
        <v>44174.739131944443</v>
      </c>
      <c r="R17" t="s">
        <v>52</v>
      </c>
      <c r="S17" t="s">
        <v>0</v>
      </c>
      <c r="T17">
        <v>0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C17">
        <v>51</v>
      </c>
      <c r="AD17" t="s">
        <v>51</v>
      </c>
      <c r="AE17" s="2">
        <v>44174.739131944443</v>
      </c>
      <c r="AF17" t="s">
        <v>52</v>
      </c>
      <c r="AG17" t="s">
        <v>0</v>
      </c>
      <c r="AH17">
        <v>0</v>
      </c>
      <c r="AI17">
        <v>12.189</v>
      </c>
      <c r="AJ17" s="1">
        <v>38247</v>
      </c>
      <c r="AK17">
        <v>5.38</v>
      </c>
      <c r="AL17" t="s">
        <v>1</v>
      </c>
      <c r="AM17" t="s">
        <v>1</v>
      </c>
      <c r="AN17" t="s">
        <v>1</v>
      </c>
      <c r="AO17" t="s">
        <v>1</v>
      </c>
      <c r="AQ17">
        <v>1</v>
      </c>
      <c r="AT17" s="5">
        <f t="shared" si="2"/>
        <v>4.8182128212500004</v>
      </c>
      <c r="AU17" s="6">
        <f t="shared" si="3"/>
        <v>7034.0017720250698</v>
      </c>
    </row>
    <row r="18" spans="1:47" x14ac:dyDescent="0.25">
      <c r="A18">
        <v>52</v>
      </c>
      <c r="B18" t="s">
        <v>53</v>
      </c>
      <c r="C18" s="2">
        <v>44174.760370370372</v>
      </c>
      <c r="D18" t="s">
        <v>54</v>
      </c>
      <c r="E18" t="s">
        <v>0</v>
      </c>
      <c r="F18">
        <v>0</v>
      </c>
      <c r="G18">
        <v>6.0860000000000003</v>
      </c>
      <c r="H18" s="1">
        <v>3859</v>
      </c>
      <c r="I18">
        <v>4.0000000000000001E-3</v>
      </c>
      <c r="J18" t="s">
        <v>1</v>
      </c>
      <c r="K18" t="s">
        <v>1</v>
      </c>
      <c r="L18" t="s">
        <v>1</v>
      </c>
      <c r="M18" t="s">
        <v>1</v>
      </c>
      <c r="O18">
        <v>52</v>
      </c>
      <c r="P18" t="s">
        <v>53</v>
      </c>
      <c r="Q18" s="2">
        <v>44174.760370370372</v>
      </c>
      <c r="R18" t="s">
        <v>54</v>
      </c>
      <c r="S18" t="s">
        <v>0</v>
      </c>
      <c r="T18">
        <v>0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C18">
        <v>52</v>
      </c>
      <c r="AD18" t="s">
        <v>53</v>
      </c>
      <c r="AE18" s="2">
        <v>44174.760370370372</v>
      </c>
      <c r="AF18" t="s">
        <v>54</v>
      </c>
      <c r="AG18" t="s">
        <v>0</v>
      </c>
      <c r="AH18">
        <v>0</v>
      </c>
      <c r="AI18">
        <v>12.143000000000001</v>
      </c>
      <c r="AJ18" s="1">
        <v>94659</v>
      </c>
      <c r="AK18">
        <v>13.1</v>
      </c>
      <c r="AL18" t="s">
        <v>1</v>
      </c>
      <c r="AM18" t="s">
        <v>1</v>
      </c>
      <c r="AN18" t="s">
        <v>1</v>
      </c>
      <c r="AO18" t="s">
        <v>1</v>
      </c>
      <c r="AQ18">
        <v>1</v>
      </c>
      <c r="AT18" s="5">
        <f t="shared" si="2"/>
        <v>6.3840474712499997</v>
      </c>
      <c r="AU18" s="6">
        <f t="shared" si="3"/>
        <v>17022.168919341631</v>
      </c>
    </row>
    <row r="19" spans="1:47" x14ac:dyDescent="0.25">
      <c r="A19">
        <v>53</v>
      </c>
      <c r="B19" t="s">
        <v>55</v>
      </c>
      <c r="C19" s="2">
        <v>44174.781631944446</v>
      </c>
      <c r="D19" t="s">
        <v>56</v>
      </c>
      <c r="E19" t="s">
        <v>0</v>
      </c>
      <c r="F19">
        <v>0</v>
      </c>
      <c r="G19">
        <v>6.0990000000000002</v>
      </c>
      <c r="H19" s="1">
        <v>2286</v>
      </c>
      <c r="I19">
        <v>2E-3</v>
      </c>
      <c r="J19" t="s">
        <v>1</v>
      </c>
      <c r="K19" t="s">
        <v>1</v>
      </c>
      <c r="L19" t="s">
        <v>1</v>
      </c>
      <c r="M19" t="s">
        <v>1</v>
      </c>
      <c r="O19">
        <v>53</v>
      </c>
      <c r="P19" t="s">
        <v>55</v>
      </c>
      <c r="Q19" s="2">
        <v>44174.781631944446</v>
      </c>
      <c r="R19" t="s">
        <v>56</v>
      </c>
      <c r="S19" t="s">
        <v>0</v>
      </c>
      <c r="T19">
        <v>0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C19">
        <v>53</v>
      </c>
      <c r="AD19" t="s">
        <v>55</v>
      </c>
      <c r="AE19" s="2">
        <v>44174.781631944446</v>
      </c>
      <c r="AF19" t="s">
        <v>56</v>
      </c>
      <c r="AG19" t="s">
        <v>0</v>
      </c>
      <c r="AH19">
        <v>0</v>
      </c>
      <c r="AI19">
        <v>12.24</v>
      </c>
      <c r="AJ19" s="1">
        <v>3625</v>
      </c>
      <c r="AK19">
        <v>0.66800000000000004</v>
      </c>
      <c r="AL19" t="s">
        <v>1</v>
      </c>
      <c r="AM19" t="s">
        <v>1</v>
      </c>
      <c r="AN19" t="s">
        <v>1</v>
      </c>
      <c r="AO19" t="s">
        <v>1</v>
      </c>
      <c r="AQ19">
        <v>1</v>
      </c>
      <c r="AT19" s="5">
        <f t="shared" si="2"/>
        <v>1.9236781649999992</v>
      </c>
      <c r="AU19" s="6">
        <f t="shared" si="3"/>
        <v>706.08016296875007</v>
      </c>
    </row>
    <row r="20" spans="1:47" x14ac:dyDescent="0.25">
      <c r="A20">
        <v>54</v>
      </c>
      <c r="B20" t="s">
        <v>57</v>
      </c>
      <c r="C20" s="2">
        <v>44174.802858796298</v>
      </c>
      <c r="D20" t="s">
        <v>58</v>
      </c>
      <c r="E20" t="s">
        <v>0</v>
      </c>
      <c r="F20">
        <v>0</v>
      </c>
      <c r="G20">
        <v>6.0490000000000004</v>
      </c>
      <c r="H20" s="1">
        <v>542265</v>
      </c>
      <c r="I20">
        <v>0.80600000000000005</v>
      </c>
      <c r="J20" t="s">
        <v>1</v>
      </c>
      <c r="K20" t="s">
        <v>1</v>
      </c>
      <c r="L20" t="s">
        <v>1</v>
      </c>
      <c r="M20" t="s">
        <v>1</v>
      </c>
      <c r="O20">
        <v>54</v>
      </c>
      <c r="P20" t="s">
        <v>57</v>
      </c>
      <c r="Q20" s="2">
        <v>44174.802858796298</v>
      </c>
      <c r="R20" t="s">
        <v>58</v>
      </c>
      <c r="S20" t="s">
        <v>0</v>
      </c>
      <c r="T20">
        <v>0</v>
      </c>
      <c r="U20">
        <v>6.0049999999999999</v>
      </c>
      <c r="V20" s="1">
        <v>4090</v>
      </c>
      <c r="W20">
        <v>1.349</v>
      </c>
      <c r="X20" t="s">
        <v>1</v>
      </c>
      <c r="Y20" t="s">
        <v>1</v>
      </c>
      <c r="Z20" t="s">
        <v>1</v>
      </c>
      <c r="AA20" t="s">
        <v>1</v>
      </c>
      <c r="AC20">
        <v>54</v>
      </c>
      <c r="AD20" t="s">
        <v>57</v>
      </c>
      <c r="AE20" s="2">
        <v>44174.802858796298</v>
      </c>
      <c r="AF20" t="s">
        <v>58</v>
      </c>
      <c r="AG20" t="s">
        <v>0</v>
      </c>
      <c r="AH20">
        <v>0</v>
      </c>
      <c r="AI20">
        <v>12.201000000000001</v>
      </c>
      <c r="AJ20" s="1">
        <v>39585</v>
      </c>
      <c r="AK20">
        <v>5.5629999999999997</v>
      </c>
      <c r="AL20" t="s">
        <v>1</v>
      </c>
      <c r="AM20" t="s">
        <v>1</v>
      </c>
      <c r="AN20" t="s">
        <v>1</v>
      </c>
      <c r="AO20" t="s">
        <v>1</v>
      </c>
      <c r="AQ20">
        <v>1</v>
      </c>
      <c r="AT20" s="5">
        <f t="shared" si="2"/>
        <v>1463.719869270355</v>
      </c>
      <c r="AU20" s="6">
        <f t="shared" si="3"/>
        <v>7275.53015343675</v>
      </c>
    </row>
    <row r="21" spans="1:47" x14ac:dyDescent="0.25">
      <c r="A21">
        <v>55</v>
      </c>
      <c r="B21" t="s">
        <v>59</v>
      </c>
      <c r="C21" s="2">
        <v>44174.824155092596</v>
      </c>
      <c r="D21" t="s">
        <v>60</v>
      </c>
      <c r="E21" t="s">
        <v>0</v>
      </c>
      <c r="F21">
        <v>0</v>
      </c>
      <c r="G21">
        <v>6.0890000000000004</v>
      </c>
      <c r="H21" s="1">
        <v>2467</v>
      </c>
      <c r="I21">
        <v>2E-3</v>
      </c>
      <c r="J21" t="s">
        <v>1</v>
      </c>
      <c r="K21" t="s">
        <v>1</v>
      </c>
      <c r="L21" t="s">
        <v>1</v>
      </c>
      <c r="M21" t="s">
        <v>1</v>
      </c>
      <c r="O21">
        <v>55</v>
      </c>
      <c r="P21" t="s">
        <v>59</v>
      </c>
      <c r="Q21" s="2">
        <v>44174.824155092596</v>
      </c>
      <c r="R21" t="s">
        <v>60</v>
      </c>
      <c r="S21" t="s">
        <v>0</v>
      </c>
      <c r="T21">
        <v>0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C21">
        <v>55</v>
      </c>
      <c r="AD21" t="s">
        <v>59</v>
      </c>
      <c r="AE21" s="2">
        <v>44174.824155092596</v>
      </c>
      <c r="AF21" t="s">
        <v>60</v>
      </c>
      <c r="AG21" t="s">
        <v>0</v>
      </c>
      <c r="AH21">
        <v>0</v>
      </c>
      <c r="AI21">
        <v>12.247</v>
      </c>
      <c r="AJ21" s="1">
        <v>2718</v>
      </c>
      <c r="AK21">
        <v>0.54500000000000004</v>
      </c>
      <c r="AL21" t="s">
        <v>1</v>
      </c>
      <c r="AM21" t="s">
        <v>1</v>
      </c>
      <c r="AN21" t="s">
        <v>1</v>
      </c>
      <c r="AO21" t="s">
        <v>1</v>
      </c>
      <c r="AQ21">
        <v>1</v>
      </c>
      <c r="AT21" s="5">
        <f t="shared" si="2"/>
        <v>2.4315643912499993</v>
      </c>
      <c r="AU21" s="6">
        <f t="shared" si="3"/>
        <v>538.28348511852005</v>
      </c>
    </row>
    <row r="22" spans="1:47" x14ac:dyDescent="0.25">
      <c r="A22">
        <v>56</v>
      </c>
      <c r="B22" t="s">
        <v>61</v>
      </c>
      <c r="C22" s="2">
        <v>44174.845381944448</v>
      </c>
      <c r="D22" t="s">
        <v>62</v>
      </c>
      <c r="E22" t="s">
        <v>0</v>
      </c>
      <c r="F22">
        <v>0</v>
      </c>
      <c r="G22">
        <v>6.05</v>
      </c>
      <c r="H22" s="1">
        <v>330532</v>
      </c>
      <c r="I22">
        <v>0.49</v>
      </c>
      <c r="J22" t="s">
        <v>1</v>
      </c>
      <c r="K22" t="s">
        <v>1</v>
      </c>
      <c r="L22" t="s">
        <v>1</v>
      </c>
      <c r="M22" t="s">
        <v>1</v>
      </c>
      <c r="O22">
        <v>56</v>
      </c>
      <c r="P22" t="s">
        <v>61</v>
      </c>
      <c r="Q22" s="2">
        <v>44174.845381944448</v>
      </c>
      <c r="R22" t="s">
        <v>62</v>
      </c>
      <c r="S22" t="s">
        <v>0</v>
      </c>
      <c r="T22">
        <v>0</v>
      </c>
      <c r="U22">
        <v>6.0069999999999997</v>
      </c>
      <c r="V22" s="1">
        <v>2900</v>
      </c>
      <c r="W22">
        <v>1.1299999999999999</v>
      </c>
      <c r="X22" t="s">
        <v>1</v>
      </c>
      <c r="Y22" t="s">
        <v>1</v>
      </c>
      <c r="Z22" t="s">
        <v>1</v>
      </c>
      <c r="AA22" t="s">
        <v>1</v>
      </c>
      <c r="AC22">
        <v>56</v>
      </c>
      <c r="AD22" t="s">
        <v>61</v>
      </c>
      <c r="AE22" s="2">
        <v>44174.845381944448</v>
      </c>
      <c r="AF22" t="s">
        <v>62</v>
      </c>
      <c r="AG22" t="s">
        <v>0</v>
      </c>
      <c r="AH22">
        <v>0</v>
      </c>
      <c r="AI22">
        <v>12.207000000000001</v>
      </c>
      <c r="AJ22" s="1">
        <v>26913</v>
      </c>
      <c r="AK22">
        <v>3.835</v>
      </c>
      <c r="AL22" t="s">
        <v>1</v>
      </c>
      <c r="AM22" t="s">
        <v>1</v>
      </c>
      <c r="AN22" t="s">
        <v>1</v>
      </c>
      <c r="AO22" t="s">
        <v>1</v>
      </c>
      <c r="AQ22">
        <v>1</v>
      </c>
      <c r="AT22" s="5">
        <f t="shared" si="2"/>
        <v>949.50021685181116</v>
      </c>
      <c r="AU22" s="6">
        <f t="shared" si="3"/>
        <v>4979.0352883538708</v>
      </c>
    </row>
    <row r="23" spans="1:47" x14ac:dyDescent="0.25">
      <c r="A23">
        <v>57</v>
      </c>
      <c r="B23" t="s">
        <v>63</v>
      </c>
      <c r="C23" s="2">
        <v>44174.866678240738</v>
      </c>
      <c r="D23" t="s">
        <v>64</v>
      </c>
      <c r="E23" t="s">
        <v>0</v>
      </c>
      <c r="F23">
        <v>0</v>
      </c>
      <c r="G23">
        <v>6.04</v>
      </c>
      <c r="H23" s="1">
        <v>73071</v>
      </c>
      <c r="I23">
        <v>0.107</v>
      </c>
      <c r="J23" t="s">
        <v>1</v>
      </c>
      <c r="K23" t="s">
        <v>1</v>
      </c>
      <c r="L23" t="s">
        <v>1</v>
      </c>
      <c r="M23" t="s">
        <v>1</v>
      </c>
      <c r="O23">
        <v>57</v>
      </c>
      <c r="P23" t="s">
        <v>63</v>
      </c>
      <c r="Q23" s="2">
        <v>44174.866678240738</v>
      </c>
      <c r="R23" t="s">
        <v>64</v>
      </c>
      <c r="S23" t="s">
        <v>0</v>
      </c>
      <c r="T23">
        <v>0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C23">
        <v>57</v>
      </c>
      <c r="AD23" t="s">
        <v>63</v>
      </c>
      <c r="AE23" s="2">
        <v>44174.866678240738</v>
      </c>
      <c r="AF23" t="s">
        <v>64</v>
      </c>
      <c r="AG23" t="s">
        <v>0</v>
      </c>
      <c r="AH23">
        <v>0</v>
      </c>
      <c r="AI23">
        <v>12.206</v>
      </c>
      <c r="AJ23" s="1">
        <v>14654</v>
      </c>
      <c r="AK23">
        <v>2.1669999999999998</v>
      </c>
      <c r="AL23" t="s">
        <v>1</v>
      </c>
      <c r="AM23" t="s">
        <v>1</v>
      </c>
      <c r="AN23" t="s">
        <v>1</v>
      </c>
      <c r="AO23" t="s">
        <v>1</v>
      </c>
      <c r="AQ23">
        <v>1</v>
      </c>
      <c r="AT23" s="5">
        <f t="shared" si="2"/>
        <v>225.62821635633583</v>
      </c>
      <c r="AU23" s="6">
        <f t="shared" si="3"/>
        <v>2738.2023880266797</v>
      </c>
    </row>
    <row r="24" spans="1:47" x14ac:dyDescent="0.25">
      <c r="A24">
        <v>58</v>
      </c>
      <c r="B24" t="s">
        <v>65</v>
      </c>
      <c r="C24" s="2">
        <v>44174.88795138889</v>
      </c>
      <c r="D24" t="s">
        <v>66</v>
      </c>
      <c r="E24" t="s">
        <v>0</v>
      </c>
      <c r="F24">
        <v>0</v>
      </c>
      <c r="G24">
        <v>6.1059999999999999</v>
      </c>
      <c r="H24" s="1">
        <v>2523</v>
      </c>
      <c r="I24">
        <v>2E-3</v>
      </c>
      <c r="J24" t="s">
        <v>1</v>
      </c>
      <c r="K24" t="s">
        <v>1</v>
      </c>
      <c r="L24" t="s">
        <v>1</v>
      </c>
      <c r="M24" t="s">
        <v>1</v>
      </c>
      <c r="O24">
        <v>58</v>
      </c>
      <c r="P24" t="s">
        <v>65</v>
      </c>
      <c r="Q24" s="2">
        <v>44174.88795138889</v>
      </c>
      <c r="R24" t="s">
        <v>66</v>
      </c>
      <c r="S24" t="s">
        <v>0</v>
      </c>
      <c r="T24">
        <v>0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C24">
        <v>58</v>
      </c>
      <c r="AD24" t="s">
        <v>65</v>
      </c>
      <c r="AE24" s="2">
        <v>44174.88795138889</v>
      </c>
      <c r="AF24" t="s">
        <v>66</v>
      </c>
      <c r="AG24" t="s">
        <v>0</v>
      </c>
      <c r="AH24">
        <v>0</v>
      </c>
      <c r="AI24">
        <v>12.212</v>
      </c>
      <c r="AJ24" s="1">
        <v>3452</v>
      </c>
      <c r="AK24">
        <v>0.64400000000000002</v>
      </c>
      <c r="AL24" t="s">
        <v>1</v>
      </c>
      <c r="AM24" t="s">
        <v>1</v>
      </c>
      <c r="AN24" t="s">
        <v>1</v>
      </c>
      <c r="AO24" t="s">
        <v>1</v>
      </c>
      <c r="AQ24">
        <v>1</v>
      </c>
      <c r="AT24" s="5">
        <f t="shared" si="2"/>
        <v>2.5889824912499986</v>
      </c>
      <c r="AU24" s="6">
        <f t="shared" si="3"/>
        <v>674.08281359792011</v>
      </c>
    </row>
    <row r="25" spans="1:47" x14ac:dyDescent="0.25">
      <c r="A25">
        <v>59</v>
      </c>
      <c r="B25" t="s">
        <v>67</v>
      </c>
      <c r="C25" s="2">
        <v>44174.909212962964</v>
      </c>
      <c r="D25" t="s">
        <v>68</v>
      </c>
      <c r="E25" t="s">
        <v>0</v>
      </c>
      <c r="F25">
        <v>0</v>
      </c>
      <c r="G25">
        <v>6.0789999999999997</v>
      </c>
      <c r="H25" s="1">
        <v>2717</v>
      </c>
      <c r="I25">
        <v>2E-3</v>
      </c>
      <c r="J25" t="s">
        <v>1</v>
      </c>
      <c r="K25" t="s">
        <v>1</v>
      </c>
      <c r="L25" t="s">
        <v>1</v>
      </c>
      <c r="M25" t="s">
        <v>1</v>
      </c>
      <c r="O25">
        <v>59</v>
      </c>
      <c r="P25" t="s">
        <v>67</v>
      </c>
      <c r="Q25" s="2">
        <v>44174.909212962964</v>
      </c>
      <c r="R25" t="s">
        <v>68</v>
      </c>
      <c r="S25" t="s">
        <v>0</v>
      </c>
      <c r="T25">
        <v>0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C25">
        <v>59</v>
      </c>
      <c r="AD25" t="s">
        <v>67</v>
      </c>
      <c r="AE25" s="2">
        <v>44174.909212962964</v>
      </c>
      <c r="AF25" t="s">
        <v>68</v>
      </c>
      <c r="AG25" t="s">
        <v>0</v>
      </c>
      <c r="AH25">
        <v>0</v>
      </c>
      <c r="AI25">
        <v>12.217000000000001</v>
      </c>
      <c r="AJ25" s="1">
        <v>42354</v>
      </c>
      <c r="AK25">
        <v>5.94</v>
      </c>
      <c r="AL25" t="s">
        <v>1</v>
      </c>
      <c r="AM25" t="s">
        <v>1</v>
      </c>
      <c r="AN25" t="s">
        <v>1</v>
      </c>
      <c r="AO25" t="s">
        <v>1</v>
      </c>
      <c r="AQ25">
        <v>1</v>
      </c>
      <c r="AT25" s="5">
        <f t="shared" si="2"/>
        <v>3.135354391249999</v>
      </c>
      <c r="AU25" s="6">
        <f t="shared" si="3"/>
        <v>7774.6609251946811</v>
      </c>
    </row>
    <row r="26" spans="1:47" x14ac:dyDescent="0.25">
      <c r="A26">
        <v>60</v>
      </c>
      <c r="B26" t="s">
        <v>69</v>
      </c>
      <c r="C26" s="2">
        <v>44174.930451388886</v>
      </c>
      <c r="D26" t="s">
        <v>70</v>
      </c>
      <c r="E26" t="s">
        <v>0</v>
      </c>
      <c r="F26">
        <v>0</v>
      </c>
      <c r="G26">
        <v>6.0540000000000003</v>
      </c>
      <c r="H26" s="1">
        <v>84271</v>
      </c>
      <c r="I26">
        <v>0.124</v>
      </c>
      <c r="J26" t="s">
        <v>1</v>
      </c>
      <c r="K26" t="s">
        <v>1</v>
      </c>
      <c r="L26" t="s">
        <v>1</v>
      </c>
      <c r="M26" t="s">
        <v>1</v>
      </c>
      <c r="O26">
        <v>60</v>
      </c>
      <c r="P26" t="s">
        <v>69</v>
      </c>
      <c r="Q26" s="2">
        <v>44174.930451388886</v>
      </c>
      <c r="R26" t="s">
        <v>70</v>
      </c>
      <c r="S26" t="s">
        <v>0</v>
      </c>
      <c r="T26">
        <v>0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C26">
        <v>60</v>
      </c>
      <c r="AD26" t="s">
        <v>69</v>
      </c>
      <c r="AE26" s="2">
        <v>44174.930451388886</v>
      </c>
      <c r="AF26" t="s">
        <v>70</v>
      </c>
      <c r="AG26" t="s">
        <v>0</v>
      </c>
      <c r="AH26">
        <v>0</v>
      </c>
      <c r="AI26">
        <v>12.225</v>
      </c>
      <c r="AJ26" s="1">
        <v>9599</v>
      </c>
      <c r="AK26">
        <v>1.48</v>
      </c>
      <c r="AL26" t="s">
        <v>1</v>
      </c>
      <c r="AM26" t="s">
        <v>1</v>
      </c>
      <c r="AN26" t="s">
        <v>1</v>
      </c>
      <c r="AO26" t="s">
        <v>1</v>
      </c>
      <c r="AQ26">
        <v>1</v>
      </c>
      <c r="AT26" s="5">
        <f t="shared" si="2"/>
        <v>259.36908390385582</v>
      </c>
      <c r="AU26" s="6">
        <f t="shared" si="3"/>
        <v>1808.70092192123</v>
      </c>
    </row>
    <row r="27" spans="1:47" x14ac:dyDescent="0.25">
      <c r="A27">
        <v>61</v>
      </c>
      <c r="B27" t="s">
        <v>71</v>
      </c>
      <c r="C27" s="2">
        <v>44174.951724537037</v>
      </c>
      <c r="D27" t="s">
        <v>72</v>
      </c>
      <c r="E27" t="s">
        <v>0</v>
      </c>
      <c r="F27">
        <v>0</v>
      </c>
      <c r="G27">
        <v>6.0890000000000004</v>
      </c>
      <c r="H27" s="1">
        <v>2978</v>
      </c>
      <c r="I27">
        <v>3.0000000000000001E-3</v>
      </c>
      <c r="J27" t="s">
        <v>1</v>
      </c>
      <c r="K27" t="s">
        <v>1</v>
      </c>
      <c r="L27" t="s">
        <v>1</v>
      </c>
      <c r="M27" t="s">
        <v>1</v>
      </c>
      <c r="O27">
        <v>61</v>
      </c>
      <c r="P27" t="s">
        <v>71</v>
      </c>
      <c r="Q27" s="2">
        <v>44174.951724537037</v>
      </c>
      <c r="R27" t="s">
        <v>72</v>
      </c>
      <c r="S27" t="s">
        <v>0</v>
      </c>
      <c r="T27">
        <v>0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C27">
        <v>61</v>
      </c>
      <c r="AD27" t="s">
        <v>71</v>
      </c>
      <c r="AE27" s="2">
        <v>44174.951724537037</v>
      </c>
      <c r="AF27" t="s">
        <v>72</v>
      </c>
      <c r="AG27" t="s">
        <v>0</v>
      </c>
      <c r="AH27">
        <v>0</v>
      </c>
      <c r="AI27">
        <v>12.195</v>
      </c>
      <c r="AJ27" s="1">
        <v>35360</v>
      </c>
      <c r="AK27">
        <v>4.9870000000000001</v>
      </c>
      <c r="AL27" t="s">
        <v>1</v>
      </c>
      <c r="AM27" t="s">
        <v>1</v>
      </c>
      <c r="AN27" t="s">
        <v>1</v>
      </c>
      <c r="AO27" t="s">
        <v>1</v>
      </c>
      <c r="AQ27">
        <v>1</v>
      </c>
      <c r="AT27" s="5">
        <f t="shared" si="2"/>
        <v>3.8729452850000001</v>
      </c>
      <c r="AU27" s="6">
        <f t="shared" si="3"/>
        <v>6512.0908110080009</v>
      </c>
    </row>
    <row r="28" spans="1:47" x14ac:dyDescent="0.25">
      <c r="A28">
        <v>62</v>
      </c>
      <c r="B28" t="s">
        <v>73</v>
      </c>
      <c r="C28" s="2">
        <v>44174.972986111112</v>
      </c>
      <c r="D28" t="s">
        <v>74</v>
      </c>
      <c r="E28" t="s">
        <v>0</v>
      </c>
      <c r="F28">
        <v>0</v>
      </c>
      <c r="G28">
        <v>6.0789999999999997</v>
      </c>
      <c r="H28" s="1">
        <v>4042</v>
      </c>
      <c r="I28">
        <v>4.0000000000000001E-3</v>
      </c>
      <c r="J28" t="s">
        <v>1</v>
      </c>
      <c r="K28" t="s">
        <v>1</v>
      </c>
      <c r="L28" t="s">
        <v>1</v>
      </c>
      <c r="M28" t="s">
        <v>1</v>
      </c>
      <c r="O28">
        <v>62</v>
      </c>
      <c r="P28" t="s">
        <v>73</v>
      </c>
      <c r="Q28" s="2">
        <v>44174.972986111112</v>
      </c>
      <c r="R28" t="s">
        <v>74</v>
      </c>
      <c r="S28" t="s">
        <v>0</v>
      </c>
      <c r="T28">
        <v>0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C28">
        <v>62</v>
      </c>
      <c r="AD28" t="s">
        <v>73</v>
      </c>
      <c r="AE28" s="2">
        <v>44174.972986111112</v>
      </c>
      <c r="AF28" t="s">
        <v>74</v>
      </c>
      <c r="AG28" t="s">
        <v>0</v>
      </c>
      <c r="AH28">
        <v>0</v>
      </c>
      <c r="AI28">
        <v>12.172000000000001</v>
      </c>
      <c r="AJ28" s="1">
        <v>55480</v>
      </c>
      <c r="AK28">
        <v>7.7329999999999997</v>
      </c>
      <c r="AL28" t="s">
        <v>1</v>
      </c>
      <c r="AM28" t="s">
        <v>1</v>
      </c>
      <c r="AN28" t="s">
        <v>1</v>
      </c>
      <c r="AO28" t="s">
        <v>1</v>
      </c>
      <c r="AQ28">
        <v>1</v>
      </c>
      <c r="AT28" s="5">
        <f t="shared" si="2"/>
        <v>6.909787484999999</v>
      </c>
      <c r="AU28" s="6">
        <f t="shared" si="3"/>
        <v>10127.614031792</v>
      </c>
    </row>
    <row r="29" spans="1:47" x14ac:dyDescent="0.25">
      <c r="A29">
        <v>63</v>
      </c>
      <c r="B29" t="s">
        <v>75</v>
      </c>
      <c r="C29" s="2">
        <v>44174.994201388887</v>
      </c>
      <c r="D29" t="s">
        <v>76</v>
      </c>
      <c r="E29" t="s">
        <v>0</v>
      </c>
      <c r="F29">
        <v>0</v>
      </c>
      <c r="G29">
        <v>6.05</v>
      </c>
      <c r="H29" s="1">
        <v>359418</v>
      </c>
      <c r="I29">
        <v>0.53300000000000003</v>
      </c>
      <c r="J29" t="s">
        <v>1</v>
      </c>
      <c r="K29" t="s">
        <v>1</v>
      </c>
      <c r="L29" t="s">
        <v>1</v>
      </c>
      <c r="M29" t="s">
        <v>1</v>
      </c>
      <c r="O29">
        <v>63</v>
      </c>
      <c r="P29" t="s">
        <v>75</v>
      </c>
      <c r="Q29" s="2">
        <v>44174.994201388887</v>
      </c>
      <c r="R29" t="s">
        <v>76</v>
      </c>
      <c r="S29" t="s">
        <v>0</v>
      </c>
      <c r="T29">
        <v>0</v>
      </c>
      <c r="U29">
        <v>6.0049999999999999</v>
      </c>
      <c r="V29" s="1">
        <v>3036</v>
      </c>
      <c r="W29">
        <v>1.155</v>
      </c>
      <c r="X29" t="s">
        <v>1</v>
      </c>
      <c r="Y29" t="s">
        <v>1</v>
      </c>
      <c r="Z29" t="s">
        <v>1</v>
      </c>
      <c r="AA29" t="s">
        <v>1</v>
      </c>
      <c r="AC29">
        <v>63</v>
      </c>
      <c r="AD29" t="s">
        <v>75</v>
      </c>
      <c r="AE29" s="2">
        <v>44174.994201388887</v>
      </c>
      <c r="AF29" t="s">
        <v>76</v>
      </c>
      <c r="AG29" t="s">
        <v>0</v>
      </c>
      <c r="AH29">
        <v>0</v>
      </c>
      <c r="AI29">
        <v>12.19</v>
      </c>
      <c r="AJ29" s="1">
        <v>36665</v>
      </c>
      <c r="AK29">
        <v>5.1639999999999997</v>
      </c>
      <c r="AL29" t="s">
        <v>1</v>
      </c>
      <c r="AM29" t="s">
        <v>1</v>
      </c>
      <c r="AN29" t="s">
        <v>1</v>
      </c>
      <c r="AO29" t="s">
        <v>1</v>
      </c>
      <c r="AQ29">
        <v>1</v>
      </c>
      <c r="AT29" s="5">
        <f t="shared" si="2"/>
        <v>1023.9643619814711</v>
      </c>
      <c r="AU29" s="6">
        <f t="shared" si="3"/>
        <v>6748.1378939367505</v>
      </c>
    </row>
    <row r="30" spans="1:47" x14ac:dyDescent="0.25">
      <c r="A30">
        <v>64</v>
      </c>
      <c r="B30" t="s">
        <v>77</v>
      </c>
      <c r="C30" s="2">
        <v>44175.015462962961</v>
      </c>
      <c r="D30" t="s">
        <v>78</v>
      </c>
      <c r="E30" t="s">
        <v>0</v>
      </c>
      <c r="F30">
        <v>0</v>
      </c>
      <c r="G30">
        <v>6.0359999999999996</v>
      </c>
      <c r="H30" s="1">
        <v>197970</v>
      </c>
      <c r="I30">
        <v>0.29299999999999998</v>
      </c>
      <c r="J30" t="s">
        <v>1</v>
      </c>
      <c r="K30" t="s">
        <v>1</v>
      </c>
      <c r="L30" t="s">
        <v>1</v>
      </c>
      <c r="M30" t="s">
        <v>1</v>
      </c>
      <c r="O30">
        <v>64</v>
      </c>
      <c r="P30" t="s">
        <v>77</v>
      </c>
      <c r="Q30" s="2">
        <v>44175.015462962961</v>
      </c>
      <c r="R30" t="s">
        <v>78</v>
      </c>
      <c r="S30" t="s">
        <v>0</v>
      </c>
      <c r="T30">
        <v>0</v>
      </c>
      <c r="U30">
        <v>5.99</v>
      </c>
      <c r="V30" s="1">
        <v>2299</v>
      </c>
      <c r="W30">
        <v>1.02</v>
      </c>
      <c r="X30" t="s">
        <v>1</v>
      </c>
      <c r="Y30" t="s">
        <v>1</v>
      </c>
      <c r="Z30" t="s">
        <v>1</v>
      </c>
      <c r="AA30" t="s">
        <v>1</v>
      </c>
      <c r="AC30">
        <v>64</v>
      </c>
      <c r="AD30" t="s">
        <v>77</v>
      </c>
      <c r="AE30" s="2">
        <v>44175.015462962961</v>
      </c>
      <c r="AF30" t="s">
        <v>78</v>
      </c>
      <c r="AG30" t="s">
        <v>0</v>
      </c>
      <c r="AH30">
        <v>0</v>
      </c>
      <c r="AI30">
        <v>12.189</v>
      </c>
      <c r="AJ30" s="1">
        <v>18464</v>
      </c>
      <c r="AK30">
        <v>2.6850000000000001</v>
      </c>
      <c r="AL30" t="s">
        <v>1</v>
      </c>
      <c r="AM30" t="s">
        <v>1</v>
      </c>
      <c r="AN30" t="s">
        <v>1</v>
      </c>
      <c r="AO30" t="s">
        <v>1</v>
      </c>
      <c r="AQ30">
        <v>1</v>
      </c>
      <c r="AT30" s="5">
        <f t="shared" si="2"/>
        <v>590.30536092142006</v>
      </c>
      <c r="AU30" s="6">
        <f t="shared" si="3"/>
        <v>3436.6560957900801</v>
      </c>
    </row>
    <row r="31" spans="1:47" x14ac:dyDescent="0.25">
      <c r="A31">
        <v>65</v>
      </c>
      <c r="B31" t="s">
        <v>79</v>
      </c>
      <c r="C31" s="2">
        <v>44175.03670138889</v>
      </c>
      <c r="D31" t="s">
        <v>80</v>
      </c>
      <c r="E31" t="s">
        <v>0</v>
      </c>
      <c r="F31">
        <v>0</v>
      </c>
      <c r="G31">
        <v>6.077</v>
      </c>
      <c r="H31" s="1">
        <v>3418</v>
      </c>
      <c r="I31">
        <v>3.0000000000000001E-3</v>
      </c>
      <c r="J31" t="s">
        <v>1</v>
      </c>
      <c r="K31" t="s">
        <v>1</v>
      </c>
      <c r="L31" t="s">
        <v>1</v>
      </c>
      <c r="M31" t="s">
        <v>1</v>
      </c>
      <c r="O31">
        <v>65</v>
      </c>
      <c r="P31" t="s">
        <v>79</v>
      </c>
      <c r="Q31" s="2">
        <v>44175.03670138889</v>
      </c>
      <c r="R31" t="s">
        <v>80</v>
      </c>
      <c r="S31" t="s">
        <v>0</v>
      </c>
      <c r="T31">
        <v>0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C31">
        <v>65</v>
      </c>
      <c r="AD31" t="s">
        <v>79</v>
      </c>
      <c r="AE31" s="2">
        <v>44175.03670138889</v>
      </c>
      <c r="AF31" t="s">
        <v>80</v>
      </c>
      <c r="AG31" t="s">
        <v>0</v>
      </c>
      <c r="AH31">
        <v>0</v>
      </c>
      <c r="AI31">
        <v>12.192</v>
      </c>
      <c r="AJ31" s="1">
        <v>33894</v>
      </c>
      <c r="AK31">
        <v>4.7869999999999999</v>
      </c>
      <c r="AL31" t="s">
        <v>1</v>
      </c>
      <c r="AM31" t="s">
        <v>1</v>
      </c>
      <c r="AN31" t="s">
        <v>1</v>
      </c>
      <c r="AO31" t="s">
        <v>1</v>
      </c>
      <c r="AQ31">
        <v>1</v>
      </c>
      <c r="AT31" s="5">
        <f t="shared" si="2"/>
        <v>5.1229478849999985</v>
      </c>
      <c r="AU31" s="6">
        <f t="shared" si="3"/>
        <v>6246.6672208762802</v>
      </c>
    </row>
    <row r="32" spans="1:47" x14ac:dyDescent="0.25">
      <c r="A32">
        <v>66</v>
      </c>
      <c r="B32" t="s">
        <v>81</v>
      </c>
      <c r="C32" s="2">
        <v>44175.057928240742</v>
      </c>
      <c r="D32" t="s">
        <v>82</v>
      </c>
      <c r="E32" t="s">
        <v>0</v>
      </c>
      <c r="F32">
        <v>0</v>
      </c>
      <c r="G32">
        <v>6.0659999999999998</v>
      </c>
      <c r="H32" s="1">
        <v>4577</v>
      </c>
      <c r="I32">
        <v>5.0000000000000001E-3</v>
      </c>
      <c r="J32" t="s">
        <v>1</v>
      </c>
      <c r="K32" t="s">
        <v>1</v>
      </c>
      <c r="L32" t="s">
        <v>1</v>
      </c>
      <c r="M32" t="s">
        <v>1</v>
      </c>
      <c r="O32">
        <v>66</v>
      </c>
      <c r="P32" t="s">
        <v>81</v>
      </c>
      <c r="Q32" s="2">
        <v>44175.057928240742</v>
      </c>
      <c r="R32" t="s">
        <v>82</v>
      </c>
      <c r="S32" t="s">
        <v>0</v>
      </c>
      <c r="T32">
        <v>0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C32">
        <v>66</v>
      </c>
      <c r="AD32" t="s">
        <v>81</v>
      </c>
      <c r="AE32" s="2">
        <v>44175.057928240742</v>
      </c>
      <c r="AF32" t="s">
        <v>82</v>
      </c>
      <c r="AG32" t="s">
        <v>0</v>
      </c>
      <c r="AH32">
        <v>0</v>
      </c>
      <c r="AI32">
        <v>12.224</v>
      </c>
      <c r="AJ32" s="1">
        <v>7479</v>
      </c>
      <c r="AK32">
        <v>1.1919999999999999</v>
      </c>
      <c r="AL32" t="s">
        <v>1</v>
      </c>
      <c r="AM32" t="s">
        <v>1</v>
      </c>
      <c r="AN32" t="s">
        <v>1</v>
      </c>
      <c r="AO32" t="s">
        <v>1</v>
      </c>
      <c r="AQ32">
        <v>1</v>
      </c>
      <c r="AT32" s="5">
        <f t="shared" si="2"/>
        <v>8.4549497412499992</v>
      </c>
      <c r="AU32" s="6">
        <f t="shared" si="3"/>
        <v>1417.9255323684299</v>
      </c>
    </row>
    <row r="33" spans="1:47" x14ac:dyDescent="0.25">
      <c r="A33">
        <v>67</v>
      </c>
      <c r="B33" t="s">
        <v>83</v>
      </c>
      <c r="C33" s="2">
        <v>44175.079201388886</v>
      </c>
      <c r="D33" t="s">
        <v>84</v>
      </c>
      <c r="E33" t="s">
        <v>0</v>
      </c>
      <c r="F33">
        <v>0</v>
      </c>
      <c r="G33">
        <v>6.0629999999999997</v>
      </c>
      <c r="H33" s="1">
        <v>3660</v>
      </c>
      <c r="I33">
        <v>4.0000000000000001E-3</v>
      </c>
      <c r="J33" t="s">
        <v>1</v>
      </c>
      <c r="K33" t="s">
        <v>1</v>
      </c>
      <c r="L33" t="s">
        <v>1</v>
      </c>
      <c r="M33" t="s">
        <v>1</v>
      </c>
      <c r="O33">
        <v>67</v>
      </c>
      <c r="P33" t="s">
        <v>83</v>
      </c>
      <c r="Q33" s="2">
        <v>44175.079201388886</v>
      </c>
      <c r="R33" t="s">
        <v>84</v>
      </c>
      <c r="S33" t="s">
        <v>0</v>
      </c>
      <c r="T33">
        <v>0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C33">
        <v>67</v>
      </c>
      <c r="AD33" t="s">
        <v>83</v>
      </c>
      <c r="AE33" s="2">
        <v>44175.079201388886</v>
      </c>
      <c r="AF33" t="s">
        <v>84</v>
      </c>
      <c r="AG33" t="s">
        <v>0</v>
      </c>
      <c r="AH33">
        <v>0</v>
      </c>
      <c r="AI33">
        <v>12.196999999999999</v>
      </c>
      <c r="AJ33" s="1">
        <v>37312</v>
      </c>
      <c r="AK33">
        <v>5.2530000000000001</v>
      </c>
      <c r="AL33" t="s">
        <v>1</v>
      </c>
      <c r="AM33" t="s">
        <v>1</v>
      </c>
      <c r="AN33" t="s">
        <v>1</v>
      </c>
      <c r="AO33" t="s">
        <v>1</v>
      </c>
      <c r="AQ33">
        <v>1</v>
      </c>
      <c r="AT33" s="5">
        <f t="shared" si="2"/>
        <v>5.8139564999999997</v>
      </c>
      <c r="AU33" s="6">
        <f t="shared" si="3"/>
        <v>6865.0873259571199</v>
      </c>
    </row>
    <row r="34" spans="1:47" x14ac:dyDescent="0.25">
      <c r="A34">
        <v>68</v>
      </c>
      <c r="B34" t="s">
        <v>85</v>
      </c>
      <c r="C34" s="2">
        <v>44175.100451388891</v>
      </c>
      <c r="D34" t="s">
        <v>86</v>
      </c>
      <c r="E34" t="s">
        <v>0</v>
      </c>
      <c r="F34">
        <v>0</v>
      </c>
      <c r="G34">
        <v>6.0519999999999996</v>
      </c>
      <c r="H34" s="1">
        <v>78762</v>
      </c>
      <c r="I34">
        <v>0.115</v>
      </c>
      <c r="J34" t="s">
        <v>1</v>
      </c>
      <c r="K34" t="s">
        <v>1</v>
      </c>
      <c r="L34" t="s">
        <v>1</v>
      </c>
      <c r="M34" t="s">
        <v>1</v>
      </c>
      <c r="O34">
        <v>68</v>
      </c>
      <c r="P34" t="s">
        <v>85</v>
      </c>
      <c r="Q34" s="2">
        <v>44175.100451388891</v>
      </c>
      <c r="R34" t="s">
        <v>86</v>
      </c>
      <c r="S34" t="s">
        <v>0</v>
      </c>
      <c r="T34">
        <v>0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C34">
        <v>68</v>
      </c>
      <c r="AD34" t="s">
        <v>85</v>
      </c>
      <c r="AE34" s="2">
        <v>44175.100451388891</v>
      </c>
      <c r="AF34" t="s">
        <v>86</v>
      </c>
      <c r="AG34" t="s">
        <v>0</v>
      </c>
      <c r="AH34">
        <v>0</v>
      </c>
      <c r="AI34">
        <v>12.208</v>
      </c>
      <c r="AJ34" s="1">
        <v>18436</v>
      </c>
      <c r="AK34">
        <v>2.681</v>
      </c>
      <c r="AL34" t="s">
        <v>1</v>
      </c>
      <c r="AM34" t="s">
        <v>1</v>
      </c>
      <c r="AN34" t="s">
        <v>1</v>
      </c>
      <c r="AO34" t="s">
        <v>1</v>
      </c>
      <c r="AQ34">
        <v>1</v>
      </c>
      <c r="AT34" s="5">
        <f t="shared" si="2"/>
        <v>242.79838395196722</v>
      </c>
      <c r="AU34" s="6">
        <f t="shared" si="3"/>
        <v>3431.5297497540801</v>
      </c>
    </row>
    <row r="35" spans="1:47" x14ac:dyDescent="0.25">
      <c r="A35">
        <v>69</v>
      </c>
      <c r="B35" t="s">
        <v>87</v>
      </c>
      <c r="C35" s="2">
        <v>44175.121712962966</v>
      </c>
      <c r="D35" t="s">
        <v>88</v>
      </c>
      <c r="E35" t="s">
        <v>0</v>
      </c>
      <c r="F35">
        <v>0</v>
      </c>
      <c r="G35">
        <v>6.069</v>
      </c>
      <c r="H35" s="1">
        <v>4436</v>
      </c>
      <c r="I35">
        <v>5.0000000000000001E-3</v>
      </c>
      <c r="J35" t="s">
        <v>1</v>
      </c>
      <c r="K35" t="s">
        <v>1</v>
      </c>
      <c r="L35" t="s">
        <v>1</v>
      </c>
      <c r="M35" t="s">
        <v>1</v>
      </c>
      <c r="O35">
        <v>69</v>
      </c>
      <c r="P35" t="s">
        <v>87</v>
      </c>
      <c r="Q35" s="2">
        <v>44175.121712962966</v>
      </c>
      <c r="R35" t="s">
        <v>88</v>
      </c>
      <c r="S35" t="s">
        <v>0</v>
      </c>
      <c r="T35">
        <v>0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C35">
        <v>69</v>
      </c>
      <c r="AD35" t="s">
        <v>87</v>
      </c>
      <c r="AE35" s="2">
        <v>44175.121712962966</v>
      </c>
      <c r="AF35" t="s">
        <v>88</v>
      </c>
      <c r="AG35" t="s">
        <v>0</v>
      </c>
      <c r="AH35">
        <v>0</v>
      </c>
      <c r="AI35">
        <v>12.21</v>
      </c>
      <c r="AJ35" s="1">
        <v>15591</v>
      </c>
      <c r="AK35">
        <v>2.294</v>
      </c>
      <c r="AL35" t="s">
        <v>1</v>
      </c>
      <c r="AM35" t="s">
        <v>1</v>
      </c>
      <c r="AN35" t="s">
        <v>1</v>
      </c>
      <c r="AO35" t="s">
        <v>1</v>
      </c>
      <c r="AQ35">
        <v>1</v>
      </c>
      <c r="AT35" s="5">
        <f t="shared" si="2"/>
        <v>8.0465395399999995</v>
      </c>
      <c r="AU35" s="6">
        <f t="shared" si="3"/>
        <v>2910.1433135316302</v>
      </c>
    </row>
    <row r="36" spans="1:47" x14ac:dyDescent="0.25">
      <c r="A36">
        <v>70</v>
      </c>
      <c r="B36" t="s">
        <v>89</v>
      </c>
      <c r="C36" s="2">
        <v>44175.142997685187</v>
      </c>
      <c r="D36" t="s">
        <v>90</v>
      </c>
      <c r="E36" t="s">
        <v>0</v>
      </c>
      <c r="F36">
        <v>0</v>
      </c>
      <c r="G36">
        <v>6.0720000000000001</v>
      </c>
      <c r="H36" s="1">
        <v>4702</v>
      </c>
      <c r="I36">
        <v>5.0000000000000001E-3</v>
      </c>
      <c r="J36" t="s">
        <v>1</v>
      </c>
      <c r="K36" t="s">
        <v>1</v>
      </c>
      <c r="L36" t="s">
        <v>1</v>
      </c>
      <c r="M36" t="s">
        <v>1</v>
      </c>
      <c r="O36">
        <v>70</v>
      </c>
      <c r="P36" t="s">
        <v>89</v>
      </c>
      <c r="Q36" s="2">
        <v>44175.142997685187</v>
      </c>
      <c r="R36" t="s">
        <v>90</v>
      </c>
      <c r="S36" t="s">
        <v>0</v>
      </c>
      <c r="T36">
        <v>0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C36">
        <v>70</v>
      </c>
      <c r="AD36" t="s">
        <v>89</v>
      </c>
      <c r="AE36" s="2">
        <v>44175.142997685187</v>
      </c>
      <c r="AF36" t="s">
        <v>90</v>
      </c>
      <c r="AG36" t="s">
        <v>0</v>
      </c>
      <c r="AH36">
        <v>0</v>
      </c>
      <c r="AI36">
        <v>12.234</v>
      </c>
      <c r="AJ36" s="1">
        <v>7276</v>
      </c>
      <c r="AK36">
        <v>1.1639999999999999</v>
      </c>
      <c r="AL36" t="s">
        <v>1</v>
      </c>
      <c r="AM36" t="s">
        <v>1</v>
      </c>
      <c r="AN36" t="s">
        <v>1</v>
      </c>
      <c r="AO36" t="s">
        <v>1</v>
      </c>
      <c r="AQ36">
        <v>1</v>
      </c>
      <c r="AT36" s="5">
        <f t="shared" si="2"/>
        <v>8.817722084999998</v>
      </c>
      <c r="AU36" s="6">
        <f t="shared" si="3"/>
        <v>1380.47734515248</v>
      </c>
    </row>
    <row r="37" spans="1:47" x14ac:dyDescent="0.25">
      <c r="A37">
        <v>71</v>
      </c>
      <c r="B37" t="s">
        <v>91</v>
      </c>
      <c r="C37" s="2">
        <v>44175.164282407408</v>
      </c>
      <c r="D37" t="s">
        <v>92</v>
      </c>
      <c r="E37" t="s">
        <v>0</v>
      </c>
      <c r="F37">
        <v>0</v>
      </c>
      <c r="G37">
        <v>6.0369999999999999</v>
      </c>
      <c r="H37" s="1">
        <v>77458</v>
      </c>
      <c r="I37">
        <v>0.113</v>
      </c>
      <c r="J37" t="s">
        <v>1</v>
      </c>
      <c r="K37" t="s">
        <v>1</v>
      </c>
      <c r="L37" t="s">
        <v>1</v>
      </c>
      <c r="M37" t="s">
        <v>1</v>
      </c>
      <c r="O37">
        <v>71</v>
      </c>
      <c r="P37" t="s">
        <v>91</v>
      </c>
      <c r="Q37" s="2">
        <v>44175.164282407408</v>
      </c>
      <c r="R37" t="s">
        <v>92</v>
      </c>
      <c r="S37" t="s">
        <v>0</v>
      </c>
      <c r="T37">
        <v>0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C37">
        <v>71</v>
      </c>
      <c r="AD37" t="s">
        <v>91</v>
      </c>
      <c r="AE37" s="2">
        <v>44175.164282407408</v>
      </c>
      <c r="AF37" t="s">
        <v>92</v>
      </c>
      <c r="AG37" t="s">
        <v>0</v>
      </c>
      <c r="AH37">
        <v>0</v>
      </c>
      <c r="AI37">
        <v>12.198</v>
      </c>
      <c r="AJ37" s="1">
        <v>16260</v>
      </c>
      <c r="AK37">
        <v>2.3849999999999998</v>
      </c>
      <c r="AL37" t="s">
        <v>1</v>
      </c>
      <c r="AM37" t="s">
        <v>1</v>
      </c>
      <c r="AN37" t="s">
        <v>1</v>
      </c>
      <c r="AO37" t="s">
        <v>1</v>
      </c>
      <c r="AQ37">
        <v>1</v>
      </c>
      <c r="AT37" s="5">
        <f t="shared" si="2"/>
        <v>238.86878877222321</v>
      </c>
      <c r="AU37" s="6">
        <f t="shared" si="3"/>
        <v>3032.8383903480003</v>
      </c>
    </row>
    <row r="38" spans="1:47" x14ac:dyDescent="0.25">
      <c r="A38">
        <v>72</v>
      </c>
      <c r="B38" t="s">
        <v>93</v>
      </c>
      <c r="C38" s="2">
        <v>44175.185543981483</v>
      </c>
      <c r="D38" t="s">
        <v>94</v>
      </c>
      <c r="E38" t="s">
        <v>0</v>
      </c>
      <c r="F38">
        <v>0</v>
      </c>
      <c r="G38">
        <v>6.0510000000000002</v>
      </c>
      <c r="H38" s="1">
        <v>488413</v>
      </c>
      <c r="I38">
        <v>0.72599999999999998</v>
      </c>
      <c r="J38" t="s">
        <v>1</v>
      </c>
      <c r="K38" t="s">
        <v>1</v>
      </c>
      <c r="L38" t="s">
        <v>1</v>
      </c>
      <c r="M38" t="s">
        <v>1</v>
      </c>
      <c r="O38">
        <v>72</v>
      </c>
      <c r="P38" t="s">
        <v>93</v>
      </c>
      <c r="Q38" s="2">
        <v>44175.185543981483</v>
      </c>
      <c r="R38" t="s">
        <v>94</v>
      </c>
      <c r="S38" t="s">
        <v>0</v>
      </c>
      <c r="T38">
        <v>0</v>
      </c>
      <c r="U38">
        <v>6.0049999999999999</v>
      </c>
      <c r="V38" s="1">
        <v>4770</v>
      </c>
      <c r="W38">
        <v>1.474</v>
      </c>
      <c r="X38" t="s">
        <v>1</v>
      </c>
      <c r="Y38" t="s">
        <v>1</v>
      </c>
      <c r="Z38" t="s">
        <v>1</v>
      </c>
      <c r="AA38" t="s">
        <v>1</v>
      </c>
      <c r="AC38">
        <v>72</v>
      </c>
      <c r="AD38" t="s">
        <v>93</v>
      </c>
      <c r="AE38" s="2">
        <v>44175.185543981483</v>
      </c>
      <c r="AF38" t="s">
        <v>94</v>
      </c>
      <c r="AG38" t="s">
        <v>0</v>
      </c>
      <c r="AH38">
        <v>0</v>
      </c>
      <c r="AI38">
        <v>12.18</v>
      </c>
      <c r="AJ38" s="1">
        <v>48013</v>
      </c>
      <c r="AK38">
        <v>6.7130000000000001</v>
      </c>
      <c r="AL38" t="s">
        <v>1</v>
      </c>
      <c r="AM38" t="s">
        <v>1</v>
      </c>
      <c r="AN38" t="s">
        <v>1</v>
      </c>
      <c r="AO38" t="s">
        <v>1</v>
      </c>
      <c r="AQ38">
        <v>1</v>
      </c>
      <c r="AT38" s="5">
        <f t="shared" si="2"/>
        <v>1339.8731605559822</v>
      </c>
      <c r="AU38" s="6">
        <f t="shared" si="3"/>
        <v>8791.7397724318707</v>
      </c>
    </row>
    <row r="39" spans="1:47" x14ac:dyDescent="0.25">
      <c r="A39">
        <v>73</v>
      </c>
      <c r="B39" t="s">
        <v>95</v>
      </c>
      <c r="C39" s="2">
        <v>44175.206793981481</v>
      </c>
      <c r="D39" t="s">
        <v>96</v>
      </c>
      <c r="E39" t="s">
        <v>0</v>
      </c>
      <c r="F39">
        <v>0</v>
      </c>
      <c r="G39">
        <v>6.08</v>
      </c>
      <c r="H39" s="1">
        <v>3720</v>
      </c>
      <c r="I39">
        <v>4.0000000000000001E-3</v>
      </c>
      <c r="J39" t="s">
        <v>1</v>
      </c>
      <c r="K39" t="s">
        <v>1</v>
      </c>
      <c r="L39" t="s">
        <v>1</v>
      </c>
      <c r="M39" t="s">
        <v>1</v>
      </c>
      <c r="O39">
        <v>73</v>
      </c>
      <c r="P39" t="s">
        <v>95</v>
      </c>
      <c r="Q39" s="2">
        <v>44175.206793981481</v>
      </c>
      <c r="R39" t="s">
        <v>96</v>
      </c>
      <c r="S39" t="s">
        <v>0</v>
      </c>
      <c r="T39">
        <v>0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C39">
        <v>73</v>
      </c>
      <c r="AD39" t="s">
        <v>95</v>
      </c>
      <c r="AE39" s="2">
        <v>44175.206793981481</v>
      </c>
      <c r="AF39" t="s">
        <v>96</v>
      </c>
      <c r="AG39" t="s">
        <v>0</v>
      </c>
      <c r="AH39">
        <v>0</v>
      </c>
      <c r="AI39">
        <v>12.135999999999999</v>
      </c>
      <c r="AJ39" s="1">
        <v>89349</v>
      </c>
      <c r="AK39">
        <v>12.371</v>
      </c>
      <c r="AL39" t="s">
        <v>1</v>
      </c>
      <c r="AM39" t="s">
        <v>1</v>
      </c>
      <c r="AN39" t="s">
        <v>1</v>
      </c>
      <c r="AO39" t="s">
        <v>1</v>
      </c>
      <c r="AQ39">
        <v>1</v>
      </c>
      <c r="AT39" s="5">
        <f t="shared" si="2"/>
        <v>5.9856660000000002</v>
      </c>
      <c r="AU39" s="6">
        <f t="shared" si="3"/>
        <v>16099.026386611229</v>
      </c>
    </row>
    <row r="40" spans="1:47" x14ac:dyDescent="0.25">
      <c r="A40">
        <v>74</v>
      </c>
      <c r="B40" t="s">
        <v>97</v>
      </c>
      <c r="C40" s="2">
        <v>44175.228067129632</v>
      </c>
      <c r="D40" t="s">
        <v>98</v>
      </c>
      <c r="E40" t="s">
        <v>0</v>
      </c>
      <c r="F40">
        <v>0</v>
      </c>
      <c r="G40">
        <v>6.0369999999999999</v>
      </c>
      <c r="H40" s="1">
        <v>38913</v>
      </c>
      <c r="I40">
        <v>5.6000000000000001E-2</v>
      </c>
      <c r="J40" t="s">
        <v>1</v>
      </c>
      <c r="K40" t="s">
        <v>1</v>
      </c>
      <c r="L40" t="s">
        <v>1</v>
      </c>
      <c r="M40" t="s">
        <v>1</v>
      </c>
      <c r="O40">
        <v>74</v>
      </c>
      <c r="P40" t="s">
        <v>97</v>
      </c>
      <c r="Q40" s="2">
        <v>44175.228067129632</v>
      </c>
      <c r="R40" t="s">
        <v>98</v>
      </c>
      <c r="S40" t="s">
        <v>0</v>
      </c>
      <c r="T40">
        <v>0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C40">
        <v>74</v>
      </c>
      <c r="AD40" t="s">
        <v>97</v>
      </c>
      <c r="AE40" s="2">
        <v>44175.228067129632</v>
      </c>
      <c r="AF40" t="s">
        <v>98</v>
      </c>
      <c r="AG40" t="s">
        <v>0</v>
      </c>
      <c r="AH40">
        <v>0</v>
      </c>
      <c r="AI40">
        <v>12.057</v>
      </c>
      <c r="AJ40" s="1">
        <v>154530</v>
      </c>
      <c r="AK40">
        <v>21.350999999999999</v>
      </c>
      <c r="AL40" t="s">
        <v>1</v>
      </c>
      <c r="AM40" t="s">
        <v>1</v>
      </c>
      <c r="AN40" t="s">
        <v>1</v>
      </c>
      <c r="AO40" t="s">
        <v>1</v>
      </c>
      <c r="AQ40">
        <v>1</v>
      </c>
      <c r="AT40" s="5">
        <f t="shared" si="2"/>
        <v>121.46002535538221</v>
      </c>
      <c r="AU40" s="6">
        <f t="shared" si="3"/>
        <v>27185.774473107002</v>
      </c>
    </row>
    <row r="41" spans="1:47" x14ac:dyDescent="0.25">
      <c r="A41">
        <v>75</v>
      </c>
      <c r="B41" t="s">
        <v>99</v>
      </c>
      <c r="C41" s="2">
        <v>44175.249340277776</v>
      </c>
      <c r="D41" t="s">
        <v>100</v>
      </c>
      <c r="E41" t="s">
        <v>0</v>
      </c>
      <c r="F41">
        <v>0</v>
      </c>
      <c r="G41">
        <v>6.0540000000000003</v>
      </c>
      <c r="H41" s="1">
        <v>3945</v>
      </c>
      <c r="I41">
        <v>4.0000000000000001E-3</v>
      </c>
      <c r="J41" t="s">
        <v>1</v>
      </c>
      <c r="K41" t="s">
        <v>1</v>
      </c>
      <c r="L41" t="s">
        <v>1</v>
      </c>
      <c r="M41" t="s">
        <v>1</v>
      </c>
      <c r="O41">
        <v>75</v>
      </c>
      <c r="P41" t="s">
        <v>99</v>
      </c>
      <c r="Q41" s="2">
        <v>44175.249340277776</v>
      </c>
      <c r="R41" t="s">
        <v>100</v>
      </c>
      <c r="S41" t="s">
        <v>0</v>
      </c>
      <c r="T41">
        <v>0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C41">
        <v>75</v>
      </c>
      <c r="AD41" t="s">
        <v>99</v>
      </c>
      <c r="AE41" s="2">
        <v>44175.249340277776</v>
      </c>
      <c r="AF41" t="s">
        <v>100</v>
      </c>
      <c r="AG41" t="s">
        <v>0</v>
      </c>
      <c r="AH41">
        <v>0</v>
      </c>
      <c r="AI41">
        <v>12.108000000000001</v>
      </c>
      <c r="AJ41" s="1">
        <v>91166</v>
      </c>
      <c r="AK41">
        <v>12.621</v>
      </c>
      <c r="AL41" t="s">
        <v>1</v>
      </c>
      <c r="AM41" t="s">
        <v>1</v>
      </c>
      <c r="AN41" t="s">
        <v>1</v>
      </c>
      <c r="AO41" t="s">
        <v>1</v>
      </c>
      <c r="AQ41">
        <v>1</v>
      </c>
      <c r="AT41" s="5">
        <f t="shared" si="2"/>
        <v>6.630939281249999</v>
      </c>
      <c r="AU41" s="6">
        <f t="shared" si="3"/>
        <v>16415.30989306988</v>
      </c>
    </row>
    <row r="42" spans="1:47" x14ac:dyDescent="0.25">
      <c r="A42">
        <v>76</v>
      </c>
      <c r="B42" t="s">
        <v>101</v>
      </c>
      <c r="C42" s="2">
        <v>44175.270624999997</v>
      </c>
      <c r="D42" t="s">
        <v>102</v>
      </c>
      <c r="E42" t="s">
        <v>0</v>
      </c>
      <c r="F42">
        <v>0</v>
      </c>
      <c r="G42">
        <v>6.0369999999999999</v>
      </c>
      <c r="H42" s="1">
        <v>41502</v>
      </c>
      <c r="I42">
        <v>0.06</v>
      </c>
      <c r="J42" t="s">
        <v>1</v>
      </c>
      <c r="K42" t="s">
        <v>1</v>
      </c>
      <c r="L42" t="s">
        <v>1</v>
      </c>
      <c r="M42" t="s">
        <v>1</v>
      </c>
      <c r="O42">
        <v>76</v>
      </c>
      <c r="P42" t="s">
        <v>101</v>
      </c>
      <c r="Q42" s="2">
        <v>44175.270624999997</v>
      </c>
      <c r="R42" t="s">
        <v>102</v>
      </c>
      <c r="S42" t="s">
        <v>0</v>
      </c>
      <c r="T42">
        <v>0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C42">
        <v>76</v>
      </c>
      <c r="AD42" t="s">
        <v>101</v>
      </c>
      <c r="AE42" s="2">
        <v>44175.270624999997</v>
      </c>
      <c r="AF42" t="s">
        <v>102</v>
      </c>
      <c r="AG42" t="s">
        <v>0</v>
      </c>
      <c r="AH42">
        <v>0</v>
      </c>
      <c r="AI42">
        <v>12.048</v>
      </c>
      <c r="AJ42" s="1">
        <v>162526</v>
      </c>
      <c r="AK42">
        <v>22.457999999999998</v>
      </c>
      <c r="AL42" t="s">
        <v>1</v>
      </c>
      <c r="AM42" t="s">
        <v>1</v>
      </c>
      <c r="AN42" t="s">
        <v>1</v>
      </c>
      <c r="AO42" t="s">
        <v>1</v>
      </c>
      <c r="AQ42">
        <v>1</v>
      </c>
      <c r="AT42" s="5">
        <f t="shared" si="2"/>
        <v>129.42214605753523</v>
      </c>
      <c r="AU42" s="6">
        <f t="shared" si="3"/>
        <v>28509.099638567481</v>
      </c>
    </row>
    <row r="43" spans="1:47" x14ac:dyDescent="0.25">
      <c r="A43">
        <v>77</v>
      </c>
      <c r="B43" t="s">
        <v>103</v>
      </c>
      <c r="C43" s="2">
        <v>44175.291898148149</v>
      </c>
      <c r="D43" t="s">
        <v>104</v>
      </c>
      <c r="E43" t="s">
        <v>0</v>
      </c>
      <c r="F43">
        <v>0</v>
      </c>
      <c r="G43">
        <v>6.0739999999999998</v>
      </c>
      <c r="H43" s="1">
        <v>3450</v>
      </c>
      <c r="I43">
        <v>3.0000000000000001E-3</v>
      </c>
      <c r="J43" t="s">
        <v>1</v>
      </c>
      <c r="K43" t="s">
        <v>1</v>
      </c>
      <c r="L43" t="s">
        <v>1</v>
      </c>
      <c r="M43" t="s">
        <v>1</v>
      </c>
      <c r="O43">
        <v>77</v>
      </c>
      <c r="P43" t="s">
        <v>103</v>
      </c>
      <c r="Q43" s="2">
        <v>44175.291898148149</v>
      </c>
      <c r="R43" t="s">
        <v>104</v>
      </c>
      <c r="S43" t="s">
        <v>0</v>
      </c>
      <c r="T43">
        <v>0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C43">
        <v>77</v>
      </c>
      <c r="AD43" t="s">
        <v>103</v>
      </c>
      <c r="AE43" s="2">
        <v>44175.291898148149</v>
      </c>
      <c r="AF43" t="s">
        <v>104</v>
      </c>
      <c r="AG43" t="s">
        <v>0</v>
      </c>
      <c r="AH43">
        <v>0</v>
      </c>
      <c r="AI43">
        <v>12.167999999999999</v>
      </c>
      <c r="AJ43" s="1">
        <v>67400</v>
      </c>
      <c r="AK43">
        <v>9.3629999999999995</v>
      </c>
      <c r="AL43" t="s">
        <v>1</v>
      </c>
      <c r="AM43" t="s">
        <v>1</v>
      </c>
      <c r="AN43" t="s">
        <v>1</v>
      </c>
      <c r="AO43" t="s">
        <v>1</v>
      </c>
      <c r="AQ43">
        <v>1</v>
      </c>
      <c r="AT43" s="5">
        <f t="shared" si="2"/>
        <v>5.2141781250000001</v>
      </c>
      <c r="AU43" s="6">
        <f t="shared" si="3"/>
        <v>12245.640954800001</v>
      </c>
    </row>
    <row r="44" spans="1:47" x14ac:dyDescent="0.25">
      <c r="A44">
        <v>78</v>
      </c>
      <c r="B44" t="s">
        <v>105</v>
      </c>
      <c r="C44" s="2">
        <v>44175.313125000001</v>
      </c>
      <c r="D44" t="s">
        <v>106</v>
      </c>
      <c r="E44" t="s">
        <v>0</v>
      </c>
      <c r="F44">
        <v>0</v>
      </c>
      <c r="G44">
        <v>6.0339999999999998</v>
      </c>
      <c r="H44" s="1">
        <v>211221</v>
      </c>
      <c r="I44">
        <v>0.313</v>
      </c>
      <c r="J44" t="s">
        <v>1</v>
      </c>
      <c r="K44" t="s">
        <v>1</v>
      </c>
      <c r="L44" t="s">
        <v>1</v>
      </c>
      <c r="M44" t="s">
        <v>1</v>
      </c>
      <c r="O44">
        <v>78</v>
      </c>
      <c r="P44" t="s">
        <v>105</v>
      </c>
      <c r="Q44" s="2">
        <v>44175.313125000001</v>
      </c>
      <c r="R44" t="s">
        <v>106</v>
      </c>
      <c r="S44" t="s">
        <v>0</v>
      </c>
      <c r="T44">
        <v>0</v>
      </c>
      <c r="U44">
        <v>5.9870000000000001</v>
      </c>
      <c r="V44" s="1">
        <v>1718</v>
      </c>
      <c r="W44">
        <v>0.91300000000000003</v>
      </c>
      <c r="X44" t="s">
        <v>1</v>
      </c>
      <c r="Y44" t="s">
        <v>1</v>
      </c>
      <c r="Z44" t="s">
        <v>1</v>
      </c>
      <c r="AA44" t="s">
        <v>1</v>
      </c>
      <c r="AC44">
        <v>78</v>
      </c>
      <c r="AD44" t="s">
        <v>105</v>
      </c>
      <c r="AE44" s="2">
        <v>44175.313125000001</v>
      </c>
      <c r="AF44" t="s">
        <v>106</v>
      </c>
      <c r="AG44" t="s">
        <v>0</v>
      </c>
      <c r="AH44">
        <v>0</v>
      </c>
      <c r="AI44">
        <v>12.186999999999999</v>
      </c>
      <c r="AJ44" s="1">
        <v>19985</v>
      </c>
      <c r="AK44">
        <v>2.8919999999999999</v>
      </c>
      <c r="AL44" t="s">
        <v>1</v>
      </c>
      <c r="AM44" t="s">
        <v>1</v>
      </c>
      <c r="AN44" t="s">
        <v>1</v>
      </c>
      <c r="AO44" t="s">
        <v>1</v>
      </c>
      <c r="AQ44">
        <v>1</v>
      </c>
      <c r="AT44" s="5">
        <f t="shared" si="2"/>
        <v>627.50116049157577</v>
      </c>
      <c r="AU44" s="6">
        <f t="shared" si="3"/>
        <v>3714.9786478767501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Analytical Lab</cp:lastModifiedBy>
  <cp:lastPrinted>2018-12-18T18:52:15Z</cp:lastPrinted>
  <dcterms:created xsi:type="dcterms:W3CDTF">2015-02-25T19:50:10Z</dcterms:created>
  <dcterms:modified xsi:type="dcterms:W3CDTF">2020-12-10T15:04:02Z</dcterms:modified>
</cp:coreProperties>
</file>