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\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W29" i="1" l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W49" i="1"/>
  <c r="AX49" i="1"/>
  <c r="AW50" i="1"/>
  <c r="AX50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T41" i="1" l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</calcChain>
</file>

<file path=xl/sharedStrings.xml><?xml version="1.0" encoding="utf-8"?>
<sst xmlns="http://schemas.openxmlformats.org/spreadsheetml/2006/main" count="1032" uniqueCount="108">
  <si>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</si>
  <si>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</si>
  <si>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</si>
  <si>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</si>
  <si>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</si>
  <si>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</si>
  <si>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</si>
  <si>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</si>
  <si>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</si>
  <si>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</si>
  <si>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</si>
  <si>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</si>
  <si>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</si>
  <si>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</si>
  <si>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</si>
  <si>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</si>
  <si>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</si>
  <si>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</si>
  <si>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</si>
  <si>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</si>
  <si>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</si>
  <si>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</si>
  <si>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</si>
  <si>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</si>
  <si>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BRN11mar21_042.gcd</t>
  </si>
  <si>
    <t>dd-2102-036</t>
  </si>
  <si>
    <t>BRN17mar21_001.gcd</t>
  </si>
  <si>
    <t>BRN17mar21_002.gcd</t>
  </si>
  <si>
    <t>BRN17mar21_003.gcd</t>
  </si>
  <si>
    <t>dd-2102-098</t>
  </si>
  <si>
    <t>BRN17mar21_004.gcd</t>
  </si>
  <si>
    <t>dd-2102-116</t>
  </si>
  <si>
    <t>BRN17mar21_005.gcd</t>
  </si>
  <si>
    <t>dd-2102-081</t>
  </si>
  <si>
    <t>BRN17mar21_006.gcd</t>
  </si>
  <si>
    <t>dd-2102-113</t>
  </si>
  <si>
    <t>BRN17mar21_007.gcd</t>
  </si>
  <si>
    <t>dd-2102-089</t>
  </si>
  <si>
    <t>BRN17mar21_008.gcd</t>
  </si>
  <si>
    <t>dd-2102-085</t>
  </si>
  <si>
    <t>BRN17mar21_009.gcd</t>
  </si>
  <si>
    <t>dd-2102-106</t>
  </si>
  <si>
    <t>BRN17mar21_010.gcd</t>
  </si>
  <si>
    <t>dd-2102-102</t>
  </si>
  <si>
    <t>BRN17mar21_011.gcd</t>
  </si>
  <si>
    <t>dd-2102-094</t>
  </si>
  <si>
    <t>BRN17mar21_012.gcd</t>
  </si>
  <si>
    <t>dd-2102-082</t>
  </si>
  <si>
    <t>BRN17mar21_013.gcd</t>
  </si>
  <si>
    <t>dd-2102-118</t>
  </si>
  <si>
    <t>BRN17mar21_014.gcd</t>
  </si>
  <si>
    <t>dd-2102-097</t>
  </si>
  <si>
    <t>BRN17mar21_015.gcd</t>
  </si>
  <si>
    <t>dd-2102-091</t>
  </si>
  <si>
    <t>BRN17mar21_016.gcd</t>
  </si>
  <si>
    <t>dd-2102-103</t>
  </si>
  <si>
    <t>BRN17mar21_017.gcd</t>
  </si>
  <si>
    <t>dd-2102-108</t>
  </si>
  <si>
    <t>BRN17mar21_018.gcd</t>
  </si>
  <si>
    <t>dd-2102-112</t>
  </si>
  <si>
    <t>BRN17mar21_019.gcd</t>
  </si>
  <si>
    <t>dd-2102-117</t>
  </si>
  <si>
    <t>BRN17mar21_020.gcd</t>
  </si>
  <si>
    <t>dd-2102-087</t>
  </si>
  <si>
    <t>BRN17mar21_021.gcd</t>
  </si>
  <si>
    <t>dd-2102-119</t>
  </si>
  <si>
    <t>BRN17mar21_022.gcd</t>
  </si>
  <si>
    <t>dd-2102-100</t>
  </si>
  <si>
    <t>BRN17mar21_023.gcd</t>
  </si>
  <si>
    <t>dd-2102-095</t>
  </si>
  <si>
    <t>BRN17mar21_024.gcd</t>
  </si>
  <si>
    <t>dd-2102-090</t>
  </si>
  <si>
    <t>BRN17mar21_025.gcd</t>
  </si>
  <si>
    <t>dd-2102-104</t>
  </si>
  <si>
    <t>BRN17mar21_026.gcd</t>
  </si>
  <si>
    <t>dd-2102-101</t>
  </si>
  <si>
    <t>BRN17mar21_027.gcd</t>
  </si>
  <si>
    <t>dd-2102-083</t>
  </si>
  <si>
    <t>BRN17mar21_028.gcd</t>
  </si>
  <si>
    <t>dd-2102-107</t>
  </si>
  <si>
    <t>BRN17mar21_029.gcd</t>
  </si>
  <si>
    <t>dd-2102-114</t>
  </si>
  <si>
    <t>BRN17mar21_030.gcd</t>
  </si>
  <si>
    <t>dd-2102-111</t>
  </si>
  <si>
    <t>BRN17mar21_031.gcd</t>
  </si>
  <si>
    <t>dd-2102-109</t>
  </si>
  <si>
    <t>BRN17mar21_032.gcd</t>
  </si>
  <si>
    <t>dd-2102-099</t>
  </si>
  <si>
    <t>BRN17mar21_033.gcd</t>
  </si>
  <si>
    <t>dd-2102-092</t>
  </si>
  <si>
    <t>BRN17mar21_034.gcd</t>
  </si>
  <si>
    <t>dd-2102-086</t>
  </si>
  <si>
    <t>BRN17mar21_035.gcd</t>
  </si>
  <si>
    <t>dd-2102-110</t>
  </si>
  <si>
    <t>BRN17mar21_036.gcd</t>
  </si>
  <si>
    <t>dd-2102-115</t>
  </si>
  <si>
    <t>BRN17mar21_037.gcd</t>
  </si>
  <si>
    <t>dd-2102-105</t>
  </si>
  <si>
    <t>BRN17mar21_038.gcd</t>
  </si>
  <si>
    <t>dd-2102-088</t>
  </si>
  <si>
    <t>BRN17mar21_039.gcd</t>
  </si>
  <si>
    <t>dd-2102-093</t>
  </si>
  <si>
    <t>BRN17mar21_040.gcd</t>
  </si>
  <si>
    <t>dd-2102-096</t>
  </si>
  <si>
    <t>BRN17mar21_041.gcd</t>
  </si>
  <si>
    <t>dd-2102-084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</si>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</sst>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4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50"/>
  <sheetViews>
    <sheetView tabSelected="1" topLeftCell="AL9" workbookViewId="0">
      <selection activeCell="BA44" sqref="BA44"/>
    </sheetView>
  </sheetViews>
  <sheetFormatPr defaultRowHeight="14.5" x14ac:dyDescent="0.35"/>
  <cols>
    <col min="2" max="2" width="23.179687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7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22</v>
      </c>
      <c r="AU8" s="5" t="s">
        <v>23</v>
      </c>
      <c r="AW8" s="5" t="s">
        <v>106</v>
      </c>
      <c r="AX8" s="5" t="s">
        <v>107</v>
      </c>
    </row>
    <row r="9" spans="1:50" x14ac:dyDescent="0.35">
      <c r="A9" s="1">
        <v>37</v>
      </c>
      <c r="B9" t="s">
        <v>26</v>
      </c>
      <c r="C9" s="2">
        <v>44272.501458333332</v>
      </c>
      <c r="D9" t="s">
        <v>13</v>
      </c>
      <c r="E9" t="s">
        <v>14</v>
      </c>
      <c r="F9">
        <v>0</v>
      </c>
      <c r="G9">
        <v>6.0590000000000002</v>
      </c>
      <c r="H9" s="3">
        <v>1306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26</v>
      </c>
      <c r="Q9" s="2">
        <v>44272.501458333332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26</v>
      </c>
      <c r="AE9" s="2">
        <v>44272.501458333332</v>
      </c>
      <c r="AF9" t="s">
        <v>13</v>
      </c>
      <c r="AG9" t="s">
        <v>14</v>
      </c>
      <c r="AH9">
        <v>0</v>
      </c>
      <c r="AI9">
        <v>12.269</v>
      </c>
      <c r="AJ9" s="3">
        <v>2782</v>
      </c>
      <c r="AK9">
        <v>0.55300000000000005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40" si="0">IF(H9&lt;15000,((0.00000002125*H9^2)+(0.002705*H9)+(-4.371)),(IF(H9&lt;700000,((-0.0000000008162*H9^2)+(0.003141*H9)+(0.4702)), ((0.000000003285*V9^2)+(0.1899*V9)+(559.5)))))</f>
        <v>-0.80202523500000034</v>
      </c>
      <c r="AU9" s="7">
        <f t="shared" ref="AU9:AU40" si="1">((-0.00000006277*AJ9^2)+(0.1854*AJ9)+(34.83))</f>
        <v>550.12699007852007</v>
      </c>
      <c r="AW9" s="9">
        <f>IF(H9&lt;10000,((-0.00000005795*H9^2)+(0.003823*H9)+(-6.715)),(IF(H9&lt;700000,((-0.0000000001209*H9^2)+(0.002635*H9)+(-0.4111)), ((-0.00000002007*V9^2)+(0.2564*V9)+(286.1)))))</f>
        <v>-1.8210036061999997</v>
      </c>
      <c r="AX9" s="10">
        <f>(-0.00000001626*AJ9^2)+(0.1912*AJ9)+(-3.858)</f>
        <v>527.9345553397601</v>
      </c>
    </row>
    <row r="10" spans="1:50" x14ac:dyDescent="0.35">
      <c r="A10" s="1">
        <v>38</v>
      </c>
      <c r="B10" t="s">
        <v>27</v>
      </c>
      <c r="C10" s="2">
        <v>44272.52270833333</v>
      </c>
      <c r="D10" t="s">
        <v>16</v>
      </c>
      <c r="E10" t="s">
        <v>14</v>
      </c>
      <c r="F10">
        <v>0</v>
      </c>
      <c r="G10">
        <v>6.04</v>
      </c>
      <c r="H10" s="3">
        <v>872429</v>
      </c>
      <c r="I10">
        <v>1.298</v>
      </c>
      <c r="J10" t="s">
        <v>15</v>
      </c>
      <c r="K10" t="s">
        <v>15</v>
      </c>
      <c r="L10" t="s">
        <v>15</v>
      </c>
      <c r="M10" t="s">
        <v>15</v>
      </c>
      <c r="O10">
        <v>38</v>
      </c>
      <c r="P10" t="s">
        <v>27</v>
      </c>
      <c r="Q10" s="2">
        <v>44272.52270833333</v>
      </c>
      <c r="R10" t="s">
        <v>16</v>
      </c>
      <c r="S10" t="s">
        <v>14</v>
      </c>
      <c r="T10">
        <v>0</v>
      </c>
      <c r="U10">
        <v>5.9909999999999997</v>
      </c>
      <c r="V10" s="3">
        <v>7415</v>
      </c>
      <c r="W10">
        <v>1.96</v>
      </c>
      <c r="X10" t="s">
        <v>15</v>
      </c>
      <c r="Y10" t="s">
        <v>15</v>
      </c>
      <c r="Z10" t="s">
        <v>15</v>
      </c>
      <c r="AA10" t="s">
        <v>15</v>
      </c>
      <c r="AC10">
        <v>38</v>
      </c>
      <c r="AD10" t="s">
        <v>27</v>
      </c>
      <c r="AE10" s="2">
        <v>44272.52270833333</v>
      </c>
      <c r="AF10" t="s">
        <v>16</v>
      </c>
      <c r="AG10" t="s">
        <v>14</v>
      </c>
      <c r="AH10">
        <v>0</v>
      </c>
      <c r="AI10">
        <v>12.244</v>
      </c>
      <c r="AJ10" s="3">
        <v>9424</v>
      </c>
      <c r="AK10">
        <v>1.456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1967.7891166091251</v>
      </c>
      <c r="AU10" s="7">
        <f t="shared" si="1"/>
        <v>1776.4648848204802</v>
      </c>
      <c r="AW10" s="9">
        <f t="shared" ref="AW10:AW28" si="2">IF(H10&lt;10000,((-0.00000005795*H10^2)+(0.003823*H10)+(-6.715)),(IF(H10&lt;700000,((-0.0000000001209*H10^2)+(0.002635*H10)+(-0.4111)), ((-0.00000002007*V10^2)+(0.2564*V10)+(286.1)))))</f>
        <v>2186.2025067442501</v>
      </c>
      <c r="AX10" s="10">
        <f t="shared" ref="AX10:AX28" si="3">(-0.00000001626*AJ10^2)+(0.1912*AJ10)+(-3.858)</f>
        <v>1796.5667205222403</v>
      </c>
    </row>
    <row r="11" spans="1:50" x14ac:dyDescent="0.35">
      <c r="A11" s="1">
        <v>39</v>
      </c>
      <c r="B11" t="s">
        <v>28</v>
      </c>
      <c r="C11" s="2">
        <v>44272.544016203705</v>
      </c>
      <c r="D11" t="s">
        <v>29</v>
      </c>
      <c r="E11" t="s">
        <v>14</v>
      </c>
      <c r="F11">
        <v>0</v>
      </c>
      <c r="G11">
        <v>6.0570000000000004</v>
      </c>
      <c r="H11" s="3">
        <v>3541</v>
      </c>
      <c r="I11">
        <v>3.0000000000000001E-3</v>
      </c>
      <c r="J11" t="s">
        <v>15</v>
      </c>
      <c r="K11" t="s">
        <v>15</v>
      </c>
      <c r="L11" t="s">
        <v>15</v>
      </c>
      <c r="M11" t="s">
        <v>15</v>
      </c>
      <c r="O11">
        <v>39</v>
      </c>
      <c r="P11" t="s">
        <v>28</v>
      </c>
      <c r="Q11" s="2">
        <v>44272.544016203705</v>
      </c>
      <c r="R11" t="s">
        <v>29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39</v>
      </c>
      <c r="AD11" t="s">
        <v>28</v>
      </c>
      <c r="AE11" s="2">
        <v>44272.544016203705</v>
      </c>
      <c r="AF11" t="s">
        <v>29</v>
      </c>
      <c r="AG11" t="s">
        <v>14</v>
      </c>
      <c r="AH11">
        <v>0</v>
      </c>
      <c r="AI11">
        <v>12.163</v>
      </c>
      <c r="AJ11" s="3">
        <v>46493</v>
      </c>
      <c r="AK11">
        <v>6.5049999999999999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5.4738519712499993</v>
      </c>
      <c r="AU11" s="7">
        <f t="shared" si="1"/>
        <v>8518.9486276942698</v>
      </c>
      <c r="AW11" s="9">
        <f t="shared" si="2"/>
        <v>6.0956264360500008</v>
      </c>
      <c r="AX11" s="10">
        <f t="shared" si="3"/>
        <v>8850.45599946326</v>
      </c>
    </row>
    <row r="12" spans="1:50" x14ac:dyDescent="0.35">
      <c r="A12" s="1">
        <v>40</v>
      </c>
      <c r="B12" t="s">
        <v>30</v>
      </c>
      <c r="C12" s="2">
        <v>44272.565324074072</v>
      </c>
      <c r="D12" t="s">
        <v>31</v>
      </c>
      <c r="E12" t="s">
        <v>14</v>
      </c>
      <c r="F12">
        <v>0</v>
      </c>
      <c r="G12">
        <v>6.0529999999999999</v>
      </c>
      <c r="H12" s="3">
        <v>3356</v>
      </c>
      <c r="I12">
        <v>3.0000000000000001E-3</v>
      </c>
      <c r="J12" t="s">
        <v>15</v>
      </c>
      <c r="K12" t="s">
        <v>15</v>
      </c>
      <c r="L12" t="s">
        <v>15</v>
      </c>
      <c r="M12" t="s">
        <v>15</v>
      </c>
      <c r="O12">
        <v>40</v>
      </c>
      <c r="P12" t="s">
        <v>30</v>
      </c>
      <c r="Q12" s="2">
        <v>44272.565324074072</v>
      </c>
      <c r="R12" t="s">
        <v>31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40</v>
      </c>
      <c r="AD12" t="s">
        <v>30</v>
      </c>
      <c r="AE12" s="2">
        <v>44272.565324074072</v>
      </c>
      <c r="AF12" t="s">
        <v>31</v>
      </c>
      <c r="AG12" t="s">
        <v>14</v>
      </c>
      <c r="AH12">
        <v>0</v>
      </c>
      <c r="AI12">
        <v>12.215</v>
      </c>
      <c r="AJ12" s="3">
        <v>12326</v>
      </c>
      <c r="AK12">
        <v>1.85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4.9463131399999991</v>
      </c>
      <c r="AU12" s="7">
        <f t="shared" si="1"/>
        <v>2310.5337365754799</v>
      </c>
      <c r="AW12" s="9">
        <f t="shared" si="2"/>
        <v>5.4623124488000006</v>
      </c>
      <c r="AX12" s="10">
        <f t="shared" si="3"/>
        <v>2350.40281371224</v>
      </c>
    </row>
    <row r="13" spans="1:50" x14ac:dyDescent="0.35">
      <c r="A13" s="1">
        <v>41</v>
      </c>
      <c r="B13" t="s">
        <v>32</v>
      </c>
      <c r="C13" s="2">
        <v>44272.586631944447</v>
      </c>
      <c r="D13" t="s">
        <v>33</v>
      </c>
      <c r="E13" t="s">
        <v>14</v>
      </c>
      <c r="F13">
        <v>0</v>
      </c>
      <c r="G13">
        <v>6.0209999999999999</v>
      </c>
      <c r="H13" s="3">
        <v>95491</v>
      </c>
      <c r="I13">
        <v>0.14000000000000001</v>
      </c>
      <c r="J13" t="s">
        <v>15</v>
      </c>
      <c r="K13" t="s">
        <v>15</v>
      </c>
      <c r="L13" t="s">
        <v>15</v>
      </c>
      <c r="M13" t="s">
        <v>15</v>
      </c>
      <c r="O13">
        <v>41</v>
      </c>
      <c r="P13" t="s">
        <v>32</v>
      </c>
      <c r="Q13" s="2">
        <v>44272.586631944447</v>
      </c>
      <c r="R13" t="s">
        <v>33</v>
      </c>
      <c r="S13" t="s">
        <v>14</v>
      </c>
      <c r="T13">
        <v>0</v>
      </c>
      <c r="U13">
        <v>5.984</v>
      </c>
      <c r="V13" s="3">
        <v>1330</v>
      </c>
      <c r="W13">
        <v>0.84199999999999997</v>
      </c>
      <c r="X13" t="s">
        <v>15</v>
      </c>
      <c r="Y13" t="s">
        <v>15</v>
      </c>
      <c r="Z13" t="s">
        <v>15</v>
      </c>
      <c r="AA13" t="s">
        <v>15</v>
      </c>
      <c r="AC13">
        <v>41</v>
      </c>
      <c r="AD13" t="s">
        <v>32</v>
      </c>
      <c r="AE13" s="2">
        <v>44272.586631944447</v>
      </c>
      <c r="AF13" t="s">
        <v>33</v>
      </c>
      <c r="AG13" t="s">
        <v>14</v>
      </c>
      <c r="AH13">
        <v>0</v>
      </c>
      <c r="AI13">
        <v>12.166</v>
      </c>
      <c r="AJ13" s="3">
        <v>15066</v>
      </c>
      <c r="AK13">
        <v>2.2229999999999999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292.96488593168777</v>
      </c>
      <c r="AU13" s="7">
        <f t="shared" si="1"/>
        <v>2813.8185919738803</v>
      </c>
      <c r="AW13" s="9">
        <f t="shared" si="2"/>
        <v>250.10525459230712</v>
      </c>
      <c r="AX13" s="10">
        <f t="shared" si="3"/>
        <v>2873.0704343714401</v>
      </c>
    </row>
    <row r="14" spans="1:50" x14ac:dyDescent="0.35">
      <c r="A14" s="1">
        <v>42</v>
      </c>
      <c r="B14" t="s">
        <v>34</v>
      </c>
      <c r="C14" s="2">
        <v>44272.607916666668</v>
      </c>
      <c r="D14" t="s">
        <v>35</v>
      </c>
      <c r="E14" t="s">
        <v>14</v>
      </c>
      <c r="F14">
        <v>0</v>
      </c>
      <c r="G14">
        <v>6.0419999999999998</v>
      </c>
      <c r="H14" s="3">
        <v>31238</v>
      </c>
      <c r="I14">
        <v>4.4999999999999998E-2</v>
      </c>
      <c r="J14" t="s">
        <v>15</v>
      </c>
      <c r="K14" t="s">
        <v>15</v>
      </c>
      <c r="L14" t="s">
        <v>15</v>
      </c>
      <c r="M14" t="s">
        <v>15</v>
      </c>
      <c r="O14">
        <v>42</v>
      </c>
      <c r="P14" t="s">
        <v>34</v>
      </c>
      <c r="Q14" s="2">
        <v>44272.607916666668</v>
      </c>
      <c r="R14" t="s">
        <v>35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42</v>
      </c>
      <c r="AD14" t="s">
        <v>34</v>
      </c>
      <c r="AE14" s="2">
        <v>44272.607916666668</v>
      </c>
      <c r="AF14" t="s">
        <v>35</v>
      </c>
      <c r="AG14" t="s">
        <v>14</v>
      </c>
      <c r="AH14">
        <v>0</v>
      </c>
      <c r="AI14">
        <v>12.177</v>
      </c>
      <c r="AJ14" s="3">
        <v>47464</v>
      </c>
      <c r="AK14">
        <v>6.6379999999999999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97.792299719967218</v>
      </c>
      <c r="AU14" s="7">
        <f t="shared" si="1"/>
        <v>8693.2453795500805</v>
      </c>
      <c r="AW14" s="9">
        <f t="shared" si="2"/>
        <v>81.783054251340403</v>
      </c>
      <c r="AX14" s="10">
        <f t="shared" si="3"/>
        <v>9034.6277631270405</v>
      </c>
    </row>
    <row r="15" spans="1:50" x14ac:dyDescent="0.35">
      <c r="A15" s="1">
        <v>43</v>
      </c>
      <c r="B15" t="s">
        <v>36</v>
      </c>
      <c r="C15" s="2">
        <v>44272.629212962966</v>
      </c>
      <c r="D15" t="s">
        <v>37</v>
      </c>
      <c r="E15" t="s">
        <v>14</v>
      </c>
      <c r="F15">
        <v>0</v>
      </c>
      <c r="G15">
        <v>6.04</v>
      </c>
      <c r="H15" s="3">
        <v>50686</v>
      </c>
      <c r="I15">
        <v>7.3999999999999996E-2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36</v>
      </c>
      <c r="Q15" s="2">
        <v>44272.629212962966</v>
      </c>
      <c r="R15" t="s">
        <v>37</v>
      </c>
      <c r="S15" t="s">
        <v>14</v>
      </c>
      <c r="T15">
        <v>0</v>
      </c>
      <c r="U15">
        <v>5.9950000000000001</v>
      </c>
      <c r="V15">
        <v>457</v>
      </c>
      <c r="W15">
        <v>0.68100000000000005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36</v>
      </c>
      <c r="AE15" s="2">
        <v>44272.629212962966</v>
      </c>
      <c r="AF15" t="s">
        <v>37</v>
      </c>
      <c r="AG15" t="s">
        <v>14</v>
      </c>
      <c r="AH15">
        <v>0</v>
      </c>
      <c r="AI15">
        <v>12.193</v>
      </c>
      <c r="AJ15" s="3">
        <v>18393</v>
      </c>
      <c r="AK15">
        <v>2.6760000000000002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157.57805057954479</v>
      </c>
      <c r="AU15" s="7">
        <f t="shared" si="1"/>
        <v>3423.6569552762703</v>
      </c>
      <c r="AW15" s="9">
        <f t="shared" si="2"/>
        <v>132.8359093649436</v>
      </c>
      <c r="AX15" s="10">
        <f t="shared" si="3"/>
        <v>3507.3828021792601</v>
      </c>
    </row>
    <row r="16" spans="1:50" x14ac:dyDescent="0.35">
      <c r="A16" s="1">
        <v>44</v>
      </c>
      <c r="B16" t="s">
        <v>38</v>
      </c>
      <c r="C16" s="2">
        <v>44272.65053240741</v>
      </c>
      <c r="D16" t="s">
        <v>39</v>
      </c>
      <c r="E16" t="s">
        <v>14</v>
      </c>
      <c r="F16">
        <v>0</v>
      </c>
      <c r="G16">
        <v>6.0469999999999997</v>
      </c>
      <c r="H16" s="3">
        <v>2486</v>
      </c>
      <c r="I16">
        <v>2E-3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38</v>
      </c>
      <c r="Q16" s="2">
        <v>44272.65053240741</v>
      </c>
      <c r="R16" t="s">
        <v>39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38</v>
      </c>
      <c r="AE16" s="2">
        <v>44272.65053240741</v>
      </c>
      <c r="AF16" t="s">
        <v>39</v>
      </c>
      <c r="AG16" t="s">
        <v>14</v>
      </c>
      <c r="AH16">
        <v>0</v>
      </c>
      <c r="AI16">
        <v>12.151</v>
      </c>
      <c r="AJ16" s="3">
        <v>34267</v>
      </c>
      <c r="AK16">
        <v>4.8380000000000001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2.4849591649999994</v>
      </c>
      <c r="AU16" s="7">
        <f t="shared" si="1"/>
        <v>6314.2255530694702</v>
      </c>
      <c r="AW16" s="9">
        <f t="shared" si="2"/>
        <v>2.4308356417999999</v>
      </c>
      <c r="AX16" s="10">
        <f t="shared" si="3"/>
        <v>6528.8994642808602</v>
      </c>
    </row>
    <row r="17" spans="1:50" x14ac:dyDescent="0.35">
      <c r="A17" s="1">
        <v>45</v>
      </c>
      <c r="B17" t="s">
        <v>40</v>
      </c>
      <c r="C17" s="2">
        <v>44272.671782407408</v>
      </c>
      <c r="D17" t="s">
        <v>41</v>
      </c>
      <c r="E17" t="s">
        <v>14</v>
      </c>
      <c r="F17">
        <v>0</v>
      </c>
      <c r="G17">
        <v>6.0419999999999998</v>
      </c>
      <c r="H17" s="3">
        <v>17374</v>
      </c>
      <c r="I17">
        <v>2.4E-2</v>
      </c>
      <c r="J17" t="s">
        <v>15</v>
      </c>
      <c r="K17" t="s">
        <v>15</v>
      </c>
      <c r="L17" t="s">
        <v>15</v>
      </c>
      <c r="M17" t="s">
        <v>15</v>
      </c>
      <c r="O17">
        <v>45</v>
      </c>
      <c r="P17" t="s">
        <v>40</v>
      </c>
      <c r="Q17" s="2">
        <v>44272.671782407408</v>
      </c>
      <c r="R17" t="s">
        <v>41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45</v>
      </c>
      <c r="AD17" t="s">
        <v>40</v>
      </c>
      <c r="AE17" s="2">
        <v>44272.671782407408</v>
      </c>
      <c r="AF17" t="s">
        <v>41</v>
      </c>
      <c r="AG17" t="s">
        <v>14</v>
      </c>
      <c r="AH17">
        <v>0</v>
      </c>
      <c r="AI17">
        <v>12.196999999999999</v>
      </c>
      <c r="AJ17" s="3">
        <v>17220</v>
      </c>
      <c r="AK17">
        <v>2.516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54.795559234008799</v>
      </c>
      <c r="AU17" s="7">
        <f t="shared" si="1"/>
        <v>3208.8049123320002</v>
      </c>
      <c r="AW17" s="9">
        <f t="shared" si="2"/>
        <v>45.3328956245916</v>
      </c>
      <c r="AX17" s="10">
        <f t="shared" si="3"/>
        <v>3283.7844482159999</v>
      </c>
    </row>
    <row r="18" spans="1:50" x14ac:dyDescent="0.35">
      <c r="A18" s="1">
        <v>46</v>
      </c>
      <c r="B18" t="s">
        <v>42</v>
      </c>
      <c r="C18" s="2">
        <v>44272.693078703705</v>
      </c>
      <c r="D18" t="s">
        <v>43</v>
      </c>
      <c r="E18" t="s">
        <v>14</v>
      </c>
      <c r="F18">
        <v>0</v>
      </c>
      <c r="G18">
        <v>6.0350000000000001</v>
      </c>
      <c r="H18" s="3">
        <v>4878</v>
      </c>
      <c r="I18">
        <v>5.0000000000000001E-3</v>
      </c>
      <c r="J18" t="s">
        <v>15</v>
      </c>
      <c r="K18" t="s">
        <v>15</v>
      </c>
      <c r="L18" t="s">
        <v>15</v>
      </c>
      <c r="M18" t="s">
        <v>15</v>
      </c>
      <c r="O18">
        <v>46</v>
      </c>
      <c r="P18" t="s">
        <v>42</v>
      </c>
      <c r="Q18" s="2">
        <v>44272.693078703705</v>
      </c>
      <c r="R18" t="s">
        <v>43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46</v>
      </c>
      <c r="AD18" t="s">
        <v>42</v>
      </c>
      <c r="AE18" s="2">
        <v>44272.693078703705</v>
      </c>
      <c r="AF18" t="s">
        <v>43</v>
      </c>
      <c r="AG18" t="s">
        <v>14</v>
      </c>
      <c r="AH18">
        <v>0</v>
      </c>
      <c r="AI18">
        <v>12.095000000000001</v>
      </c>
      <c r="AJ18" s="3">
        <v>85555</v>
      </c>
      <c r="AK18">
        <v>11.851000000000001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9.3296312849999978</v>
      </c>
      <c r="AU18" s="7">
        <f t="shared" si="1"/>
        <v>15437.27206577075</v>
      </c>
      <c r="AW18" s="9">
        <f t="shared" si="2"/>
        <v>10.554680472200001</v>
      </c>
      <c r="AX18" s="10">
        <f t="shared" si="3"/>
        <v>16235.2403605135</v>
      </c>
    </row>
    <row r="19" spans="1:50" x14ac:dyDescent="0.35">
      <c r="A19" s="1">
        <v>47</v>
      </c>
      <c r="B19" t="s">
        <v>44</v>
      </c>
      <c r="C19" s="2">
        <v>44272.714398148149</v>
      </c>
      <c r="D19" t="s">
        <v>45</v>
      </c>
      <c r="E19" t="s">
        <v>14</v>
      </c>
      <c r="F19">
        <v>0</v>
      </c>
      <c r="G19">
        <v>6.0380000000000003</v>
      </c>
      <c r="H19" s="3">
        <v>145435</v>
      </c>
      <c r="I19">
        <v>0.215</v>
      </c>
      <c r="J19" t="s">
        <v>15</v>
      </c>
      <c r="K19" t="s">
        <v>15</v>
      </c>
      <c r="L19" t="s">
        <v>15</v>
      </c>
      <c r="M19" t="s">
        <v>15</v>
      </c>
      <c r="O19">
        <v>47</v>
      </c>
      <c r="P19" t="s">
        <v>44</v>
      </c>
      <c r="Q19" s="2">
        <v>44272.714398148149</v>
      </c>
      <c r="R19" t="s">
        <v>45</v>
      </c>
      <c r="S19" t="s">
        <v>14</v>
      </c>
      <c r="T19">
        <v>0</v>
      </c>
      <c r="U19">
        <v>6.0090000000000003</v>
      </c>
      <c r="V19" s="3">
        <v>2115</v>
      </c>
      <c r="W19">
        <v>0.98599999999999999</v>
      </c>
      <c r="X19" t="s">
        <v>15</v>
      </c>
      <c r="Y19" t="s">
        <v>15</v>
      </c>
      <c r="Z19" t="s">
        <v>15</v>
      </c>
      <c r="AA19" t="s">
        <v>15</v>
      </c>
      <c r="AC19">
        <v>47</v>
      </c>
      <c r="AD19" t="s">
        <v>44</v>
      </c>
      <c r="AE19" s="2">
        <v>44272.714398148149</v>
      </c>
      <c r="AF19" t="s">
        <v>45</v>
      </c>
      <c r="AG19" t="s">
        <v>14</v>
      </c>
      <c r="AH19">
        <v>0</v>
      </c>
      <c r="AI19">
        <v>12.195</v>
      </c>
      <c r="AJ19" s="3">
        <v>16907</v>
      </c>
      <c r="AK19">
        <v>2.4729999999999999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440.01781192455502</v>
      </c>
      <c r="AU19" s="7">
        <f t="shared" si="1"/>
        <v>3151.4452058422698</v>
      </c>
      <c r="AW19" s="9">
        <f t="shared" si="2"/>
        <v>380.25292808769751</v>
      </c>
      <c r="AX19" s="10">
        <f t="shared" si="3"/>
        <v>3224.11253348726</v>
      </c>
    </row>
    <row r="20" spans="1:50" x14ac:dyDescent="0.35">
      <c r="A20" s="1">
        <v>48</v>
      </c>
      <c r="B20" t="s">
        <v>46</v>
      </c>
      <c r="C20" s="2">
        <v>44272.735671296294</v>
      </c>
      <c r="D20" t="s">
        <v>47</v>
      </c>
      <c r="E20" t="s">
        <v>14</v>
      </c>
      <c r="F20">
        <v>0</v>
      </c>
      <c r="G20">
        <v>6.0369999999999999</v>
      </c>
      <c r="H20" s="3">
        <v>91986</v>
      </c>
      <c r="I20">
        <v>0.13500000000000001</v>
      </c>
      <c r="J20" t="s">
        <v>15</v>
      </c>
      <c r="K20" t="s">
        <v>15</v>
      </c>
      <c r="L20" t="s">
        <v>15</v>
      </c>
      <c r="M20" t="s">
        <v>15</v>
      </c>
      <c r="O20">
        <v>48</v>
      </c>
      <c r="P20" t="s">
        <v>46</v>
      </c>
      <c r="Q20" s="2">
        <v>44272.735671296294</v>
      </c>
      <c r="R20" t="s">
        <v>47</v>
      </c>
      <c r="S20" t="s">
        <v>14</v>
      </c>
      <c r="T20">
        <v>0</v>
      </c>
      <c r="U20">
        <v>5.99</v>
      </c>
      <c r="V20">
        <v>673</v>
      </c>
      <c r="W20">
        <v>0.72099999999999997</v>
      </c>
      <c r="X20" t="s">
        <v>15</v>
      </c>
      <c r="Y20" t="s">
        <v>15</v>
      </c>
      <c r="Z20" t="s">
        <v>15</v>
      </c>
      <c r="AA20" t="s">
        <v>15</v>
      </c>
      <c r="AC20">
        <v>48</v>
      </c>
      <c r="AD20" t="s">
        <v>46</v>
      </c>
      <c r="AE20" s="2">
        <v>44272.735671296294</v>
      </c>
      <c r="AF20" t="s">
        <v>47</v>
      </c>
      <c r="AG20" t="s">
        <v>14</v>
      </c>
      <c r="AH20">
        <v>0</v>
      </c>
      <c r="AI20">
        <v>12.195</v>
      </c>
      <c r="AJ20" s="3">
        <v>13586</v>
      </c>
      <c r="AK20">
        <v>2.0219999999999998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282.49201157122479</v>
      </c>
      <c r="AU20" s="7">
        <f t="shared" si="1"/>
        <v>2542.0883513130798</v>
      </c>
      <c r="AW20" s="9">
        <f t="shared" si="2"/>
        <v>240.94902381470362</v>
      </c>
      <c r="AX20" s="10">
        <f t="shared" si="3"/>
        <v>2590.7839390210397</v>
      </c>
    </row>
    <row r="21" spans="1:50" x14ac:dyDescent="0.35">
      <c r="A21" s="1">
        <v>49</v>
      </c>
      <c r="B21" t="s">
        <v>48</v>
      </c>
      <c r="C21" s="2">
        <v>44272.756967592592</v>
      </c>
      <c r="D21" t="s">
        <v>49</v>
      </c>
      <c r="E21" t="s">
        <v>14</v>
      </c>
      <c r="F21">
        <v>0</v>
      </c>
      <c r="G21">
        <v>6.0579999999999998</v>
      </c>
      <c r="H21" s="3">
        <v>2750</v>
      </c>
      <c r="I21">
        <v>2E-3</v>
      </c>
      <c r="J21" t="s">
        <v>15</v>
      </c>
      <c r="K21" t="s">
        <v>15</v>
      </c>
      <c r="L21" t="s">
        <v>15</v>
      </c>
      <c r="M21" t="s">
        <v>15</v>
      </c>
      <c r="O21">
        <v>49</v>
      </c>
      <c r="P21" t="s">
        <v>48</v>
      </c>
      <c r="Q21" s="2">
        <v>44272.756967592592</v>
      </c>
      <c r="R21" t="s">
        <v>49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49</v>
      </c>
      <c r="AD21" t="s">
        <v>48</v>
      </c>
      <c r="AE21" s="2">
        <v>44272.756967592592</v>
      </c>
      <c r="AF21" t="s">
        <v>49</v>
      </c>
      <c r="AG21" t="s">
        <v>14</v>
      </c>
      <c r="AH21">
        <v>0</v>
      </c>
      <c r="AI21">
        <v>12.196</v>
      </c>
      <c r="AJ21" s="3">
        <v>10395</v>
      </c>
      <c r="AK21">
        <v>1.5880000000000001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3.2284531249999997</v>
      </c>
      <c r="AU21" s="7">
        <f t="shared" si="1"/>
        <v>1955.2803233107502</v>
      </c>
      <c r="AW21" s="9">
        <f t="shared" si="2"/>
        <v>3.3600031249999986</v>
      </c>
      <c r="AX21" s="10">
        <f t="shared" si="3"/>
        <v>1981.9090090335001</v>
      </c>
    </row>
    <row r="22" spans="1:50" x14ac:dyDescent="0.35">
      <c r="A22" s="1">
        <v>50</v>
      </c>
      <c r="B22" t="s">
        <v>50</v>
      </c>
      <c r="C22" s="2">
        <v>44272.778275462966</v>
      </c>
      <c r="D22" t="s">
        <v>51</v>
      </c>
      <c r="E22" t="s">
        <v>14</v>
      </c>
      <c r="F22">
        <v>0</v>
      </c>
      <c r="G22">
        <v>6.0759999999999996</v>
      </c>
      <c r="H22" s="3">
        <v>2144</v>
      </c>
      <c r="I22">
        <v>1E-3</v>
      </c>
      <c r="J22" t="s">
        <v>15</v>
      </c>
      <c r="K22" t="s">
        <v>15</v>
      </c>
      <c r="L22" t="s">
        <v>15</v>
      </c>
      <c r="M22" t="s">
        <v>15</v>
      </c>
      <c r="O22">
        <v>50</v>
      </c>
      <c r="P22" t="s">
        <v>50</v>
      </c>
      <c r="Q22" s="2">
        <v>44272.778275462966</v>
      </c>
      <c r="R22" t="s">
        <v>51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50</v>
      </c>
      <c r="AD22" t="s">
        <v>50</v>
      </c>
      <c r="AE22" s="2">
        <v>44272.778275462966</v>
      </c>
      <c r="AF22" t="s">
        <v>51</v>
      </c>
      <c r="AG22" t="s">
        <v>14</v>
      </c>
      <c r="AH22">
        <v>0</v>
      </c>
      <c r="AI22">
        <v>12.154999999999999</v>
      </c>
      <c r="AJ22" s="3">
        <v>24212</v>
      </c>
      <c r="AK22">
        <v>3.468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1.5262006399999999</v>
      </c>
      <c r="AU22" s="7">
        <f t="shared" si="1"/>
        <v>4486.9377113451201</v>
      </c>
      <c r="AW22" s="9">
        <f t="shared" si="2"/>
        <v>1.2151311488000003</v>
      </c>
      <c r="AX22" s="10">
        <f t="shared" si="3"/>
        <v>4615.9444474505608</v>
      </c>
    </row>
    <row r="23" spans="1:50" x14ac:dyDescent="0.35">
      <c r="A23" s="1">
        <v>51</v>
      </c>
      <c r="B23" t="s">
        <v>52</v>
      </c>
      <c r="C23" s="2">
        <v>44272.799560185187</v>
      </c>
      <c r="D23" t="s">
        <v>53</v>
      </c>
      <c r="E23" t="s">
        <v>14</v>
      </c>
      <c r="F23">
        <v>0</v>
      </c>
      <c r="G23">
        <v>6.0389999999999997</v>
      </c>
      <c r="H23" s="3">
        <v>48731</v>
      </c>
      <c r="I23">
        <v>7.0999999999999994E-2</v>
      </c>
      <c r="J23" t="s">
        <v>15</v>
      </c>
      <c r="K23" t="s">
        <v>15</v>
      </c>
      <c r="L23" t="s">
        <v>15</v>
      </c>
      <c r="M23" t="s">
        <v>15</v>
      </c>
      <c r="O23">
        <v>51</v>
      </c>
      <c r="P23" t="s">
        <v>52</v>
      </c>
      <c r="Q23" s="2">
        <v>44272.799560185187</v>
      </c>
      <c r="R23" t="s">
        <v>53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51</v>
      </c>
      <c r="AD23" t="s">
        <v>52</v>
      </c>
      <c r="AE23" s="2">
        <v>44272.799560185187</v>
      </c>
      <c r="AF23" t="s">
        <v>53</v>
      </c>
      <c r="AG23" t="s">
        <v>14</v>
      </c>
      <c r="AH23">
        <v>0</v>
      </c>
      <c r="AI23">
        <v>12.192</v>
      </c>
      <c r="AJ23" s="3">
        <v>16527</v>
      </c>
      <c r="AK23">
        <v>2.4220000000000002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151.59603240335181</v>
      </c>
      <c r="AU23" s="7">
        <f t="shared" si="1"/>
        <v>3081.7906936706704</v>
      </c>
      <c r="AW23" s="9">
        <f t="shared" si="2"/>
        <v>127.70798251735511</v>
      </c>
      <c r="AX23" s="10">
        <f t="shared" si="3"/>
        <v>3151.6631154864604</v>
      </c>
    </row>
    <row r="24" spans="1:50" x14ac:dyDescent="0.35">
      <c r="A24" s="1">
        <v>52</v>
      </c>
      <c r="B24" t="s">
        <v>54</v>
      </c>
      <c r="C24" s="2">
        <v>44272.820810185185</v>
      </c>
      <c r="D24" t="s">
        <v>55</v>
      </c>
      <c r="E24" t="s">
        <v>14</v>
      </c>
      <c r="F24">
        <v>0</v>
      </c>
      <c r="G24">
        <v>6.05</v>
      </c>
      <c r="H24" s="3">
        <v>4782</v>
      </c>
      <c r="I24">
        <v>5.0000000000000001E-3</v>
      </c>
      <c r="J24" t="s">
        <v>15</v>
      </c>
      <c r="K24" t="s">
        <v>15</v>
      </c>
      <c r="L24" t="s">
        <v>15</v>
      </c>
      <c r="M24" t="s">
        <v>15</v>
      </c>
      <c r="O24">
        <v>52</v>
      </c>
      <c r="P24" t="s">
        <v>54</v>
      </c>
      <c r="Q24" s="2">
        <v>44272.820810185185</v>
      </c>
      <c r="R24" t="s">
        <v>55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52</v>
      </c>
      <c r="AD24" t="s">
        <v>54</v>
      </c>
      <c r="AE24" s="2">
        <v>44272.820810185185</v>
      </c>
      <c r="AF24" t="s">
        <v>55</v>
      </c>
      <c r="AG24" t="s">
        <v>14</v>
      </c>
      <c r="AH24">
        <v>0</v>
      </c>
      <c r="AI24">
        <v>12.117000000000001</v>
      </c>
      <c r="AJ24" s="3">
        <v>83716</v>
      </c>
      <c r="AK24">
        <v>11.599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9.0502448849999997</v>
      </c>
      <c r="AU24" s="7">
        <f t="shared" si="1"/>
        <v>15115.86109946288</v>
      </c>
      <c r="AW24" s="9">
        <f t="shared" si="2"/>
        <v>10.2414129842</v>
      </c>
      <c r="AX24" s="10">
        <f t="shared" si="3"/>
        <v>15888.685125653439</v>
      </c>
    </row>
    <row r="25" spans="1:50" x14ac:dyDescent="0.35">
      <c r="A25" s="1">
        <v>53</v>
      </c>
      <c r="B25" t="s">
        <v>56</v>
      </c>
      <c r="C25" s="2">
        <v>44272.842094907406</v>
      </c>
      <c r="D25" t="s">
        <v>57</v>
      </c>
      <c r="E25" t="s">
        <v>14</v>
      </c>
      <c r="F25">
        <v>0</v>
      </c>
      <c r="G25">
        <v>6.048</v>
      </c>
      <c r="H25" s="3">
        <v>5137</v>
      </c>
      <c r="I25">
        <v>6.0000000000000001E-3</v>
      </c>
      <c r="J25" t="s">
        <v>15</v>
      </c>
      <c r="K25" t="s">
        <v>15</v>
      </c>
      <c r="L25" t="s">
        <v>15</v>
      </c>
      <c r="M25" t="s">
        <v>15</v>
      </c>
      <c r="O25">
        <v>53</v>
      </c>
      <c r="P25" t="s">
        <v>56</v>
      </c>
      <c r="Q25" s="2">
        <v>44272.842094907406</v>
      </c>
      <c r="R25" t="s">
        <v>57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53</v>
      </c>
      <c r="AD25" t="s">
        <v>56</v>
      </c>
      <c r="AE25" s="2">
        <v>44272.842094907406</v>
      </c>
      <c r="AF25" t="s">
        <v>57</v>
      </c>
      <c r="AG25" t="s">
        <v>14</v>
      </c>
      <c r="AH25">
        <v>0</v>
      </c>
      <c r="AI25">
        <v>12.204000000000001</v>
      </c>
      <c r="AJ25" s="3">
        <v>6138</v>
      </c>
      <c r="AK25">
        <v>1.0089999999999999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10.08534634125</v>
      </c>
      <c r="AU25" s="7">
        <f t="shared" si="1"/>
        <v>1170.4503374881201</v>
      </c>
      <c r="AW25" s="9">
        <f t="shared" si="2"/>
        <v>11.39452183645</v>
      </c>
      <c r="AX25" s="10">
        <f t="shared" si="3"/>
        <v>1169.1150037845603</v>
      </c>
    </row>
    <row r="26" spans="1:50" x14ac:dyDescent="0.35">
      <c r="A26" s="1">
        <v>54</v>
      </c>
      <c r="B26" t="s">
        <v>58</v>
      </c>
      <c r="C26" s="2">
        <v>44272.863333333335</v>
      </c>
      <c r="D26" t="s">
        <v>59</v>
      </c>
      <c r="E26" t="s">
        <v>14</v>
      </c>
      <c r="F26">
        <v>0</v>
      </c>
      <c r="G26">
        <v>6.0389999999999997</v>
      </c>
      <c r="H26" s="3">
        <v>44464</v>
      </c>
      <c r="I26">
        <v>6.4000000000000001E-2</v>
      </c>
      <c r="J26" t="s">
        <v>15</v>
      </c>
      <c r="K26" t="s">
        <v>15</v>
      </c>
      <c r="L26" t="s">
        <v>15</v>
      </c>
      <c r="M26" t="s">
        <v>15</v>
      </c>
      <c r="O26">
        <v>54</v>
      </c>
      <c r="P26" t="s">
        <v>58</v>
      </c>
      <c r="Q26" s="2">
        <v>44272.863333333335</v>
      </c>
      <c r="R26" t="s">
        <v>59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54</v>
      </c>
      <c r="AD26" t="s">
        <v>58</v>
      </c>
      <c r="AE26" s="2">
        <v>44272.863333333335</v>
      </c>
      <c r="AF26" t="s">
        <v>59</v>
      </c>
      <c r="AG26" t="s">
        <v>14</v>
      </c>
      <c r="AH26">
        <v>0</v>
      </c>
      <c r="AI26">
        <v>12.170999999999999</v>
      </c>
      <c r="AJ26" s="3">
        <v>32106</v>
      </c>
      <c r="AK26">
        <v>4.5430000000000001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138.51795799700483</v>
      </c>
      <c r="AU26" s="7">
        <f t="shared" si="1"/>
        <v>5922.57938303628</v>
      </c>
      <c r="AW26" s="9">
        <f t="shared" si="2"/>
        <v>116.51251498191361</v>
      </c>
      <c r="AX26" s="10">
        <f t="shared" si="3"/>
        <v>6118.0484694626393</v>
      </c>
    </row>
    <row r="27" spans="1:50" x14ac:dyDescent="0.35">
      <c r="A27" s="1">
        <v>55</v>
      </c>
      <c r="B27" t="s">
        <v>60</v>
      </c>
      <c r="C27" s="2">
        <v>44272.884629629632</v>
      </c>
      <c r="D27" t="s">
        <v>61</v>
      </c>
      <c r="E27" t="s">
        <v>14</v>
      </c>
      <c r="F27">
        <v>0</v>
      </c>
      <c r="G27">
        <v>6.0490000000000004</v>
      </c>
      <c r="H27" s="3">
        <v>2805</v>
      </c>
      <c r="I27">
        <v>2E-3</v>
      </c>
      <c r="J27" t="s">
        <v>15</v>
      </c>
      <c r="K27" t="s">
        <v>15</v>
      </c>
      <c r="L27" t="s">
        <v>15</v>
      </c>
      <c r="M27" t="s">
        <v>15</v>
      </c>
      <c r="O27">
        <v>55</v>
      </c>
      <c r="P27" t="s">
        <v>60</v>
      </c>
      <c r="Q27" s="2">
        <v>44272.884629629632</v>
      </c>
      <c r="R27" t="s">
        <v>61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55</v>
      </c>
      <c r="AD27" t="s">
        <v>60</v>
      </c>
      <c r="AE27" s="2">
        <v>44272.884629629632</v>
      </c>
      <c r="AF27" t="s">
        <v>61</v>
      </c>
      <c r="AG27" t="s">
        <v>14</v>
      </c>
      <c r="AH27">
        <v>0</v>
      </c>
      <c r="AI27">
        <v>12.2</v>
      </c>
      <c r="AJ27" s="3">
        <v>10619</v>
      </c>
      <c r="AK27">
        <v>1.6180000000000001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3.3837205312499989</v>
      </c>
      <c r="AU27" s="7">
        <f t="shared" si="1"/>
        <v>1996.5144563840299</v>
      </c>
      <c r="AW27" s="9">
        <f t="shared" si="2"/>
        <v>3.5525629512500014</v>
      </c>
      <c r="AX27" s="10">
        <f t="shared" si="3"/>
        <v>2024.6612710021402</v>
      </c>
    </row>
    <row r="28" spans="1:50" x14ac:dyDescent="0.35">
      <c r="A28" s="1">
        <v>56</v>
      </c>
      <c r="B28" t="s">
        <v>62</v>
      </c>
      <c r="C28" s="2">
        <v>44272.905960648146</v>
      </c>
      <c r="D28" t="s">
        <v>63</v>
      </c>
      <c r="E28" t="s">
        <v>14</v>
      </c>
      <c r="F28">
        <v>0</v>
      </c>
      <c r="G28">
        <v>6.0209999999999999</v>
      </c>
      <c r="H28" s="3">
        <v>13273</v>
      </c>
      <c r="I28">
        <v>1.7999999999999999E-2</v>
      </c>
      <c r="J28" t="s">
        <v>15</v>
      </c>
      <c r="K28" t="s">
        <v>15</v>
      </c>
      <c r="L28" t="s">
        <v>15</v>
      </c>
      <c r="M28" t="s">
        <v>15</v>
      </c>
      <c r="O28">
        <v>56</v>
      </c>
      <c r="P28" t="s">
        <v>62</v>
      </c>
      <c r="Q28" s="2">
        <v>44272.905960648146</v>
      </c>
      <c r="R28" t="s">
        <v>63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56</v>
      </c>
      <c r="AD28" t="s">
        <v>62</v>
      </c>
      <c r="AE28" s="2">
        <v>44272.905960648146</v>
      </c>
      <c r="AF28" t="s">
        <v>63</v>
      </c>
      <c r="AG28" t="s">
        <v>14</v>
      </c>
      <c r="AH28">
        <v>0</v>
      </c>
      <c r="AI28">
        <v>12.061</v>
      </c>
      <c r="AJ28" s="3">
        <v>119597</v>
      </c>
      <c r="AK28">
        <v>16.53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35.276131241249992</v>
      </c>
      <c r="AU28" s="7">
        <f t="shared" si="1"/>
        <v>21310.286719987074</v>
      </c>
      <c r="AW28" s="9">
        <f t="shared" si="2"/>
        <v>34.541955741243903</v>
      </c>
      <c r="AX28" s="10">
        <f t="shared" si="3"/>
        <v>22630.514426429661</v>
      </c>
    </row>
    <row r="29" spans="1:50" x14ac:dyDescent="0.35">
      <c r="A29" s="1">
        <v>57</v>
      </c>
      <c r="B29" t="s">
        <v>64</v>
      </c>
      <c r="C29" s="2">
        <v>44272.927303240744</v>
      </c>
      <c r="D29" t="s">
        <v>65</v>
      </c>
      <c r="E29" t="s">
        <v>14</v>
      </c>
      <c r="F29">
        <v>0</v>
      </c>
      <c r="G29">
        <v>6.1219999999999999</v>
      </c>
      <c r="H29" s="3">
        <v>1674</v>
      </c>
      <c r="I29">
        <v>1E-3</v>
      </c>
      <c r="J29" t="s">
        <v>15</v>
      </c>
      <c r="K29" t="s">
        <v>15</v>
      </c>
      <c r="L29" t="s">
        <v>15</v>
      </c>
      <c r="M29" t="s">
        <v>15</v>
      </c>
      <c r="O29">
        <v>57</v>
      </c>
      <c r="P29" t="s">
        <v>64</v>
      </c>
      <c r="Q29" s="2">
        <v>44272.927303240744</v>
      </c>
      <c r="R29" t="s">
        <v>65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57</v>
      </c>
      <c r="AD29" t="s">
        <v>64</v>
      </c>
      <c r="AE29" s="2">
        <v>44272.927303240744</v>
      </c>
      <c r="AF29" t="s">
        <v>65</v>
      </c>
      <c r="AG29" t="s">
        <v>14</v>
      </c>
      <c r="AH29">
        <v>0</v>
      </c>
      <c r="AI29">
        <v>12.289</v>
      </c>
      <c r="AJ29" s="3">
        <v>2536</v>
      </c>
      <c r="AK29">
        <v>0.52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0"/>
        <v>0.21671836500000019</v>
      </c>
      <c r="AU29" s="7">
        <f t="shared" si="1"/>
        <v>504.60070755008002</v>
      </c>
      <c r="AW29" s="9">
        <f t="shared" ref="AW29:AW50" si="4">IF(H29&lt;10000,((-0.00000005795*H29^2)+(0.003823*H29)+(-6.715)),(IF(H29&lt;700000,((-0.0000000001209*H29^2)+(0.002635*H29)+(-0.4111)), ((-0.00000002007*V29^2)+(0.2564*V29)+(286.1)))))</f>
        <v>-0.47768989419999919</v>
      </c>
      <c r="AX29" s="10">
        <f t="shared" ref="AX29:AX50" si="5">(-0.00000001626*AJ29^2)+(0.1912*AJ29)+(-3.858)</f>
        <v>480.92062712704006</v>
      </c>
    </row>
    <row r="30" spans="1:50" x14ac:dyDescent="0.35">
      <c r="A30" s="1">
        <v>58</v>
      </c>
      <c r="B30" t="s">
        <v>66</v>
      </c>
      <c r="C30" s="2">
        <v>44272.948587962965</v>
      </c>
      <c r="D30" t="s">
        <v>67</v>
      </c>
      <c r="E30" t="s">
        <v>14</v>
      </c>
      <c r="F30">
        <v>0</v>
      </c>
      <c r="G30">
        <v>6.0460000000000003</v>
      </c>
      <c r="H30" s="3">
        <v>3273</v>
      </c>
      <c r="I30">
        <v>3.0000000000000001E-3</v>
      </c>
      <c r="J30" t="s">
        <v>15</v>
      </c>
      <c r="K30" t="s">
        <v>15</v>
      </c>
      <c r="L30" t="s">
        <v>15</v>
      </c>
      <c r="M30" t="s">
        <v>15</v>
      </c>
      <c r="O30">
        <v>58</v>
      </c>
      <c r="P30" t="s">
        <v>66</v>
      </c>
      <c r="Q30" s="2">
        <v>44272.948587962965</v>
      </c>
      <c r="R30" t="s">
        <v>67</v>
      </c>
      <c r="S30" t="s">
        <v>14</v>
      </c>
      <c r="T30">
        <v>0</v>
      </c>
      <c r="U30" t="s">
        <v>15</v>
      </c>
      <c r="V30" s="3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58</v>
      </c>
      <c r="AD30" t="s">
        <v>66</v>
      </c>
      <c r="AE30" s="2">
        <v>44272.948587962965</v>
      </c>
      <c r="AF30" t="s">
        <v>67</v>
      </c>
      <c r="AG30" t="s">
        <v>14</v>
      </c>
      <c r="AH30">
        <v>0</v>
      </c>
      <c r="AI30">
        <v>12.145</v>
      </c>
      <c r="AJ30" s="3">
        <v>51223</v>
      </c>
      <c r="AK30">
        <v>7.1509999999999998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0"/>
        <v>4.7101062412499992</v>
      </c>
      <c r="AU30" s="7">
        <f t="shared" si="1"/>
        <v>9366.8785420906715</v>
      </c>
      <c r="AW30" s="9">
        <f t="shared" si="4"/>
        <v>5.1768879444499998</v>
      </c>
      <c r="AX30" s="10">
        <f t="shared" si="5"/>
        <v>9747.3166814464603</v>
      </c>
    </row>
    <row r="31" spans="1:50" x14ac:dyDescent="0.35">
      <c r="A31" s="1">
        <v>59</v>
      </c>
      <c r="B31" t="s">
        <v>68</v>
      </c>
      <c r="C31" s="2">
        <v>44272.969872685186</v>
      </c>
      <c r="D31" t="s">
        <v>69</v>
      </c>
      <c r="E31" t="s">
        <v>14</v>
      </c>
      <c r="F31">
        <v>0</v>
      </c>
      <c r="G31">
        <v>6.0730000000000004</v>
      </c>
      <c r="H31" s="3">
        <v>1808</v>
      </c>
      <c r="I31">
        <v>1E-3</v>
      </c>
      <c r="J31" t="s">
        <v>15</v>
      </c>
      <c r="K31" t="s">
        <v>15</v>
      </c>
      <c r="L31" t="s">
        <v>15</v>
      </c>
      <c r="M31" t="s">
        <v>15</v>
      </c>
      <c r="O31">
        <v>59</v>
      </c>
      <c r="P31" t="s">
        <v>68</v>
      </c>
      <c r="Q31" s="2">
        <v>44272.969872685186</v>
      </c>
      <c r="R31" t="s">
        <v>69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59</v>
      </c>
      <c r="AD31" t="s">
        <v>68</v>
      </c>
      <c r="AE31" s="2">
        <v>44272.969872685186</v>
      </c>
      <c r="AF31" t="s">
        <v>69</v>
      </c>
      <c r="AG31" t="s">
        <v>14</v>
      </c>
      <c r="AH31">
        <v>0</v>
      </c>
      <c r="AI31">
        <v>12.182</v>
      </c>
      <c r="AJ31" s="3">
        <v>22753</v>
      </c>
      <c r="AK31">
        <v>3.2690000000000001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0"/>
        <v>0.58910336000000019</v>
      </c>
      <c r="AU31" s="7">
        <f t="shared" si="1"/>
        <v>4220.7402332050706</v>
      </c>
      <c r="AW31" s="9">
        <f t="shared" si="4"/>
        <v>7.5533312000004571E-3</v>
      </c>
      <c r="AX31" s="10">
        <f t="shared" si="5"/>
        <v>4338.0978141136593</v>
      </c>
    </row>
    <row r="32" spans="1:50" x14ac:dyDescent="0.35">
      <c r="A32" s="1">
        <v>60</v>
      </c>
      <c r="B32" t="s">
        <v>70</v>
      </c>
      <c r="C32" s="2">
        <v>44272.99113425926</v>
      </c>
      <c r="D32" t="s">
        <v>71</v>
      </c>
      <c r="E32" t="s">
        <v>14</v>
      </c>
      <c r="F32">
        <v>0</v>
      </c>
      <c r="G32">
        <v>6.0190000000000001</v>
      </c>
      <c r="H32" s="3">
        <v>48690</v>
      </c>
      <c r="I32">
        <v>7.0999999999999994E-2</v>
      </c>
      <c r="J32" t="s">
        <v>15</v>
      </c>
      <c r="K32" t="s">
        <v>15</v>
      </c>
      <c r="L32" t="s">
        <v>15</v>
      </c>
      <c r="M32" t="s">
        <v>15</v>
      </c>
      <c r="O32">
        <v>60</v>
      </c>
      <c r="P32" t="s">
        <v>70</v>
      </c>
      <c r="Q32" s="2">
        <v>44272.99113425926</v>
      </c>
      <c r="R32" t="s">
        <v>71</v>
      </c>
      <c r="S32" t="s">
        <v>14</v>
      </c>
      <c r="T32">
        <v>0</v>
      </c>
      <c r="U32">
        <v>5.9749999999999996</v>
      </c>
      <c r="V32" s="3">
        <v>321</v>
      </c>
      <c r="W32">
        <v>0.65600000000000003</v>
      </c>
      <c r="X32" t="s">
        <v>15</v>
      </c>
      <c r="Y32" t="s">
        <v>15</v>
      </c>
      <c r="Z32" t="s">
        <v>15</v>
      </c>
      <c r="AA32" t="s">
        <v>15</v>
      </c>
      <c r="AC32">
        <v>60</v>
      </c>
      <c r="AD32" t="s">
        <v>70</v>
      </c>
      <c r="AE32" s="2">
        <v>44272.99113425926</v>
      </c>
      <c r="AF32" t="s">
        <v>71</v>
      </c>
      <c r="AG32" t="s">
        <v>14</v>
      </c>
      <c r="AH32">
        <v>0</v>
      </c>
      <c r="AI32">
        <v>12.173999999999999</v>
      </c>
      <c r="AJ32" s="3">
        <v>17357</v>
      </c>
      <c r="AK32">
        <v>2.5350000000000001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0"/>
        <v>151.47051151918001</v>
      </c>
      <c r="AU32" s="7">
        <f t="shared" si="1"/>
        <v>3233.9073677662705</v>
      </c>
      <c r="AW32" s="9">
        <f t="shared" si="4"/>
        <v>127.60043042351001</v>
      </c>
      <c r="AX32" s="10">
        <f t="shared" si="5"/>
        <v>3309.90182379926</v>
      </c>
    </row>
    <row r="33" spans="1:50" x14ac:dyDescent="0.35">
      <c r="A33" s="1">
        <v>61</v>
      </c>
      <c r="B33" t="s">
        <v>72</v>
      </c>
      <c r="C33" s="2">
        <v>44273.012407407405</v>
      </c>
      <c r="D33" t="s">
        <v>73</v>
      </c>
      <c r="E33" t="s">
        <v>14</v>
      </c>
      <c r="F33">
        <v>0</v>
      </c>
      <c r="G33">
        <v>6.0389999999999997</v>
      </c>
      <c r="H33" s="3">
        <v>15496</v>
      </c>
      <c r="I33">
        <v>2.1000000000000001E-2</v>
      </c>
      <c r="J33" t="s">
        <v>15</v>
      </c>
      <c r="K33" t="s">
        <v>15</v>
      </c>
      <c r="L33" t="s">
        <v>15</v>
      </c>
      <c r="M33" t="s">
        <v>15</v>
      </c>
      <c r="O33">
        <v>61</v>
      </c>
      <c r="P33" t="s">
        <v>72</v>
      </c>
      <c r="Q33" s="2">
        <v>44273.012407407405</v>
      </c>
      <c r="R33" t="s">
        <v>73</v>
      </c>
      <c r="S33" t="s">
        <v>14</v>
      </c>
      <c r="T33">
        <v>0</v>
      </c>
      <c r="U33" t="s">
        <v>15</v>
      </c>
      <c r="V33" s="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61</v>
      </c>
      <c r="AD33" t="s">
        <v>72</v>
      </c>
      <c r="AE33" s="2">
        <v>44273.012407407405</v>
      </c>
      <c r="AF33" t="s">
        <v>73</v>
      </c>
      <c r="AG33" t="s">
        <v>14</v>
      </c>
      <c r="AH33">
        <v>0</v>
      </c>
      <c r="AI33">
        <v>12.194000000000001</v>
      </c>
      <c r="AJ33" s="3">
        <v>15333</v>
      </c>
      <c r="AK33">
        <v>2.2589999999999999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0"/>
        <v>48.947145145740798</v>
      </c>
      <c r="AU33" s="7">
        <f t="shared" si="1"/>
        <v>2862.8109171974702</v>
      </c>
      <c r="AW33" s="9">
        <f t="shared" si="4"/>
        <v>40.391828764665604</v>
      </c>
      <c r="AX33" s="10">
        <f t="shared" si="5"/>
        <v>2923.9888595448601</v>
      </c>
    </row>
    <row r="34" spans="1:50" x14ac:dyDescent="0.35">
      <c r="A34" s="1">
        <v>62</v>
      </c>
      <c r="B34" t="s">
        <v>74</v>
      </c>
      <c r="C34" s="2">
        <v>44273.033668981479</v>
      </c>
      <c r="D34" t="s">
        <v>75</v>
      </c>
      <c r="E34" t="s">
        <v>14</v>
      </c>
      <c r="F34">
        <v>0</v>
      </c>
      <c r="G34">
        <v>6.0419999999999998</v>
      </c>
      <c r="H34" s="3">
        <v>4543</v>
      </c>
      <c r="I34">
        <v>5.0000000000000001E-3</v>
      </c>
      <c r="J34" t="s">
        <v>15</v>
      </c>
      <c r="K34" t="s">
        <v>15</v>
      </c>
      <c r="L34" t="s">
        <v>15</v>
      </c>
      <c r="M34" t="s">
        <v>15</v>
      </c>
      <c r="O34">
        <v>62</v>
      </c>
      <c r="P34" t="s">
        <v>74</v>
      </c>
      <c r="Q34" s="2">
        <v>44273.033668981479</v>
      </c>
      <c r="R34" t="s">
        <v>75</v>
      </c>
      <c r="S34" t="s">
        <v>14</v>
      </c>
      <c r="T34">
        <v>0</v>
      </c>
      <c r="U34" t="s">
        <v>15</v>
      </c>
      <c r="V34" s="3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62</v>
      </c>
      <c r="AD34" t="s">
        <v>74</v>
      </c>
      <c r="AE34" s="2">
        <v>44273.033668981479</v>
      </c>
      <c r="AF34" t="s">
        <v>75</v>
      </c>
      <c r="AG34" t="s">
        <v>14</v>
      </c>
      <c r="AH34">
        <v>0</v>
      </c>
      <c r="AI34">
        <v>12.125999999999999</v>
      </c>
      <c r="AJ34" s="3">
        <v>81088</v>
      </c>
      <c r="AK34">
        <v>11.238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0"/>
        <v>8.3563905412499988</v>
      </c>
      <c r="AU34" s="7">
        <f t="shared" si="1"/>
        <v>14655.815894789121</v>
      </c>
      <c r="AW34" s="9">
        <f t="shared" si="4"/>
        <v>9.456867700450001</v>
      </c>
      <c r="AX34" s="10">
        <f t="shared" si="5"/>
        <v>15393.25381152256</v>
      </c>
    </row>
    <row r="35" spans="1:50" x14ac:dyDescent="0.35">
      <c r="A35" s="1">
        <v>63</v>
      </c>
      <c r="B35" t="s">
        <v>76</v>
      </c>
      <c r="C35" s="2">
        <v>44273.054942129631</v>
      </c>
      <c r="D35" t="s">
        <v>77</v>
      </c>
      <c r="E35" t="s">
        <v>14</v>
      </c>
      <c r="F35">
        <v>0</v>
      </c>
      <c r="G35">
        <v>6.0640000000000001</v>
      </c>
      <c r="H35" s="3">
        <v>1884</v>
      </c>
      <c r="I35">
        <v>1E-3</v>
      </c>
      <c r="J35" t="s">
        <v>15</v>
      </c>
      <c r="K35" t="s">
        <v>15</v>
      </c>
      <c r="L35" t="s">
        <v>15</v>
      </c>
      <c r="M35" t="s">
        <v>15</v>
      </c>
      <c r="O35">
        <v>63</v>
      </c>
      <c r="P35" t="s">
        <v>76</v>
      </c>
      <c r="Q35" s="2">
        <v>44273.054942129631</v>
      </c>
      <c r="R35" t="s">
        <v>77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63</v>
      </c>
      <c r="AD35" t="s">
        <v>76</v>
      </c>
      <c r="AE35" s="2">
        <v>44273.054942129631</v>
      </c>
      <c r="AF35" t="s">
        <v>77</v>
      </c>
      <c r="AG35" t="s">
        <v>14</v>
      </c>
      <c r="AH35">
        <v>0</v>
      </c>
      <c r="AI35">
        <v>12.180999999999999</v>
      </c>
      <c r="AJ35" s="3">
        <v>30542</v>
      </c>
      <c r="AK35">
        <v>4.33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0"/>
        <v>0.800645939999999</v>
      </c>
      <c r="AU35" s="7">
        <f t="shared" si="1"/>
        <v>5638.7640800337203</v>
      </c>
      <c r="AW35" s="9">
        <f t="shared" si="4"/>
        <v>0.28184102480000028</v>
      </c>
      <c r="AX35" s="10">
        <f t="shared" si="5"/>
        <v>5820.6048481973594</v>
      </c>
    </row>
    <row r="36" spans="1:50" x14ac:dyDescent="0.35">
      <c r="A36" s="1">
        <v>64</v>
      </c>
      <c r="B36" t="s">
        <v>78</v>
      </c>
      <c r="C36" s="2">
        <v>44273.076238425929</v>
      </c>
      <c r="D36" t="s">
        <v>79</v>
      </c>
      <c r="E36" t="s">
        <v>14</v>
      </c>
      <c r="F36">
        <v>0</v>
      </c>
      <c r="G36">
        <v>6.0430000000000001</v>
      </c>
      <c r="H36" s="3">
        <v>4858</v>
      </c>
      <c r="I36">
        <v>5.0000000000000001E-3</v>
      </c>
      <c r="J36" t="s">
        <v>15</v>
      </c>
      <c r="K36" t="s">
        <v>15</v>
      </c>
      <c r="L36" t="s">
        <v>15</v>
      </c>
      <c r="M36" t="s">
        <v>15</v>
      </c>
      <c r="O36">
        <v>64</v>
      </c>
      <c r="P36" t="s">
        <v>78</v>
      </c>
      <c r="Q36" s="2">
        <v>44273.076238425929</v>
      </c>
      <c r="R36" t="s">
        <v>79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64</v>
      </c>
      <c r="AD36" t="s">
        <v>78</v>
      </c>
      <c r="AE36" s="2">
        <v>44273.076238425929</v>
      </c>
      <c r="AF36" t="s">
        <v>79</v>
      </c>
      <c r="AG36" t="s">
        <v>14</v>
      </c>
      <c r="AH36">
        <v>0</v>
      </c>
      <c r="AI36">
        <v>12.206</v>
      </c>
      <c r="AJ36" s="3">
        <v>6386</v>
      </c>
      <c r="AK36">
        <v>1.0429999999999999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0"/>
        <v>9.271393484999999</v>
      </c>
      <c r="AU36" s="7">
        <f t="shared" si="1"/>
        <v>1216.2345768810801</v>
      </c>
      <c r="AW36" s="9">
        <f t="shared" si="4"/>
        <v>10.489504496199999</v>
      </c>
      <c r="AX36" s="10">
        <f t="shared" si="5"/>
        <v>1216.4821010050402</v>
      </c>
    </row>
    <row r="37" spans="1:50" x14ac:dyDescent="0.35">
      <c r="A37" s="1">
        <v>65</v>
      </c>
      <c r="B37" t="s">
        <v>80</v>
      </c>
      <c r="C37" s="2">
        <v>44273.097500000003</v>
      </c>
      <c r="D37" t="s">
        <v>81</v>
      </c>
      <c r="E37" t="s">
        <v>14</v>
      </c>
      <c r="F37">
        <v>0</v>
      </c>
      <c r="G37">
        <v>6.0380000000000003</v>
      </c>
      <c r="H37" s="3">
        <v>27922</v>
      </c>
      <c r="I37">
        <v>0.04</v>
      </c>
      <c r="J37" t="s">
        <v>15</v>
      </c>
      <c r="K37" t="s">
        <v>15</v>
      </c>
      <c r="L37" s="8" t="s">
        <v>15</v>
      </c>
      <c r="M37" t="s">
        <v>15</v>
      </c>
      <c r="O37">
        <v>65</v>
      </c>
      <c r="P37" t="s">
        <v>80</v>
      </c>
      <c r="Q37" s="2">
        <v>44273.097500000003</v>
      </c>
      <c r="R37" t="s">
        <v>81</v>
      </c>
      <c r="S37" t="s">
        <v>14</v>
      </c>
      <c r="T37">
        <v>0</v>
      </c>
      <c r="U37" t="s">
        <v>15</v>
      </c>
      <c r="V37" s="3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65</v>
      </c>
      <c r="AD37" t="s">
        <v>80</v>
      </c>
      <c r="AE37" s="2">
        <v>44273.097500000003</v>
      </c>
      <c r="AF37" t="s">
        <v>81</v>
      </c>
      <c r="AG37" t="s">
        <v>14</v>
      </c>
      <c r="AH37">
        <v>0</v>
      </c>
      <c r="AI37">
        <v>12.163</v>
      </c>
      <c r="AJ37" s="3">
        <v>42125</v>
      </c>
      <c r="AK37">
        <v>5.9089999999999998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0"/>
        <v>87.53686139583921</v>
      </c>
      <c r="AU37" s="7">
        <f t="shared" si="1"/>
        <v>7733.4186542187499</v>
      </c>
      <c r="AW37" s="9">
        <f t="shared" si="4"/>
        <v>73.0691117556444</v>
      </c>
      <c r="AX37" s="10">
        <f t="shared" si="5"/>
        <v>8021.5883759375001</v>
      </c>
    </row>
    <row r="38" spans="1:50" x14ac:dyDescent="0.35">
      <c r="A38" s="1">
        <v>66</v>
      </c>
      <c r="B38" t="s">
        <v>82</v>
      </c>
      <c r="C38" s="2">
        <v>44273.118761574071</v>
      </c>
      <c r="D38" t="s">
        <v>83</v>
      </c>
      <c r="E38" t="s">
        <v>14</v>
      </c>
      <c r="F38">
        <v>0</v>
      </c>
      <c r="G38">
        <v>6.0380000000000003</v>
      </c>
      <c r="H38" s="3">
        <v>43562</v>
      </c>
      <c r="I38">
        <v>6.3E-2</v>
      </c>
      <c r="J38" t="s">
        <v>15</v>
      </c>
      <c r="K38" t="s">
        <v>15</v>
      </c>
      <c r="L38" s="8" t="s">
        <v>15</v>
      </c>
      <c r="M38" t="s">
        <v>15</v>
      </c>
      <c r="O38">
        <v>66</v>
      </c>
      <c r="P38" t="s">
        <v>82</v>
      </c>
      <c r="Q38" s="2">
        <v>44273.118761574071</v>
      </c>
      <c r="R38" t="s">
        <v>83</v>
      </c>
      <c r="S38" t="s">
        <v>14</v>
      </c>
      <c r="T38">
        <v>0</v>
      </c>
      <c r="U38" t="s">
        <v>15</v>
      </c>
      <c r="V38" s="3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66</v>
      </c>
      <c r="AD38" t="s">
        <v>82</v>
      </c>
      <c r="AE38" s="2">
        <v>44273.118761574071</v>
      </c>
      <c r="AF38" t="s">
        <v>83</v>
      </c>
      <c r="AG38" t="s">
        <v>14</v>
      </c>
      <c r="AH38">
        <v>0</v>
      </c>
      <c r="AI38">
        <v>12.173999999999999</v>
      </c>
      <c r="AJ38" s="3">
        <v>31302</v>
      </c>
      <c r="AK38">
        <v>4.4329999999999998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0"/>
        <v>135.74958182972722</v>
      </c>
      <c r="AU38" s="7">
        <f t="shared" si="1"/>
        <v>5776.71779964492</v>
      </c>
      <c r="AW38" s="9">
        <f t="shared" si="4"/>
        <v>114.1453443756604</v>
      </c>
      <c r="AX38" s="10">
        <f t="shared" si="5"/>
        <v>5965.1526047829593</v>
      </c>
    </row>
    <row r="39" spans="1:50" x14ac:dyDescent="0.35">
      <c r="A39" s="1">
        <v>67</v>
      </c>
      <c r="B39" t="s">
        <v>84</v>
      </c>
      <c r="C39" s="2">
        <v>44273.140069444446</v>
      </c>
      <c r="D39" t="s">
        <v>85</v>
      </c>
      <c r="E39" t="s">
        <v>14</v>
      </c>
      <c r="F39">
        <v>0</v>
      </c>
      <c r="G39">
        <v>6.024</v>
      </c>
      <c r="H39" s="3">
        <v>5062</v>
      </c>
      <c r="I39">
        <v>6.0000000000000001E-3</v>
      </c>
      <c r="J39" t="s">
        <v>15</v>
      </c>
      <c r="K39" t="s">
        <v>15</v>
      </c>
      <c r="L39" t="s">
        <v>15</v>
      </c>
      <c r="M39" t="s">
        <v>15</v>
      </c>
      <c r="O39">
        <v>67</v>
      </c>
      <c r="P39" t="s">
        <v>84</v>
      </c>
      <c r="Q39" s="2">
        <v>44273.140069444446</v>
      </c>
      <c r="R39" t="s">
        <v>85</v>
      </c>
      <c r="S39" t="s">
        <v>14</v>
      </c>
      <c r="T39">
        <v>0</v>
      </c>
      <c r="U39" t="s">
        <v>15</v>
      </c>
      <c r="V39" s="3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67</v>
      </c>
      <c r="AD39" t="s">
        <v>84</v>
      </c>
      <c r="AE39" s="2">
        <v>44273.140069444446</v>
      </c>
      <c r="AF39" t="s">
        <v>85</v>
      </c>
      <c r="AG39" t="s">
        <v>14</v>
      </c>
      <c r="AH39">
        <v>0</v>
      </c>
      <c r="AI39">
        <v>12.167</v>
      </c>
      <c r="AJ39" s="3">
        <v>4045</v>
      </c>
      <c r="AK39">
        <v>0.72499999999999998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0"/>
        <v>9.8662166849999995</v>
      </c>
      <c r="AU39" s="7">
        <f t="shared" si="1"/>
        <v>783.74595569075007</v>
      </c>
      <c r="AW39" s="9">
        <f t="shared" si="4"/>
        <v>11.152124240199999</v>
      </c>
      <c r="AX39" s="10">
        <f t="shared" si="5"/>
        <v>769.27995347350009</v>
      </c>
    </row>
    <row r="40" spans="1:50" x14ac:dyDescent="0.35">
      <c r="A40" s="1">
        <v>68</v>
      </c>
      <c r="B40" t="s">
        <v>86</v>
      </c>
      <c r="C40" s="2">
        <v>44273.16134259259</v>
      </c>
      <c r="D40" t="s">
        <v>87</v>
      </c>
      <c r="E40" t="s">
        <v>14</v>
      </c>
      <c r="F40">
        <v>0</v>
      </c>
      <c r="G40">
        <v>6.0579999999999998</v>
      </c>
      <c r="H40" s="3">
        <v>3080</v>
      </c>
      <c r="I40">
        <v>3.0000000000000001E-3</v>
      </c>
      <c r="J40" t="s">
        <v>15</v>
      </c>
      <c r="K40" t="s">
        <v>15</v>
      </c>
      <c r="L40" t="s">
        <v>15</v>
      </c>
      <c r="M40" t="s">
        <v>15</v>
      </c>
      <c r="O40">
        <v>68</v>
      </c>
      <c r="P40" t="s">
        <v>86</v>
      </c>
      <c r="Q40" s="2">
        <v>44273.16134259259</v>
      </c>
      <c r="R40" t="s">
        <v>87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68</v>
      </c>
      <c r="AD40" t="s">
        <v>86</v>
      </c>
      <c r="AE40" s="2">
        <v>44273.16134259259</v>
      </c>
      <c r="AF40" t="s">
        <v>87</v>
      </c>
      <c r="AG40" t="s">
        <v>14</v>
      </c>
      <c r="AH40">
        <v>0</v>
      </c>
      <c r="AI40">
        <v>12.16</v>
      </c>
      <c r="AJ40" s="3">
        <v>45555</v>
      </c>
      <c r="AK40">
        <v>6.3769999999999998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0"/>
        <v>4.1619860000000006</v>
      </c>
      <c r="AU40" s="7">
        <f t="shared" si="1"/>
        <v>8350.4630537707508</v>
      </c>
      <c r="AW40" s="9">
        <f t="shared" si="4"/>
        <v>4.5101031200000001</v>
      </c>
      <c r="AX40" s="10">
        <f t="shared" si="5"/>
        <v>8672.5143045134992</v>
      </c>
    </row>
    <row r="41" spans="1:50" x14ac:dyDescent="0.35">
      <c r="A41" s="1">
        <v>69</v>
      </c>
      <c r="B41" t="s">
        <v>88</v>
      </c>
      <c r="C41" s="2">
        <v>44273.182627314818</v>
      </c>
      <c r="D41" t="s">
        <v>89</v>
      </c>
      <c r="E41" t="s">
        <v>14</v>
      </c>
      <c r="F41">
        <v>0</v>
      </c>
      <c r="G41">
        <v>6.0359999999999996</v>
      </c>
      <c r="H41" s="3">
        <v>144574</v>
      </c>
      <c r="I41">
        <v>0.21299999999999999</v>
      </c>
      <c r="J41" t="s">
        <v>15</v>
      </c>
      <c r="K41" t="s">
        <v>15</v>
      </c>
      <c r="L41" t="s">
        <v>15</v>
      </c>
      <c r="M41" t="s">
        <v>15</v>
      </c>
      <c r="O41">
        <v>69</v>
      </c>
      <c r="P41" t="s">
        <v>88</v>
      </c>
      <c r="Q41" s="2">
        <v>44273.182627314818</v>
      </c>
      <c r="R41" t="s">
        <v>89</v>
      </c>
      <c r="S41" t="s">
        <v>14</v>
      </c>
      <c r="T41">
        <v>0</v>
      </c>
      <c r="U41">
        <v>5.984</v>
      </c>
      <c r="V41" s="3">
        <v>1101</v>
      </c>
      <c r="W41">
        <v>0.8</v>
      </c>
      <c r="X41" t="s">
        <v>15</v>
      </c>
      <c r="Y41" t="s">
        <v>15</v>
      </c>
      <c r="Z41" t="s">
        <v>15</v>
      </c>
      <c r="AA41" t="s">
        <v>15</v>
      </c>
      <c r="AC41">
        <v>69</v>
      </c>
      <c r="AD41" t="s">
        <v>88</v>
      </c>
      <c r="AE41" s="2">
        <v>44273.182627314818</v>
      </c>
      <c r="AF41" t="s">
        <v>89</v>
      </c>
      <c r="AG41" t="s">
        <v>14</v>
      </c>
      <c r="AH41">
        <v>0</v>
      </c>
      <c r="AI41">
        <v>12.186999999999999</v>
      </c>
      <c r="AJ41" s="3">
        <v>17581</v>
      </c>
      <c r="AK41">
        <v>2.5649999999999999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ref="AT41:AT50" si="6">IF(H41&lt;15000,((0.00000002125*H41^2)+(0.002705*H41)+(-4.371)),(IF(H41&lt;700000,((-0.0000000008162*H41^2)+(0.003141*H41)+(0.4702)), ((0.000000003285*V41^2)+(0.1899*V41)+(559.5)))))</f>
        <v>437.51721422728878</v>
      </c>
      <c r="AU41" s="7">
        <f t="shared" ref="AU41:AU50" si="7">((-0.00000006277*AJ41^2)+(0.1854*AJ41)+(34.83))</f>
        <v>3274.9457227160301</v>
      </c>
      <c r="AW41" s="9">
        <f t="shared" si="4"/>
        <v>378.01438154555166</v>
      </c>
      <c r="AX41" s="10">
        <f t="shared" si="5"/>
        <v>3352.6033712181397</v>
      </c>
    </row>
    <row r="42" spans="1:50" x14ac:dyDescent="0.35">
      <c r="A42" s="1">
        <v>70</v>
      </c>
      <c r="B42" t="s">
        <v>90</v>
      </c>
      <c r="C42" s="2">
        <v>44273.203900462962</v>
      </c>
      <c r="D42" t="s">
        <v>91</v>
      </c>
      <c r="E42" t="s">
        <v>14</v>
      </c>
      <c r="F42">
        <v>0</v>
      </c>
      <c r="G42">
        <v>6.0380000000000003</v>
      </c>
      <c r="H42" s="3">
        <v>12460</v>
      </c>
      <c r="I42">
        <v>1.7000000000000001E-2</v>
      </c>
      <c r="J42" t="s">
        <v>15</v>
      </c>
      <c r="K42" t="s">
        <v>15</v>
      </c>
      <c r="L42" t="s">
        <v>15</v>
      </c>
      <c r="M42" t="s">
        <v>15</v>
      </c>
      <c r="O42">
        <v>70</v>
      </c>
      <c r="P42" t="s">
        <v>90</v>
      </c>
      <c r="Q42" s="2">
        <v>44273.203900462962</v>
      </c>
      <c r="R42" t="s">
        <v>91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70</v>
      </c>
      <c r="AD42" t="s">
        <v>90</v>
      </c>
      <c r="AE42" s="2">
        <v>44273.203900462962</v>
      </c>
      <c r="AF42" t="s">
        <v>91</v>
      </c>
      <c r="AG42" t="s">
        <v>14</v>
      </c>
      <c r="AH42">
        <v>0</v>
      </c>
      <c r="AI42">
        <v>12.096</v>
      </c>
      <c r="AJ42" s="3">
        <v>107470</v>
      </c>
      <c r="AK42">
        <v>14.861000000000001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6"/>
        <v>32.632396499999992</v>
      </c>
      <c r="AU42" s="7">
        <f t="shared" si="7"/>
        <v>19234.786997507003</v>
      </c>
      <c r="AW42" s="9">
        <f t="shared" si="4"/>
        <v>32.402230081560006</v>
      </c>
      <c r="AX42" s="10">
        <f t="shared" si="5"/>
        <v>20356.606237365999</v>
      </c>
    </row>
    <row r="43" spans="1:50" x14ac:dyDescent="0.35">
      <c r="A43" s="1">
        <v>71</v>
      </c>
      <c r="B43" t="s">
        <v>92</v>
      </c>
      <c r="C43" s="2">
        <v>44273.225231481483</v>
      </c>
      <c r="D43" t="s">
        <v>93</v>
      </c>
      <c r="E43" t="s">
        <v>14</v>
      </c>
      <c r="F43">
        <v>0</v>
      </c>
      <c r="G43">
        <v>6.02</v>
      </c>
      <c r="H43" s="3">
        <v>44716</v>
      </c>
      <c r="I43">
        <v>6.5000000000000002E-2</v>
      </c>
      <c r="J43" t="s">
        <v>15</v>
      </c>
      <c r="K43" t="s">
        <v>15</v>
      </c>
      <c r="L43" t="s">
        <v>15</v>
      </c>
      <c r="M43" t="s">
        <v>15</v>
      </c>
      <c r="O43">
        <v>71</v>
      </c>
      <c r="P43" t="s">
        <v>92</v>
      </c>
      <c r="Q43" s="2">
        <v>44273.225231481483</v>
      </c>
      <c r="R43" t="s">
        <v>93</v>
      </c>
      <c r="S43" t="s">
        <v>14</v>
      </c>
      <c r="T43">
        <v>0</v>
      </c>
      <c r="U43" t="s">
        <v>15</v>
      </c>
      <c r="V43" s="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71</v>
      </c>
      <c r="AD43" t="s">
        <v>92</v>
      </c>
      <c r="AE43" s="2">
        <v>44273.225231481483</v>
      </c>
      <c r="AF43" t="s">
        <v>93</v>
      </c>
      <c r="AG43" t="s">
        <v>14</v>
      </c>
      <c r="AH43">
        <v>0</v>
      </c>
      <c r="AI43">
        <v>12.14</v>
      </c>
      <c r="AJ43" s="3">
        <v>38058</v>
      </c>
      <c r="AK43">
        <v>5.3540000000000001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6"/>
        <v>139.2911472405728</v>
      </c>
      <c r="AU43" s="7">
        <f t="shared" si="7"/>
        <v>6999.8664186817196</v>
      </c>
      <c r="AW43" s="9">
        <f t="shared" si="4"/>
        <v>117.1738179526896</v>
      </c>
      <c r="AX43" s="10">
        <f t="shared" si="5"/>
        <v>7249.2804312213602</v>
      </c>
    </row>
    <row r="44" spans="1:50" x14ac:dyDescent="0.35">
      <c r="A44" s="1">
        <v>72</v>
      </c>
      <c r="B44" t="s">
        <v>94</v>
      </c>
      <c r="C44" s="2">
        <v>44273.246550925927</v>
      </c>
      <c r="D44" t="s">
        <v>95</v>
      </c>
      <c r="E44" t="s">
        <v>14</v>
      </c>
      <c r="F44">
        <v>0</v>
      </c>
      <c r="G44">
        <v>6.0209999999999999</v>
      </c>
      <c r="H44" s="3">
        <v>28901</v>
      </c>
      <c r="I44">
        <v>4.1000000000000002E-2</v>
      </c>
      <c r="J44" t="s">
        <v>15</v>
      </c>
      <c r="K44" t="s">
        <v>15</v>
      </c>
      <c r="L44" t="s">
        <v>15</v>
      </c>
      <c r="M44" t="s">
        <v>15</v>
      </c>
      <c r="O44">
        <v>72</v>
      </c>
      <c r="P44" t="s">
        <v>94</v>
      </c>
      <c r="Q44" s="2">
        <v>44273.246550925927</v>
      </c>
      <c r="R44" t="s">
        <v>95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72</v>
      </c>
      <c r="AD44" t="s">
        <v>94</v>
      </c>
      <c r="AE44" s="2">
        <v>44273.246550925927</v>
      </c>
      <c r="AF44" t="s">
        <v>95</v>
      </c>
      <c r="AG44" t="s">
        <v>14</v>
      </c>
      <c r="AH44">
        <v>0</v>
      </c>
      <c r="AI44">
        <v>12.162000000000001</v>
      </c>
      <c r="AJ44" s="3">
        <v>49185</v>
      </c>
      <c r="AK44">
        <v>6.8730000000000002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6"/>
        <v>90.566495420823813</v>
      </c>
      <c r="AU44" s="7">
        <f t="shared" si="7"/>
        <v>9001.8780615967516</v>
      </c>
      <c r="AW44" s="9">
        <f t="shared" si="4"/>
        <v>75.642051122859101</v>
      </c>
      <c r="AX44" s="10">
        <f t="shared" si="5"/>
        <v>9360.9783897015004</v>
      </c>
    </row>
    <row r="45" spans="1:50" x14ac:dyDescent="0.35">
      <c r="A45" s="1">
        <v>73</v>
      </c>
      <c r="B45" t="s">
        <v>96</v>
      </c>
      <c r="C45" s="2">
        <v>44273.267824074072</v>
      </c>
      <c r="D45" t="s">
        <v>97</v>
      </c>
      <c r="E45" t="s">
        <v>14</v>
      </c>
      <c r="F45">
        <v>0</v>
      </c>
      <c r="G45">
        <v>6.0380000000000003</v>
      </c>
      <c r="H45" s="3">
        <v>15516</v>
      </c>
      <c r="I45">
        <v>2.1000000000000001E-2</v>
      </c>
      <c r="J45" t="s">
        <v>15</v>
      </c>
      <c r="K45" t="s">
        <v>15</v>
      </c>
      <c r="L45" t="s">
        <v>15</v>
      </c>
      <c r="M45" t="s">
        <v>15</v>
      </c>
      <c r="O45">
        <v>73</v>
      </c>
      <c r="P45" t="s">
        <v>96</v>
      </c>
      <c r="Q45" s="2">
        <v>44273.267824074072</v>
      </c>
      <c r="R45" t="s">
        <v>97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73</v>
      </c>
      <c r="AD45" t="s">
        <v>96</v>
      </c>
      <c r="AE45" s="2">
        <v>44273.267824074072</v>
      </c>
      <c r="AF45" t="s">
        <v>97</v>
      </c>
      <c r="AG45" t="s">
        <v>14</v>
      </c>
      <c r="AH45">
        <v>0</v>
      </c>
      <c r="AI45">
        <v>12.186999999999999</v>
      </c>
      <c r="AJ45" s="3">
        <v>15833</v>
      </c>
      <c r="AK45">
        <v>2.327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6"/>
        <v>49.009458905852803</v>
      </c>
      <c r="AU45" s="7">
        <f t="shared" si="7"/>
        <v>2954.5327722874699</v>
      </c>
      <c r="AW45" s="9">
        <f t="shared" si="4"/>
        <v>40.444453777649606</v>
      </c>
      <c r="AX45" s="10">
        <f t="shared" si="5"/>
        <v>3019.33547996486</v>
      </c>
    </row>
    <row r="46" spans="1:50" x14ac:dyDescent="0.35">
      <c r="A46" s="1">
        <v>74</v>
      </c>
      <c r="B46" t="s">
        <v>98</v>
      </c>
      <c r="C46" s="2">
        <v>44273.289143518516</v>
      </c>
      <c r="D46" t="s">
        <v>99</v>
      </c>
      <c r="E46" t="s">
        <v>14</v>
      </c>
      <c r="F46">
        <v>0</v>
      </c>
      <c r="G46">
        <v>6.04</v>
      </c>
      <c r="H46" s="3">
        <v>12249</v>
      </c>
      <c r="I46">
        <v>1.6E-2</v>
      </c>
      <c r="J46" t="s">
        <v>15</v>
      </c>
      <c r="K46" t="s">
        <v>15</v>
      </c>
      <c r="L46" t="s">
        <v>15</v>
      </c>
      <c r="M46" t="s">
        <v>15</v>
      </c>
      <c r="O46">
        <v>74</v>
      </c>
      <c r="P46" t="s">
        <v>98</v>
      </c>
      <c r="Q46" s="2">
        <v>44273.289143518516</v>
      </c>
      <c r="R46" t="s">
        <v>99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74</v>
      </c>
      <c r="AD46" t="s">
        <v>98</v>
      </c>
      <c r="AE46" s="2">
        <v>44273.289143518516</v>
      </c>
      <c r="AF46" t="s">
        <v>99</v>
      </c>
      <c r="AG46" t="s">
        <v>14</v>
      </c>
      <c r="AH46">
        <v>0</v>
      </c>
      <c r="AI46">
        <v>12.101000000000001</v>
      </c>
      <c r="AJ46" s="3">
        <v>109862</v>
      </c>
      <c r="AK46">
        <v>15.19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6"/>
        <v>31.950852521249992</v>
      </c>
      <c r="AU46" s="7">
        <f t="shared" si="7"/>
        <v>19645.632301808124</v>
      </c>
      <c r="AW46" s="9">
        <f t="shared" si="4"/>
        <v>31.846875405679103</v>
      </c>
      <c r="AX46" s="10">
        <f t="shared" si="5"/>
        <v>20805.503743944562</v>
      </c>
    </row>
    <row r="47" spans="1:50" x14ac:dyDescent="0.35">
      <c r="A47" s="1">
        <v>75</v>
      </c>
      <c r="B47" t="s">
        <v>100</v>
      </c>
      <c r="C47" s="2">
        <v>44273.31045138889</v>
      </c>
      <c r="D47" t="s">
        <v>101</v>
      </c>
      <c r="E47" t="s">
        <v>14</v>
      </c>
      <c r="F47">
        <v>0</v>
      </c>
      <c r="G47">
        <v>6.0389999999999997</v>
      </c>
      <c r="H47" s="3">
        <v>142578</v>
      </c>
      <c r="I47">
        <v>0.21</v>
      </c>
      <c r="J47" t="s">
        <v>15</v>
      </c>
      <c r="K47" t="s">
        <v>15</v>
      </c>
      <c r="L47" t="s">
        <v>15</v>
      </c>
      <c r="M47" t="s">
        <v>15</v>
      </c>
      <c r="O47">
        <v>75</v>
      </c>
      <c r="P47" t="s">
        <v>100</v>
      </c>
      <c r="Q47" s="2">
        <v>44273.31045138889</v>
      </c>
      <c r="R47" t="s">
        <v>101</v>
      </c>
      <c r="S47" t="s">
        <v>14</v>
      </c>
      <c r="T47">
        <v>0</v>
      </c>
      <c r="U47">
        <v>6</v>
      </c>
      <c r="V47" s="3">
        <v>1175</v>
      </c>
      <c r="W47">
        <v>0.81299999999999994</v>
      </c>
      <c r="X47" t="s">
        <v>15</v>
      </c>
      <c r="Y47" t="s">
        <v>15</v>
      </c>
      <c r="Z47" t="s">
        <v>15</v>
      </c>
      <c r="AA47" t="s">
        <v>15</v>
      </c>
      <c r="AC47">
        <v>75</v>
      </c>
      <c r="AD47" t="s">
        <v>100</v>
      </c>
      <c r="AE47" s="2">
        <v>44273.31045138889</v>
      </c>
      <c r="AF47" t="s">
        <v>101</v>
      </c>
      <c r="AG47" t="s">
        <v>14</v>
      </c>
      <c r="AH47">
        <v>0</v>
      </c>
      <c r="AI47">
        <v>12.195</v>
      </c>
      <c r="AJ47" s="3">
        <v>16789</v>
      </c>
      <c r="AK47">
        <v>2.4569999999999999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6"/>
        <v>431.7155876582392</v>
      </c>
      <c r="AU47" s="7">
        <f t="shared" si="7"/>
        <v>3129.8175873968303</v>
      </c>
      <c r="AW47" s="9">
        <f t="shared" si="4"/>
        <v>372.82421603244444</v>
      </c>
      <c r="AX47" s="10">
        <f t="shared" si="5"/>
        <v>3201.61558532854</v>
      </c>
    </row>
    <row r="48" spans="1:50" x14ac:dyDescent="0.35">
      <c r="A48" s="1">
        <v>76</v>
      </c>
      <c r="B48" t="s">
        <v>102</v>
      </c>
      <c r="C48" s="2">
        <v>44273.331712962965</v>
      </c>
      <c r="D48" t="s">
        <v>103</v>
      </c>
      <c r="E48" t="s">
        <v>14</v>
      </c>
      <c r="F48">
        <v>0</v>
      </c>
      <c r="G48">
        <v>6.0510000000000002</v>
      </c>
      <c r="H48" s="3">
        <v>1868</v>
      </c>
      <c r="I48">
        <v>1E-3</v>
      </c>
      <c r="J48" t="s">
        <v>15</v>
      </c>
      <c r="K48" t="s">
        <v>15</v>
      </c>
      <c r="L48" t="s">
        <v>15</v>
      </c>
      <c r="M48" t="s">
        <v>15</v>
      </c>
      <c r="O48">
        <v>76</v>
      </c>
      <c r="P48" t="s">
        <v>102</v>
      </c>
      <c r="Q48" s="2">
        <v>44273.331712962965</v>
      </c>
      <c r="R48" t="s">
        <v>103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76</v>
      </c>
      <c r="AD48" t="s">
        <v>102</v>
      </c>
      <c r="AE48" s="2">
        <v>44273.331712962965</v>
      </c>
      <c r="AF48" t="s">
        <v>103</v>
      </c>
      <c r="AG48" t="s">
        <v>14</v>
      </c>
      <c r="AH48">
        <v>0</v>
      </c>
      <c r="AI48">
        <v>12.157999999999999</v>
      </c>
      <c r="AJ48" s="3">
        <v>26615</v>
      </c>
      <c r="AK48">
        <v>3.7949999999999999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6"/>
        <v>0.75609025999999879</v>
      </c>
      <c r="AU48" s="7">
        <f t="shared" si="7"/>
        <v>4924.7873542167499</v>
      </c>
      <c r="AW48" s="9">
        <f t="shared" si="4"/>
        <v>0.22415187920000079</v>
      </c>
      <c r="AX48" s="10">
        <f t="shared" si="5"/>
        <v>5073.4120952615003</v>
      </c>
    </row>
    <row r="49" spans="1:50" x14ac:dyDescent="0.35">
      <c r="A49" s="1">
        <v>77</v>
      </c>
      <c r="B49" t="s">
        <v>104</v>
      </c>
      <c r="C49" s="2">
        <v>44273.353009259263</v>
      </c>
      <c r="D49" t="s">
        <v>105</v>
      </c>
      <c r="E49" t="s">
        <v>14</v>
      </c>
      <c r="F49">
        <v>0</v>
      </c>
      <c r="G49">
        <v>6.0519999999999996</v>
      </c>
      <c r="H49" s="3">
        <v>2251</v>
      </c>
      <c r="I49">
        <v>2E-3</v>
      </c>
      <c r="J49" t="s">
        <v>15</v>
      </c>
      <c r="K49" t="s">
        <v>15</v>
      </c>
      <c r="L49" t="s">
        <v>15</v>
      </c>
      <c r="M49" t="s">
        <v>15</v>
      </c>
      <c r="O49">
        <v>77</v>
      </c>
      <c r="P49" t="s">
        <v>104</v>
      </c>
      <c r="Q49" s="2">
        <v>44273.353009259263</v>
      </c>
      <c r="R49" t="s">
        <v>105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77</v>
      </c>
      <c r="AD49" t="s">
        <v>104</v>
      </c>
      <c r="AE49" s="2">
        <v>44273.353009259263</v>
      </c>
      <c r="AF49" t="s">
        <v>105</v>
      </c>
      <c r="AG49" t="s">
        <v>14</v>
      </c>
      <c r="AH49">
        <v>0</v>
      </c>
      <c r="AI49">
        <v>12.145</v>
      </c>
      <c r="AJ49" s="3">
        <v>30694</v>
      </c>
      <c r="AK49">
        <v>4.3499999999999996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6">
        <f t="shared" si="6"/>
        <v>1.825628771249999</v>
      </c>
      <c r="AU49" s="7">
        <f t="shared" si="7"/>
        <v>5666.3606249082804</v>
      </c>
      <c r="AW49" s="9">
        <f t="shared" si="4"/>
        <v>1.5969402920500002</v>
      </c>
      <c r="AX49" s="10">
        <f t="shared" si="5"/>
        <v>5849.5159021986401</v>
      </c>
    </row>
    <row r="50" spans="1:50" x14ac:dyDescent="0.35">
      <c r="A50" s="1">
        <v>78</v>
      </c>
      <c r="B50" t="s">
        <v>24</v>
      </c>
      <c r="C50" s="2">
        <v>44267.323854166665</v>
      </c>
      <c r="D50" t="s">
        <v>25</v>
      </c>
      <c r="E50" t="s">
        <v>14</v>
      </c>
      <c r="F50">
        <v>0</v>
      </c>
      <c r="G50">
        <v>6.06</v>
      </c>
      <c r="H50" s="3">
        <v>4392</v>
      </c>
      <c r="I50">
        <v>5.0000000000000001E-3</v>
      </c>
      <c r="J50" t="s">
        <v>15</v>
      </c>
      <c r="K50" t="s">
        <v>15</v>
      </c>
      <c r="L50" t="s">
        <v>15</v>
      </c>
      <c r="M50" t="s">
        <v>15</v>
      </c>
      <c r="O50">
        <v>78</v>
      </c>
      <c r="P50" t="s">
        <v>24</v>
      </c>
      <c r="Q50" s="2">
        <v>44267.323854166665</v>
      </c>
      <c r="R50" t="s">
        <v>25</v>
      </c>
      <c r="S50" t="s">
        <v>14</v>
      </c>
      <c r="T50">
        <v>0</v>
      </c>
      <c r="U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78</v>
      </c>
      <c r="AD50" t="s">
        <v>24</v>
      </c>
      <c r="AE50" s="2">
        <v>44267.323854166665</v>
      </c>
      <c r="AF50" t="s">
        <v>25</v>
      </c>
      <c r="AG50" t="s">
        <v>14</v>
      </c>
      <c r="AH50">
        <v>0</v>
      </c>
      <c r="AI50">
        <v>12.144</v>
      </c>
      <c r="AJ50" s="3">
        <v>25969</v>
      </c>
      <c r="AK50">
        <v>3.7069999999999999</v>
      </c>
      <c r="AL50" t="s">
        <v>15</v>
      </c>
      <c r="AM50" t="s">
        <v>15</v>
      </c>
      <c r="AN50" t="s">
        <v>15</v>
      </c>
      <c r="AO50" t="s">
        <v>15</v>
      </c>
      <c r="AQ50">
        <v>1</v>
      </c>
      <c r="AT50" s="6">
        <f t="shared" si="6"/>
        <v>7.9192653599999989</v>
      </c>
      <c r="AU50" s="7">
        <f t="shared" si="7"/>
        <v>4807.1512049180301</v>
      </c>
      <c r="AW50" s="9">
        <f t="shared" si="4"/>
        <v>8.9577799712000008</v>
      </c>
      <c r="AX50" s="10">
        <f t="shared" si="5"/>
        <v>4950.4492354941403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2021-04-09T13:48:25Z</dcterms:modified>
</cp:coreProperties>
</file>