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Shared drives\StreamTeam Analytical Lab\Projects\Hotchkiss\GC\Delmarva wetlands\2021\GC jul 2021\"/>
    </mc:Choice>
  </mc:AlternateContent>
  <bookViews>
    <workbookView xWindow="0" yWindow="0" windowWidth="11310" windowHeight="11450"/>
  </bookViews>
  <sheets>
    <sheet name="one" sheetId="1" r:id="rId1"/>
  </sheets>
  <calcPr calcId="162913"/>
</workbook>
</file>

<file path=xl/calcChain.xml><?xml version="1.0" encoding="utf-8"?>
<calcChain xmlns="http://schemas.openxmlformats.org/spreadsheetml/2006/main">
  <c r="AX139" i="1" l="1"/>
  <c r="AW139" i="1"/>
  <c r="AU139" i="1"/>
  <c r="AT139" i="1"/>
  <c r="AX138" i="1"/>
  <c r="AW138" i="1"/>
  <c r="AU138" i="1"/>
  <c r="AT138" i="1"/>
  <c r="AX137" i="1"/>
  <c r="AW137" i="1"/>
  <c r="AU137" i="1"/>
  <c r="AT137" i="1"/>
  <c r="AX136" i="1"/>
  <c r="AW136" i="1"/>
  <c r="AU136" i="1"/>
  <c r="AT136" i="1"/>
  <c r="AX135" i="1"/>
  <c r="AW135" i="1"/>
  <c r="AU135" i="1"/>
  <c r="AT135" i="1"/>
  <c r="AX134" i="1"/>
  <c r="AW134" i="1"/>
  <c r="AU134" i="1"/>
  <c r="AT134" i="1"/>
  <c r="AX133" i="1"/>
  <c r="AW133" i="1"/>
  <c r="AU133" i="1"/>
  <c r="AT133" i="1"/>
  <c r="AX132" i="1"/>
  <c r="AW132" i="1"/>
  <c r="AU132" i="1"/>
  <c r="AT132" i="1"/>
  <c r="AX131" i="1"/>
  <c r="AW131" i="1"/>
  <c r="AU131" i="1"/>
  <c r="AT131" i="1"/>
  <c r="AX130" i="1"/>
  <c r="AW130" i="1"/>
  <c r="AU130" i="1"/>
  <c r="AT130" i="1"/>
  <c r="AX129" i="1"/>
  <c r="AW129" i="1"/>
  <c r="AU129" i="1"/>
  <c r="AT129" i="1"/>
  <c r="AX128" i="1"/>
  <c r="AW128" i="1"/>
  <c r="AU128" i="1"/>
  <c r="AT128" i="1"/>
  <c r="AX127" i="1"/>
  <c r="AW127" i="1"/>
  <c r="AU127" i="1"/>
  <c r="AT127" i="1"/>
  <c r="AX126" i="1"/>
  <c r="AW126" i="1"/>
  <c r="AU126" i="1"/>
  <c r="AT126" i="1"/>
  <c r="AX125" i="1"/>
  <c r="AW125" i="1"/>
  <c r="AU125" i="1"/>
  <c r="AT125" i="1"/>
  <c r="AX124" i="1"/>
  <c r="AW124" i="1"/>
  <c r="AU124" i="1"/>
  <c r="AT124" i="1"/>
  <c r="AX123" i="1"/>
  <c r="AW123" i="1"/>
  <c r="AU123" i="1"/>
  <c r="AT123" i="1"/>
  <c r="AX122" i="1"/>
  <c r="AW122" i="1"/>
  <c r="AU122" i="1"/>
  <c r="AT122" i="1"/>
  <c r="AX121" i="1"/>
  <c r="AW121" i="1"/>
  <c r="AU121" i="1"/>
  <c r="AT121" i="1"/>
  <c r="AX120" i="1"/>
  <c r="AW120" i="1"/>
  <c r="AU120" i="1"/>
  <c r="AT120" i="1"/>
  <c r="AX119" i="1"/>
  <c r="AW119" i="1"/>
  <c r="AU119" i="1"/>
  <c r="AT119" i="1"/>
  <c r="AX118" i="1"/>
  <c r="AW118" i="1"/>
  <c r="AU118" i="1"/>
  <c r="AT118" i="1"/>
  <c r="AX117" i="1"/>
  <c r="AW117" i="1"/>
  <c r="AU117" i="1"/>
  <c r="AT117" i="1"/>
  <c r="AX116" i="1"/>
  <c r="AW116" i="1"/>
  <c r="AU116" i="1"/>
  <c r="AT116" i="1"/>
  <c r="AX115" i="1"/>
  <c r="AW115" i="1"/>
  <c r="AU115" i="1"/>
  <c r="AT115" i="1"/>
  <c r="AX114" i="1"/>
  <c r="AW114" i="1"/>
  <c r="AU114" i="1"/>
  <c r="AT114" i="1"/>
  <c r="AX113" i="1"/>
  <c r="AW113" i="1"/>
  <c r="AU113" i="1"/>
  <c r="AT113" i="1"/>
  <c r="AX112" i="1"/>
  <c r="AW112" i="1"/>
  <c r="AU112" i="1"/>
  <c r="AT112" i="1"/>
  <c r="AX111" i="1"/>
  <c r="AW111" i="1"/>
  <c r="AU111" i="1"/>
  <c r="AT111" i="1"/>
  <c r="AX110" i="1"/>
  <c r="AW110" i="1"/>
  <c r="AU110" i="1"/>
  <c r="AT110" i="1"/>
  <c r="AX109" i="1"/>
  <c r="AW109" i="1"/>
  <c r="AU109" i="1"/>
  <c r="AT109" i="1"/>
  <c r="AX108" i="1"/>
  <c r="AW108" i="1"/>
  <c r="AU108" i="1"/>
  <c r="AT108" i="1"/>
  <c r="AX107" i="1"/>
  <c r="AW107" i="1"/>
  <c r="AU107" i="1"/>
  <c r="AT107" i="1"/>
  <c r="AX106" i="1"/>
  <c r="AW106" i="1"/>
  <c r="AU106" i="1"/>
  <c r="AT106" i="1"/>
  <c r="AX105" i="1"/>
  <c r="AW105" i="1"/>
  <c r="AU105" i="1"/>
  <c r="AT105" i="1"/>
  <c r="AX104" i="1"/>
  <c r="AW104" i="1"/>
  <c r="AU104" i="1"/>
  <c r="AT104" i="1"/>
  <c r="AX103" i="1"/>
  <c r="AW103" i="1"/>
  <c r="AU103" i="1"/>
  <c r="AT103" i="1"/>
  <c r="AX102" i="1"/>
  <c r="AW102" i="1"/>
  <c r="AU102" i="1"/>
  <c r="AT102" i="1"/>
  <c r="AX101" i="1"/>
  <c r="AW101" i="1"/>
  <c r="AU101" i="1"/>
  <c r="AT101" i="1"/>
  <c r="AX100" i="1"/>
  <c r="AW100" i="1"/>
  <c r="AU100" i="1"/>
  <c r="AT100" i="1"/>
  <c r="AX99" i="1"/>
  <c r="AW99" i="1"/>
  <c r="AU99" i="1"/>
  <c r="AT99" i="1"/>
  <c r="AX98" i="1"/>
  <c r="AW98" i="1"/>
  <c r="AU98" i="1"/>
  <c r="AT98" i="1"/>
  <c r="AT31" i="1" l="1"/>
  <c r="AU31" i="1"/>
  <c r="AW31" i="1"/>
  <c r="AX31" i="1"/>
  <c r="AT32" i="1"/>
  <c r="AU32" i="1"/>
  <c r="AW32" i="1"/>
  <c r="AX32" i="1"/>
  <c r="AT33" i="1"/>
  <c r="AU33" i="1"/>
  <c r="AW33" i="1"/>
  <c r="AX33" i="1"/>
  <c r="AT34" i="1"/>
  <c r="AU34" i="1"/>
  <c r="AW34" i="1"/>
  <c r="AX34" i="1"/>
  <c r="AT35" i="1"/>
  <c r="AU35" i="1"/>
  <c r="AW35" i="1"/>
  <c r="AX35" i="1"/>
  <c r="AT36" i="1"/>
  <c r="AU36" i="1"/>
  <c r="AW36" i="1"/>
  <c r="AX36" i="1"/>
  <c r="AT37" i="1"/>
  <c r="AU37" i="1"/>
  <c r="AW37" i="1"/>
  <c r="AX37" i="1"/>
  <c r="AT38" i="1"/>
  <c r="AU38" i="1"/>
  <c r="AW38" i="1"/>
  <c r="AX38" i="1"/>
  <c r="AT39" i="1"/>
  <c r="AU39" i="1"/>
  <c r="AW39" i="1"/>
  <c r="AX39" i="1"/>
  <c r="AT40" i="1"/>
  <c r="AU40" i="1"/>
  <c r="AW40" i="1"/>
  <c r="AX40" i="1"/>
  <c r="AT41" i="1"/>
  <c r="AU41" i="1"/>
  <c r="AW41" i="1"/>
  <c r="AX41" i="1"/>
  <c r="AT42" i="1"/>
  <c r="AU42" i="1"/>
  <c r="AW42" i="1"/>
  <c r="AX42" i="1"/>
  <c r="AT43" i="1"/>
  <c r="AU43" i="1"/>
  <c r="AW43" i="1"/>
  <c r="AX43" i="1"/>
  <c r="AT44" i="1"/>
  <c r="AU44" i="1"/>
  <c r="AW44" i="1"/>
  <c r="AX44" i="1"/>
  <c r="AT45" i="1"/>
  <c r="AU45" i="1"/>
  <c r="AW45" i="1"/>
  <c r="AX45" i="1"/>
  <c r="AT46" i="1"/>
  <c r="AU46" i="1"/>
  <c r="AW46" i="1"/>
  <c r="AX46" i="1"/>
  <c r="AT47" i="1"/>
  <c r="AU47" i="1"/>
  <c r="AW47" i="1"/>
  <c r="AX47" i="1"/>
  <c r="AT48" i="1"/>
  <c r="AU48" i="1"/>
  <c r="AW48" i="1"/>
  <c r="AX48" i="1"/>
  <c r="AT49" i="1"/>
  <c r="AU49" i="1"/>
  <c r="AW49" i="1"/>
  <c r="AX49" i="1"/>
  <c r="AT50" i="1"/>
  <c r="AU50" i="1"/>
  <c r="AW50" i="1"/>
  <c r="AX50" i="1"/>
  <c r="AT51" i="1"/>
  <c r="AU51" i="1"/>
  <c r="AW51" i="1"/>
  <c r="AX51" i="1"/>
  <c r="AT52" i="1"/>
  <c r="AU52" i="1"/>
  <c r="AW52" i="1"/>
  <c r="AX52" i="1"/>
  <c r="AT53" i="1"/>
  <c r="AU53" i="1"/>
  <c r="AW53" i="1"/>
  <c r="AX53" i="1"/>
  <c r="AT55" i="1"/>
  <c r="AU55" i="1"/>
  <c r="AW55" i="1"/>
  <c r="AX55" i="1"/>
  <c r="AT56" i="1"/>
  <c r="AU56" i="1"/>
  <c r="AW56" i="1"/>
  <c r="AX56" i="1"/>
  <c r="AT57" i="1"/>
  <c r="AU57" i="1"/>
  <c r="AW57" i="1"/>
  <c r="AX57" i="1"/>
  <c r="AT58" i="1"/>
  <c r="AU58" i="1"/>
  <c r="AW58" i="1"/>
  <c r="AX58" i="1"/>
  <c r="AT59" i="1"/>
  <c r="AU59" i="1"/>
  <c r="AW59" i="1"/>
  <c r="AX59" i="1"/>
  <c r="AT60" i="1"/>
  <c r="AU60" i="1"/>
  <c r="AW60" i="1"/>
  <c r="AX60" i="1"/>
  <c r="AT61" i="1"/>
  <c r="AU61" i="1"/>
  <c r="AW61" i="1"/>
  <c r="AX61" i="1"/>
  <c r="AT62" i="1"/>
  <c r="AU62" i="1"/>
  <c r="AW62" i="1"/>
  <c r="AX62" i="1"/>
  <c r="AT63" i="1"/>
  <c r="AU63" i="1"/>
  <c r="AW63" i="1"/>
  <c r="AX63" i="1"/>
  <c r="AT64" i="1"/>
  <c r="AU64" i="1"/>
  <c r="AW64" i="1"/>
  <c r="AX64" i="1"/>
  <c r="AT65" i="1"/>
  <c r="AU65" i="1"/>
  <c r="AW65" i="1"/>
  <c r="AX65" i="1"/>
  <c r="AT66" i="1"/>
  <c r="AU66" i="1"/>
  <c r="AW66" i="1"/>
  <c r="AX66" i="1"/>
  <c r="AT67" i="1"/>
  <c r="AU67" i="1"/>
  <c r="AW67" i="1"/>
  <c r="AX67" i="1"/>
  <c r="AT68" i="1"/>
  <c r="AU68" i="1"/>
  <c r="AW68" i="1"/>
  <c r="AX68" i="1"/>
  <c r="AT69" i="1"/>
  <c r="AU69" i="1"/>
  <c r="AW69" i="1"/>
  <c r="AX69" i="1"/>
  <c r="AT70" i="1"/>
  <c r="AU70" i="1"/>
  <c r="AW70" i="1"/>
  <c r="AX70" i="1"/>
  <c r="AT71" i="1"/>
  <c r="AU71" i="1"/>
  <c r="AW71" i="1"/>
  <c r="AX71" i="1"/>
  <c r="AT72" i="1"/>
  <c r="AU72" i="1"/>
  <c r="AW72" i="1"/>
  <c r="AX72" i="1"/>
  <c r="AT73" i="1"/>
  <c r="AU73" i="1"/>
  <c r="AW73" i="1"/>
  <c r="AX73" i="1"/>
  <c r="AT74" i="1"/>
  <c r="AU74" i="1"/>
  <c r="AW74" i="1"/>
  <c r="AX74" i="1"/>
  <c r="AT75" i="1"/>
  <c r="AU75" i="1"/>
  <c r="AW75" i="1"/>
  <c r="AX75" i="1"/>
  <c r="AT76" i="1"/>
  <c r="AU76" i="1"/>
  <c r="AW76" i="1"/>
  <c r="AX76" i="1"/>
  <c r="AT77" i="1"/>
  <c r="AU77" i="1"/>
  <c r="AW77" i="1"/>
  <c r="AX77" i="1"/>
  <c r="AT78" i="1"/>
  <c r="AU78" i="1"/>
  <c r="AW78" i="1"/>
  <c r="AX78" i="1"/>
  <c r="AT79" i="1"/>
  <c r="AU79" i="1"/>
  <c r="AW79" i="1"/>
  <c r="AX79" i="1"/>
  <c r="AT80" i="1"/>
  <c r="AU80" i="1"/>
  <c r="AW80" i="1"/>
  <c r="AX80" i="1"/>
  <c r="AT81" i="1"/>
  <c r="AU81" i="1"/>
  <c r="AW81" i="1"/>
  <c r="AX81" i="1"/>
  <c r="AT82" i="1"/>
  <c r="AU82" i="1"/>
  <c r="AW82" i="1"/>
  <c r="AX82" i="1"/>
  <c r="AT83" i="1"/>
  <c r="AU83" i="1"/>
  <c r="AW83" i="1"/>
  <c r="AX83" i="1"/>
  <c r="AT84" i="1"/>
  <c r="AU84" i="1"/>
  <c r="AW84" i="1"/>
  <c r="AX84" i="1"/>
  <c r="AT85" i="1"/>
  <c r="AU85" i="1"/>
  <c r="AW85" i="1"/>
  <c r="AX85" i="1"/>
  <c r="AT86" i="1"/>
  <c r="AU86" i="1"/>
  <c r="AW86" i="1"/>
  <c r="AX86" i="1"/>
  <c r="AT87" i="1"/>
  <c r="AU87" i="1"/>
  <c r="AW87" i="1"/>
  <c r="AX87" i="1"/>
  <c r="AT88" i="1"/>
  <c r="AU88" i="1"/>
  <c r="AW88" i="1"/>
  <c r="AX88" i="1"/>
  <c r="AT89" i="1"/>
  <c r="AU89" i="1"/>
  <c r="AW89" i="1"/>
  <c r="AX89" i="1"/>
  <c r="AT90" i="1"/>
  <c r="AU90" i="1"/>
  <c r="AW90" i="1"/>
  <c r="AX90" i="1"/>
  <c r="AT91" i="1"/>
  <c r="AU91" i="1"/>
  <c r="AW91" i="1"/>
  <c r="AX91" i="1"/>
  <c r="AT92" i="1"/>
  <c r="AU92" i="1"/>
  <c r="AW92" i="1"/>
  <c r="AX92" i="1"/>
  <c r="AT93" i="1"/>
  <c r="AU93" i="1"/>
  <c r="AW93" i="1"/>
  <c r="AX93" i="1"/>
  <c r="AT94" i="1"/>
  <c r="AU94" i="1"/>
  <c r="AW94" i="1"/>
  <c r="AX94" i="1"/>
  <c r="AT95" i="1"/>
  <c r="AU95" i="1"/>
  <c r="AW95" i="1"/>
  <c r="AX95" i="1"/>
  <c r="AT96" i="1"/>
  <c r="AU96" i="1"/>
  <c r="AW96" i="1"/>
  <c r="AX96" i="1"/>
  <c r="AT24" i="1" l="1"/>
  <c r="AU24" i="1"/>
  <c r="AW24" i="1"/>
  <c r="AX24" i="1"/>
  <c r="AT25" i="1"/>
  <c r="AU25" i="1"/>
  <c r="AW25" i="1"/>
  <c r="AX25" i="1"/>
  <c r="AT26" i="1"/>
  <c r="AU26" i="1"/>
  <c r="AW26" i="1"/>
  <c r="AX26" i="1"/>
  <c r="AT27" i="1"/>
  <c r="AU27" i="1"/>
  <c r="AW27" i="1"/>
  <c r="AX27" i="1"/>
  <c r="AT28" i="1"/>
  <c r="AU28" i="1"/>
  <c r="AW28" i="1"/>
  <c r="AX28" i="1"/>
  <c r="AT29" i="1"/>
  <c r="AU29" i="1"/>
  <c r="AW29" i="1"/>
  <c r="AX29" i="1"/>
  <c r="AT30" i="1"/>
  <c r="AU30" i="1"/>
  <c r="AW30" i="1"/>
  <c r="AX30" i="1"/>
  <c r="AT9" i="1" l="1"/>
  <c r="AU9" i="1"/>
  <c r="AW9" i="1"/>
  <c r="AX9" i="1"/>
  <c r="AT10" i="1"/>
  <c r="AU10" i="1"/>
  <c r="AW10" i="1"/>
  <c r="AX10" i="1"/>
  <c r="AT11" i="1"/>
  <c r="AU11" i="1"/>
  <c r="AW11" i="1"/>
  <c r="AX11" i="1"/>
  <c r="AT12" i="1"/>
  <c r="AU12" i="1"/>
  <c r="AW12" i="1"/>
  <c r="AX12" i="1"/>
  <c r="AT13" i="1"/>
  <c r="AU13" i="1"/>
  <c r="AW13" i="1"/>
  <c r="AX13" i="1"/>
  <c r="AT14" i="1"/>
  <c r="AU14" i="1"/>
  <c r="AW14" i="1"/>
  <c r="AX14" i="1"/>
  <c r="AT15" i="1"/>
  <c r="AU15" i="1"/>
  <c r="AW15" i="1"/>
  <c r="AX15" i="1"/>
  <c r="AT16" i="1"/>
  <c r="AU16" i="1"/>
  <c r="AW16" i="1"/>
  <c r="AX16" i="1"/>
  <c r="AT17" i="1"/>
  <c r="AU17" i="1"/>
  <c r="AW17" i="1"/>
  <c r="AX17" i="1"/>
  <c r="AT18" i="1"/>
  <c r="AU18" i="1"/>
  <c r="AW18" i="1"/>
  <c r="AX18" i="1"/>
  <c r="AT19" i="1"/>
  <c r="AU19" i="1"/>
  <c r="AW19" i="1"/>
  <c r="AX19" i="1"/>
  <c r="AT20" i="1"/>
  <c r="AU20" i="1"/>
  <c r="AW20" i="1"/>
  <c r="AX20" i="1"/>
  <c r="AT21" i="1"/>
  <c r="AU21" i="1"/>
  <c r="AW21" i="1"/>
  <c r="AX21" i="1"/>
  <c r="AT22" i="1"/>
  <c r="AU22" i="1"/>
  <c r="AW22" i="1"/>
  <c r="AX22" i="1"/>
  <c r="AT23" i="1"/>
  <c r="AU23" i="1"/>
  <c r="AW23" i="1"/>
  <c r="AX23" i="1"/>
</calcChain>
</file>

<file path=xl/sharedStrings.xml><?xml version="1.0" encoding="utf-8"?>
<sst xmlns="http://schemas.openxmlformats.org/spreadsheetml/2006/main" count="3075" uniqueCount="278">
  <si>
    <t>Data#</t>
  </si>
  <si>
    <t>Data Filename</t>
  </si>
  <si>
    <t>Date Acquired</t>
  </si>
  <si>
    <t>Sample Name</t>
  </si>
  <si>
    <t>Sample Type</t>
  </si>
  <si>
    <t>Level#</t>
  </si>
  <si>
    <t>Ret. Time</t>
  </si>
  <si>
    <t>Area</t>
  </si>
  <si>
    <t>Conc. (ppt)</t>
  </si>
  <si>
    <t>Std. Conc.</t>
  </si>
  <si>
    <t>Cal. Point</t>
  </si>
  <si>
    <t>Accuracy[%]</t>
  </si>
  <si>
    <t>Deviation</t>
  </si>
  <si>
    <t>air</t>
  </si>
  <si>
    <t>Unknown</t>
  </si>
  <si>
    <t>-----</t>
  </si>
  <si>
    <t>air + 100</t>
  </si>
  <si>
    <t>CH4 by FID</t>
  </si>
  <si>
    <t>CH4 by TCD</t>
  </si>
  <si>
    <t>CO2 by TCD</t>
  </si>
  <si>
    <t>Analyst code</t>
  </si>
  <si>
    <t>Note</t>
  </si>
  <si>
    <t>2020 CAL Measured headspace CO2 in ppm from GC in ppm</t>
  </si>
  <si>
    <t>2020 ranged CAL Measured headspace CH4  in ppm from GC in ppm</t>
  </si>
  <si>
    <t>2021 ranged CAL Measured headspace CH4  in ppm from GC in ppm</t>
  </si>
  <si>
    <t>2021 CAL Measured headspace CO2 in ppm from GC in ppm</t>
  </si>
  <si>
    <t>BRN14jul21_001.gcd</t>
  </si>
  <si>
    <t>BRN14jul21_002.gcd</t>
  </si>
  <si>
    <t>BRN14jul21_003.gcd</t>
  </si>
  <si>
    <t>DD 2107 123</t>
  </si>
  <si>
    <t>BRN14jul21_004.gcd</t>
  </si>
  <si>
    <t>DD 2107 121</t>
  </si>
  <si>
    <t>BRN14jul21_005.gcd</t>
  </si>
  <si>
    <t>DD 2107 122</t>
  </si>
  <si>
    <t>BRN14jul21_006.gcd</t>
  </si>
  <si>
    <t>DD 2107 017</t>
  </si>
  <si>
    <t>BRN14jul21_007.gcd</t>
  </si>
  <si>
    <t>DD 2107 028</t>
  </si>
  <si>
    <t>BRN14jul21_008.gcd</t>
  </si>
  <si>
    <t>DD 2107 013</t>
  </si>
  <si>
    <t>BRN14jul21_009.gcd</t>
  </si>
  <si>
    <t>DD 2107 019</t>
  </si>
  <si>
    <t>BRN14jul21_010.gcd</t>
  </si>
  <si>
    <t>DD 2107 036</t>
  </si>
  <si>
    <t>BRN14jul21_011.gcd</t>
  </si>
  <si>
    <t>DD 2107 040</t>
  </si>
  <si>
    <t>BRN14jul21_012.gcd</t>
  </si>
  <si>
    <t>DD 2107 008</t>
  </si>
  <si>
    <t>BRN14jul21_013.gcd</t>
  </si>
  <si>
    <t>DD 2107 038</t>
  </si>
  <si>
    <t>BRN14jul21_014.gcd</t>
  </si>
  <si>
    <t>DD 2107 002</t>
  </si>
  <si>
    <t>BRN14jul21_015.gcd</t>
  </si>
  <si>
    <t>DD 2107 025</t>
  </si>
  <si>
    <t>BRN14jul21_016.gcd</t>
  </si>
  <si>
    <t>DD 2107 016</t>
  </si>
  <si>
    <t>BRN14jul21_017.gcd</t>
  </si>
  <si>
    <t>DD 2107 031</t>
  </si>
  <si>
    <t>BRN14jul21_018.gcd</t>
  </si>
  <si>
    <t>DD 2107 006</t>
  </si>
  <si>
    <t>BRN14jul21_019.gcd</t>
  </si>
  <si>
    <t>DD 2107 030</t>
  </si>
  <si>
    <t>BRN14jul21_020.gcd</t>
  </si>
  <si>
    <t>DD 2107 034</t>
  </si>
  <si>
    <t>BRN14jul21_021.gcd</t>
  </si>
  <si>
    <t>DD 2107 009</t>
  </si>
  <si>
    <t>BRN14jul21_022.gcd</t>
  </si>
  <si>
    <t>DD 2107 012</t>
  </si>
  <si>
    <t>BRN14jul21_023.gcd</t>
  </si>
  <si>
    <t>DD 2107 039</t>
  </si>
  <si>
    <t>BRN14jul21_024.gcd</t>
  </si>
  <si>
    <t>DD 2107 005</t>
  </si>
  <si>
    <t>BRN14jul21_025.gcd</t>
  </si>
  <si>
    <t>DD 2107 032</t>
  </si>
  <si>
    <t>BRN14jul21_026.gcd</t>
  </si>
  <si>
    <t>DD 2107 023</t>
  </si>
  <si>
    <t>BRN14jul21_027.gcd</t>
  </si>
  <si>
    <t>DD 2107 020</t>
  </si>
  <si>
    <t>BRN14jul21_028.gcd</t>
  </si>
  <si>
    <t>DD 2107 001</t>
  </si>
  <si>
    <t>BRN14jul21_029.gcd</t>
  </si>
  <si>
    <t>DD 2107 015</t>
  </si>
  <si>
    <t>BRN14jul21_030.gcd</t>
  </si>
  <si>
    <t>DD 2107 022</t>
  </si>
  <si>
    <t>BRN14jul21_031.gcd</t>
  </si>
  <si>
    <t>DD 2107 029</t>
  </si>
  <si>
    <t>BRN14jul21_032.gcd</t>
  </si>
  <si>
    <t>DD 2107 003</t>
  </si>
  <si>
    <t>BRN14jul21_033.gcd</t>
  </si>
  <si>
    <t>DD 2107 035</t>
  </si>
  <si>
    <t>BRN14jul21_034.gcd</t>
  </si>
  <si>
    <t>DD 2107 027</t>
  </si>
  <si>
    <t>BRN14jul21_035.gcd</t>
  </si>
  <si>
    <t>DD 2107 037</t>
  </si>
  <si>
    <t>BRN14jul21_036.gcd</t>
  </si>
  <si>
    <t>DD 2107 014</t>
  </si>
  <si>
    <t>BRN14jul21_037.gcd</t>
  </si>
  <si>
    <t>DD 2107 033</t>
  </si>
  <si>
    <t>BRN14jul21_038.gcd</t>
  </si>
  <si>
    <t>DD 2107 021</t>
  </si>
  <si>
    <t>BRN14jul21_039.gcd</t>
  </si>
  <si>
    <t>DD 2107 026</t>
  </si>
  <si>
    <t>BRN14jul21_040.gcd</t>
  </si>
  <si>
    <t>DD 2107 011</t>
  </si>
  <si>
    <t>BRN14jul21_041.gcd</t>
  </si>
  <si>
    <t>DD 2107 010</t>
  </si>
  <si>
    <t>BRN14jul21_042.gcd</t>
  </si>
  <si>
    <t>DD 2107 004</t>
  </si>
  <si>
    <t>BRN14jul21_043.gcd</t>
  </si>
  <si>
    <t>DD 2107 007</t>
  </si>
  <si>
    <t>BRN14jul21_044.gcd</t>
  </si>
  <si>
    <t>DD 2107 018</t>
  </si>
  <si>
    <t>BRN14jul21_045.gcd</t>
  </si>
  <si>
    <t>DD 2107 024</t>
  </si>
  <si>
    <t>BRN15jul21_001.gcd</t>
  </si>
  <si>
    <t>BRN15jul21_002.gcd</t>
  </si>
  <si>
    <t>BRN15jul21_003.gcd</t>
  </si>
  <si>
    <t>DD 2107 103</t>
  </si>
  <si>
    <t>BRN15jul21_004.gcd</t>
  </si>
  <si>
    <t>DD 2107 084</t>
  </si>
  <si>
    <t>BRN15jul21_005.gcd</t>
  </si>
  <si>
    <t>DD 2107 119</t>
  </si>
  <si>
    <t>BRN15jul21_006.gcd</t>
  </si>
  <si>
    <t>DD 2107 115</t>
  </si>
  <si>
    <t>BRN15jul21_007.gcd</t>
  </si>
  <si>
    <t>DD 2107 106</t>
  </si>
  <si>
    <t>BRN15jul21_008.gcd</t>
  </si>
  <si>
    <t>DD 2107 098</t>
  </si>
  <si>
    <t>BRN15jul21_009.gcd</t>
  </si>
  <si>
    <t>DD 2107 093</t>
  </si>
  <si>
    <t>BRN15jul21_010.gcd</t>
  </si>
  <si>
    <t>DD 2107 083</t>
  </si>
  <si>
    <t>BRN15jul21_011.gcd</t>
  </si>
  <si>
    <t>DD 2107 081</t>
  </si>
  <si>
    <t>BRN15jul21_012.gcd</t>
  </si>
  <si>
    <t>DD 2107 117</t>
  </si>
  <si>
    <t>BRN15jul21_013.gcd</t>
  </si>
  <si>
    <t>DD 2107 110</t>
  </si>
  <si>
    <t>BRN15jul21_014.gcd</t>
  </si>
  <si>
    <t>DD 2107 088</t>
  </si>
  <si>
    <t>BRN15jul21_015.gcd</t>
  </si>
  <si>
    <t>DD 2107 096</t>
  </si>
  <si>
    <t>BRN15jul21_016.gcd</t>
  </si>
  <si>
    <t>DD 2107 102</t>
  </si>
  <si>
    <t>BRN15jul21_017.gcd</t>
  </si>
  <si>
    <t>DD 2107 112</t>
  </si>
  <si>
    <t>BRN15jul21_018.gcd</t>
  </si>
  <si>
    <t>DD 2107 101</t>
  </si>
  <si>
    <t>BRN15jul21_019.gcd</t>
  </si>
  <si>
    <t>DD 2107 091</t>
  </si>
  <si>
    <t>BRN15jul21_020.gcd</t>
  </si>
  <si>
    <t>DD 2107 120</t>
  </si>
  <si>
    <t>BRN15jul21_021.gcd</t>
  </si>
  <si>
    <t>DD 2107 095</t>
  </si>
  <si>
    <t>BRN15jul21_022.gcd</t>
  </si>
  <si>
    <t>DD 2107 107</t>
  </si>
  <si>
    <t>BRN15jul21_023.gcd</t>
  </si>
  <si>
    <t>DD 2107 086</t>
  </si>
  <si>
    <t>BRN15jul21_024.gcd</t>
  </si>
  <si>
    <t>DD 2107 116</t>
  </si>
  <si>
    <t>BRN15jul21_025.gcd</t>
  </si>
  <si>
    <t>DD 2107 113</t>
  </si>
  <si>
    <t>BRN15jul21_026.gcd</t>
  </si>
  <si>
    <t>DD 2107 090</t>
  </si>
  <si>
    <t>BRN15jul21_027.gcd</t>
  </si>
  <si>
    <t>DD 2107 109</t>
  </si>
  <si>
    <t>BRN15jul21_028.gcd</t>
  </si>
  <si>
    <t>DD 2107 105</t>
  </si>
  <si>
    <t>BRN15jul21_029.gcd</t>
  </si>
  <si>
    <t>DD 2107 104</t>
  </si>
  <si>
    <t>BRN15jul21_030.gcd</t>
  </si>
  <si>
    <t>DD 2107 089</t>
  </si>
  <si>
    <t>BRN15jul21_031.gcd</t>
  </si>
  <si>
    <t>DD 2107 114</t>
  </si>
  <si>
    <t>BRN15jul21_032.gcd</t>
  </si>
  <si>
    <t>DD 2107 082</t>
  </si>
  <si>
    <t>BRN15jul21_033.gcd</t>
  </si>
  <si>
    <t>DD 2107 111</t>
  </si>
  <si>
    <t>BRN15jul21_034.gcd</t>
  </si>
  <si>
    <t>DD 2107 100</t>
  </si>
  <si>
    <t>BRN15jul21_035.gcd</t>
  </si>
  <si>
    <t>DD 2107 118</t>
  </si>
  <si>
    <t>BRN15jul21_036.gcd</t>
  </si>
  <si>
    <t>DD 2107 097</t>
  </si>
  <si>
    <t>BRN15jul21_037.gcd</t>
  </si>
  <si>
    <t>DD 2107 085</t>
  </si>
  <si>
    <t>BRN15jul21_038.gcd</t>
  </si>
  <si>
    <t>DD 2107 094</t>
  </si>
  <si>
    <t>BRN15jul21_039.gcd</t>
  </si>
  <si>
    <t>DD 2107 092</t>
  </si>
  <si>
    <t>BRN15jul21_040.gcd</t>
  </si>
  <si>
    <t>DD 2107 087</t>
  </si>
  <si>
    <t>BRN15jul21_041.gcd</t>
  </si>
  <si>
    <t>DD 2107 108</t>
  </si>
  <si>
    <t>BRN15jul21_042.gcd</t>
  </si>
  <si>
    <t>DD 2107 099</t>
  </si>
  <si>
    <t>BRN6jul21_001.gcd</t>
  </si>
  <si>
    <t>BRN6jul21_002.gcd</t>
  </si>
  <si>
    <t>BRN6jul21_003.gcd</t>
  </si>
  <si>
    <t>DD 2107 055</t>
  </si>
  <si>
    <t>BRN6jul21_004.gcd</t>
  </si>
  <si>
    <t>DD 2107 058</t>
  </si>
  <si>
    <t>BRN6jul21_005.gcd</t>
  </si>
  <si>
    <t>DD 2107 067</t>
  </si>
  <si>
    <t>BRN6jul21_006.gcd</t>
  </si>
  <si>
    <t>DD 2107 073</t>
  </si>
  <si>
    <t>BRN6jul21_007.gcd</t>
  </si>
  <si>
    <t>DD 2107 071</t>
  </si>
  <si>
    <t>BRN6jul21_008.gcd</t>
  </si>
  <si>
    <t>DD 2107 062</t>
  </si>
  <si>
    <t>BRN6jul21_009.gcd</t>
  </si>
  <si>
    <t>DD 2107 048</t>
  </si>
  <si>
    <t>BRN6jul21_010.gcd</t>
  </si>
  <si>
    <t>DD 2107 051</t>
  </si>
  <si>
    <t>BRN6jul21_011.gcd</t>
  </si>
  <si>
    <t>DD 2107 070</t>
  </si>
  <si>
    <t>BRN6jul21_012.gcd</t>
  </si>
  <si>
    <t>DD 2107 046</t>
  </si>
  <si>
    <t>BRN6jul21_013.gcd</t>
  </si>
  <si>
    <t>DD 2107 042</t>
  </si>
  <si>
    <t>BRN6jul21_014.gcd</t>
  </si>
  <si>
    <t>DD 2107 074</t>
  </si>
  <si>
    <t>BRN6jul21_015.gcd</t>
  </si>
  <si>
    <t>DD 2107 044</t>
  </si>
  <si>
    <t>BRN6jul21_016.gcd</t>
  </si>
  <si>
    <t>DD 2107 059</t>
  </si>
  <si>
    <t>BRN6jul21_017.gcd</t>
  </si>
  <si>
    <t>DD 2107 068</t>
  </si>
  <si>
    <t>BRN6jul21_018.gcd</t>
  </si>
  <si>
    <t>DD 2107 065</t>
  </si>
  <si>
    <t>BRN6jul21_019.gcd</t>
  </si>
  <si>
    <t>DD 2107 054</t>
  </si>
  <si>
    <t>BRN6jul21_020.gcd</t>
  </si>
  <si>
    <t>DD 2107 079</t>
  </si>
  <si>
    <t>BRN6jul21_021.gcd</t>
  </si>
  <si>
    <t>DD 2107 047</t>
  </si>
  <si>
    <t>BRN6jul21_022.gcd</t>
  </si>
  <si>
    <t>DD 2107 053</t>
  </si>
  <si>
    <t>BRN6jul21_023.gcd</t>
  </si>
  <si>
    <t>DD 2107 072</t>
  </si>
  <si>
    <t>BRN6jul21_024.gcd</t>
  </si>
  <si>
    <t>DD 2107 077</t>
  </si>
  <si>
    <t>BRN6jul21_025.gcd</t>
  </si>
  <si>
    <t>DD 2107 061</t>
  </si>
  <si>
    <t>BRN6jul21_026.gcd</t>
  </si>
  <si>
    <t>DD 2107 063</t>
  </si>
  <si>
    <t>BRN6jul21_027.gcd</t>
  </si>
  <si>
    <t>DD 2107 080</t>
  </si>
  <si>
    <t>BRN6jul21_028.gcd</t>
  </si>
  <si>
    <t>DD 2107 049</t>
  </si>
  <si>
    <t>BRN6jul21_029.gcd</t>
  </si>
  <si>
    <t>DD 2107 043</t>
  </si>
  <si>
    <t>BRN6jul21_030.gcd</t>
  </si>
  <si>
    <t>DD 2107 076</t>
  </si>
  <si>
    <t>BRN6jul21_031.gcd</t>
  </si>
  <si>
    <t>DD 2107 064</t>
  </si>
  <si>
    <t>BRN6jul21_032.gcd</t>
  </si>
  <si>
    <t>DD 2107 057</t>
  </si>
  <si>
    <t>BRN6jul21_033.gcd</t>
  </si>
  <si>
    <t>DD 2107 066</t>
  </si>
  <si>
    <t>BRN6jul21_034.gcd</t>
  </si>
  <si>
    <t>DD 2107 052</t>
  </si>
  <si>
    <t>BRN6jul21_035.gcd</t>
  </si>
  <si>
    <t>DD 2107 069</t>
  </si>
  <si>
    <t>BRN6jul21_036.gcd</t>
  </si>
  <si>
    <t>DD 2107 050</t>
  </si>
  <si>
    <t>BRN6jul21_037.gcd</t>
  </si>
  <si>
    <t>DD 2107 075</t>
  </si>
  <si>
    <t>BRN6jul21_038.gcd</t>
  </si>
  <si>
    <t>DD 2107 045</t>
  </si>
  <si>
    <t>BRN6jul21_039.gcd</t>
  </si>
  <si>
    <t>DD 2107 078</t>
  </si>
  <si>
    <t>BRN6jul21_040.gcd</t>
  </si>
  <si>
    <t>DD 2107 060</t>
  </si>
  <si>
    <t>BRN6jul21_041.gcd</t>
  </si>
  <si>
    <t>DD 2107 041</t>
  </si>
  <si>
    <t>BRN6jul21_042.gcd</t>
  </si>
  <si>
    <t>DD 2107 056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</si>
</sst>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14" fontId="0" fillId="0" borderId="0" xfId="0" applyNumberFormat="1"/>
    <xf numFmtId="22" fontId="0" fillId="0" borderId="0" xfId="0" applyNumberFormat="1"/>
    <xf numFmtId="3" fontId="0" fillId="0" borderId="0" xfId="0" applyNumberFormat="1"/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2" fontId="0" fillId="33" borderId="0" xfId="0" applyNumberFormat="1" applyFill="1"/>
    <xf numFmtId="1" fontId="0" fillId="33" borderId="0" xfId="0" applyNumberFormat="1" applyFill="1"/>
    <xf numFmtId="2" fontId="0" fillId="34" borderId="0" xfId="0" applyNumberFormat="1" applyFill="1"/>
    <xf numFmtId="1" fontId="0" fillId="34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AX139"/>
  <sheetViews>
    <sheetView tabSelected="1" workbookViewId="0">
      <selection activeCell="C154" sqref="C154"/>
    </sheetView>
  </sheetViews>
  <sheetFormatPr defaultRowHeight="14.5" x14ac:dyDescent="0.35"/>
  <cols>
    <col min="2" max="2" width="23.54296875" customWidth="1"/>
    <col min="3" max="3" width="17.81640625" customWidth="1"/>
  </cols>
  <sheetData>
    <row r="7" spans="1:50" x14ac:dyDescent="0.35">
      <c r="A7" t="s">
        <v>17</v>
      </c>
      <c r="O7" t="s">
        <v>18</v>
      </c>
      <c r="AC7" t="s">
        <v>19</v>
      </c>
    </row>
    <row r="8" spans="1:50" ht="145" x14ac:dyDescent="0.35">
      <c r="A8" s="1" t="s">
        <v>0</v>
      </c>
      <c r="B8" t="s">
        <v>1</v>
      </c>
      <c r="C8" t="s">
        <v>2</v>
      </c>
      <c r="D8" t="s">
        <v>3</v>
      </c>
      <c r="E8" t="s">
        <v>4</v>
      </c>
      <c r="F8" t="s">
        <v>5</v>
      </c>
      <c r="G8" t="s">
        <v>6</v>
      </c>
      <c r="H8" t="s">
        <v>7</v>
      </c>
      <c r="I8" t="s">
        <v>8</v>
      </c>
      <c r="J8" t="s">
        <v>9</v>
      </c>
      <c r="K8" t="s">
        <v>10</v>
      </c>
      <c r="L8" t="s">
        <v>11</v>
      </c>
      <c r="M8" t="s">
        <v>12</v>
      </c>
      <c r="O8" t="s">
        <v>0</v>
      </c>
      <c r="P8" t="s">
        <v>1</v>
      </c>
      <c r="Q8" t="s">
        <v>2</v>
      </c>
      <c r="R8" t="s">
        <v>3</v>
      </c>
      <c r="S8" t="s">
        <v>4</v>
      </c>
      <c r="T8" t="s">
        <v>5</v>
      </c>
      <c r="U8" t="s">
        <v>6</v>
      </c>
      <c r="V8" t="s">
        <v>7</v>
      </c>
      <c r="W8" t="s">
        <v>8</v>
      </c>
      <c r="X8" t="s">
        <v>9</v>
      </c>
      <c r="Y8" t="s">
        <v>10</v>
      </c>
      <c r="Z8" t="s">
        <v>11</v>
      </c>
      <c r="AA8" t="s">
        <v>12</v>
      </c>
      <c r="AC8" t="s">
        <v>0</v>
      </c>
      <c r="AD8" t="s">
        <v>1</v>
      </c>
      <c r="AE8" t="s">
        <v>2</v>
      </c>
      <c r="AF8" t="s">
        <v>3</v>
      </c>
      <c r="AG8" t="s">
        <v>4</v>
      </c>
      <c r="AH8" t="s">
        <v>5</v>
      </c>
      <c r="AI8" t="s">
        <v>6</v>
      </c>
      <c r="AJ8" t="s">
        <v>7</v>
      </c>
      <c r="AK8" t="s">
        <v>8</v>
      </c>
      <c r="AL8" t="s">
        <v>9</v>
      </c>
      <c r="AM8" t="s">
        <v>10</v>
      </c>
      <c r="AN8" t="s">
        <v>11</v>
      </c>
      <c r="AO8" t="s">
        <v>12</v>
      </c>
      <c r="AQ8" s="4" t="s">
        <v>20</v>
      </c>
      <c r="AR8" s="4" t="s">
        <v>21</v>
      </c>
      <c r="AS8" s="4"/>
      <c r="AT8" s="5" t="s">
        <v>23</v>
      </c>
      <c r="AU8" s="5" t="s">
        <v>22</v>
      </c>
      <c r="AW8" s="5" t="s">
        <v>24</v>
      </c>
      <c r="AX8" s="5" t="s">
        <v>25</v>
      </c>
    </row>
    <row r="9" spans="1:50" x14ac:dyDescent="0.35">
      <c r="A9">
        <v>39</v>
      </c>
      <c r="B9" t="s">
        <v>26</v>
      </c>
      <c r="C9" s="2">
        <v>44391.56659722222</v>
      </c>
      <c r="D9" t="s">
        <v>13</v>
      </c>
      <c r="E9" t="s">
        <v>14</v>
      </c>
      <c r="F9">
        <v>0</v>
      </c>
      <c r="G9">
        <v>6.0510000000000002</v>
      </c>
      <c r="H9" s="3">
        <v>1660</v>
      </c>
      <c r="I9">
        <v>-1E-3</v>
      </c>
      <c r="J9" t="s">
        <v>15</v>
      </c>
      <c r="K9" t="s">
        <v>15</v>
      </c>
      <c r="L9" t="s">
        <v>15</v>
      </c>
      <c r="M9" t="s">
        <v>15</v>
      </c>
      <c r="O9">
        <v>39</v>
      </c>
      <c r="P9" t="s">
        <v>26</v>
      </c>
      <c r="Q9" s="2">
        <v>44391.56659722222</v>
      </c>
      <c r="R9" t="s">
        <v>13</v>
      </c>
      <c r="S9" t="s">
        <v>14</v>
      </c>
      <c r="T9">
        <v>0</v>
      </c>
      <c r="U9" t="s">
        <v>15</v>
      </c>
      <c r="V9" s="3" t="s">
        <v>15</v>
      </c>
      <c r="W9" t="s">
        <v>15</v>
      </c>
      <c r="X9" t="s">
        <v>15</v>
      </c>
      <c r="Y9" t="s">
        <v>15</v>
      </c>
      <c r="Z9" t="s">
        <v>15</v>
      </c>
      <c r="AA9" t="s">
        <v>15</v>
      </c>
      <c r="AC9">
        <v>39</v>
      </c>
      <c r="AD9" t="s">
        <v>26</v>
      </c>
      <c r="AE9" s="2">
        <v>44391.56659722222</v>
      </c>
      <c r="AF9" t="s">
        <v>13</v>
      </c>
      <c r="AG9" t="s">
        <v>14</v>
      </c>
      <c r="AH9">
        <v>0</v>
      </c>
      <c r="AI9">
        <v>12.212</v>
      </c>
      <c r="AJ9" s="3">
        <v>3719</v>
      </c>
      <c r="AK9">
        <v>0.752</v>
      </c>
      <c r="AL9" t="s">
        <v>15</v>
      </c>
      <c r="AM9" t="s">
        <v>15</v>
      </c>
      <c r="AN9" t="s">
        <v>15</v>
      </c>
      <c r="AO9" t="s">
        <v>15</v>
      </c>
      <c r="AQ9">
        <v>1</v>
      </c>
      <c r="AT9" s="6">
        <f t="shared" ref="AT9:AT23" si="0">IF(H9&lt;15000,((0.00000002125*H9^2)+(0.002705*H9)+(-4.371)),(IF(H9&lt;700000,((-0.0000000008162*H9^2)+(0.003141*H9)+(0.4702)), ((0.000000003285*V9^2)+(0.1899*V9)+(559.5)))))</f>
        <v>0.17785649999999897</v>
      </c>
      <c r="AU9" s="7">
        <f t="shared" ref="AU9:AU23" si="1">((-0.00000006277*AJ9^2)+(0.1854*AJ9)+(34.83))</f>
        <v>723.46443057803003</v>
      </c>
      <c r="AW9" s="8">
        <f t="shared" ref="AW9:AW23" si="2">IF(H9&lt;10000,((-0.00000005795*H9^2)+(0.003823*H9)+(-6.715)),(IF(H9&lt;700000,((-0.0000000001209*H9^2)+(0.002635*H9)+(-0.4111)), ((-0.00000002007*V9^2)+(0.2564*V9)+(286.1)))))</f>
        <v>-0.52850701999999927</v>
      </c>
      <c r="AX9" s="9">
        <f t="shared" ref="AX9:AX23" si="3">(-0.00000001626*AJ9^2)+(0.1912*AJ9)+(-3.858)</f>
        <v>706.98990857414003</v>
      </c>
    </row>
    <row r="10" spans="1:50" x14ac:dyDescent="0.35">
      <c r="A10">
        <v>40</v>
      </c>
      <c r="B10" t="s">
        <v>27</v>
      </c>
      <c r="C10" s="2">
        <v>44391.587835648148</v>
      </c>
      <c r="D10" t="s">
        <v>16</v>
      </c>
      <c r="E10" t="s">
        <v>14</v>
      </c>
      <c r="F10">
        <v>0</v>
      </c>
      <c r="G10">
        <v>6.0090000000000003</v>
      </c>
      <c r="H10" s="3">
        <v>878233</v>
      </c>
      <c r="I10">
        <v>1.827</v>
      </c>
      <c r="J10" t="s">
        <v>15</v>
      </c>
      <c r="K10" t="s">
        <v>15</v>
      </c>
      <c r="L10" t="s">
        <v>15</v>
      </c>
      <c r="M10" t="s">
        <v>15</v>
      </c>
      <c r="O10">
        <v>40</v>
      </c>
      <c r="P10" t="s">
        <v>27</v>
      </c>
      <c r="Q10" s="2">
        <v>44391.587835648148</v>
      </c>
      <c r="R10" t="s">
        <v>16</v>
      </c>
      <c r="S10" t="s">
        <v>14</v>
      </c>
      <c r="T10">
        <v>0</v>
      </c>
      <c r="U10">
        <v>5.9610000000000003</v>
      </c>
      <c r="V10" s="3">
        <v>7443</v>
      </c>
      <c r="W10">
        <v>2.113</v>
      </c>
      <c r="X10" t="s">
        <v>15</v>
      </c>
      <c r="Y10" t="s">
        <v>15</v>
      </c>
      <c r="Z10" t="s">
        <v>15</v>
      </c>
      <c r="AA10" t="s">
        <v>15</v>
      </c>
      <c r="AC10">
        <v>40</v>
      </c>
      <c r="AD10" t="s">
        <v>27</v>
      </c>
      <c r="AE10" s="2">
        <v>44391.587835648148</v>
      </c>
      <c r="AF10" t="s">
        <v>16</v>
      </c>
      <c r="AG10" t="s">
        <v>14</v>
      </c>
      <c r="AH10">
        <v>0</v>
      </c>
      <c r="AI10">
        <v>12.173</v>
      </c>
      <c r="AJ10" s="3">
        <v>9063</v>
      </c>
      <c r="AK10">
        <v>1.8180000000000001</v>
      </c>
      <c r="AL10" t="s">
        <v>15</v>
      </c>
      <c r="AM10" t="s">
        <v>15</v>
      </c>
      <c r="AN10" t="s">
        <v>15</v>
      </c>
      <c r="AO10" t="s">
        <v>15</v>
      </c>
      <c r="AQ10">
        <v>1</v>
      </c>
      <c r="AT10" s="6">
        <f t="shared" si="0"/>
        <v>1973.107683247965</v>
      </c>
      <c r="AU10" s="7">
        <f t="shared" si="1"/>
        <v>1709.9543996858702</v>
      </c>
      <c r="AW10" s="8">
        <f t="shared" si="2"/>
        <v>2193.3733571425701</v>
      </c>
      <c r="AX10" s="9">
        <f t="shared" si="3"/>
        <v>1727.6520366240602</v>
      </c>
    </row>
    <row r="11" spans="1:50" x14ac:dyDescent="0.35">
      <c r="A11">
        <v>41</v>
      </c>
      <c r="B11" t="s">
        <v>28</v>
      </c>
      <c r="C11" s="2">
        <v>44391.6091087963</v>
      </c>
      <c r="D11" t="s">
        <v>29</v>
      </c>
      <c r="E11" t="s">
        <v>14</v>
      </c>
      <c r="F11">
        <v>0</v>
      </c>
      <c r="G11">
        <v>6.0510000000000002</v>
      </c>
      <c r="H11" s="3">
        <v>1464</v>
      </c>
      <c r="I11">
        <v>-2E-3</v>
      </c>
      <c r="J11" t="s">
        <v>15</v>
      </c>
      <c r="K11" t="s">
        <v>15</v>
      </c>
      <c r="L11" t="s">
        <v>15</v>
      </c>
      <c r="M11" t="s">
        <v>15</v>
      </c>
      <c r="O11">
        <v>41</v>
      </c>
      <c r="P11" t="s">
        <v>28</v>
      </c>
      <c r="Q11" s="2">
        <v>44391.6091087963</v>
      </c>
      <c r="R11" t="s">
        <v>29</v>
      </c>
      <c r="S11" t="s">
        <v>14</v>
      </c>
      <c r="T11">
        <v>0</v>
      </c>
      <c r="U11" t="s">
        <v>15</v>
      </c>
      <c r="V11" s="3" t="s">
        <v>15</v>
      </c>
      <c r="W11" t="s">
        <v>15</v>
      </c>
      <c r="X11" t="s">
        <v>15</v>
      </c>
      <c r="Y11" t="s">
        <v>15</v>
      </c>
      <c r="Z11" t="s">
        <v>15</v>
      </c>
      <c r="AA11" t="s">
        <v>15</v>
      </c>
      <c r="AC11">
        <v>41</v>
      </c>
      <c r="AD11" t="s">
        <v>28</v>
      </c>
      <c r="AE11" s="2">
        <v>44391.6091087963</v>
      </c>
      <c r="AF11" t="s">
        <v>29</v>
      </c>
      <c r="AG11" t="s">
        <v>14</v>
      </c>
      <c r="AH11">
        <v>0</v>
      </c>
      <c r="AI11">
        <v>12.182</v>
      </c>
      <c r="AJ11" s="3">
        <v>4976</v>
      </c>
      <c r="AK11">
        <v>1.0029999999999999</v>
      </c>
      <c r="AL11" t="s">
        <v>15</v>
      </c>
      <c r="AM11" t="s">
        <v>15</v>
      </c>
      <c r="AN11" t="s">
        <v>15</v>
      </c>
      <c r="AO11" t="s">
        <v>15</v>
      </c>
      <c r="AQ11">
        <v>1</v>
      </c>
      <c r="AT11" s="6">
        <f t="shared" si="0"/>
        <v>-0.36533496000000021</v>
      </c>
      <c r="AU11" s="7">
        <f t="shared" si="1"/>
        <v>955.82617864448014</v>
      </c>
      <c r="AW11" s="8">
        <f t="shared" si="2"/>
        <v>-1.2423320031999996</v>
      </c>
      <c r="AX11" s="9">
        <f t="shared" si="3"/>
        <v>947.15059303424005</v>
      </c>
    </row>
    <row r="12" spans="1:50" x14ac:dyDescent="0.35">
      <c r="A12">
        <v>42</v>
      </c>
      <c r="B12" t="s">
        <v>30</v>
      </c>
      <c r="C12" s="2">
        <v>44391.630370370367</v>
      </c>
      <c r="D12" t="s">
        <v>31</v>
      </c>
      <c r="E12" t="s">
        <v>14</v>
      </c>
      <c r="F12">
        <v>0</v>
      </c>
      <c r="G12">
        <v>6.05</v>
      </c>
      <c r="H12" s="3">
        <v>1586</v>
      </c>
      <c r="I12">
        <v>-1E-3</v>
      </c>
      <c r="J12" t="s">
        <v>15</v>
      </c>
      <c r="K12" t="s">
        <v>15</v>
      </c>
      <c r="L12" t="s">
        <v>15</v>
      </c>
      <c r="M12" t="s">
        <v>15</v>
      </c>
      <c r="O12">
        <v>42</v>
      </c>
      <c r="P12" t="s">
        <v>30</v>
      </c>
      <c r="Q12" s="2">
        <v>44391.630370370367</v>
      </c>
      <c r="R12" t="s">
        <v>31</v>
      </c>
      <c r="S12" t="s">
        <v>14</v>
      </c>
      <c r="T12">
        <v>0</v>
      </c>
      <c r="U12" t="s">
        <v>15</v>
      </c>
      <c r="V12" s="3" t="s">
        <v>15</v>
      </c>
      <c r="W12" t="s">
        <v>15</v>
      </c>
      <c r="X12" t="s">
        <v>15</v>
      </c>
      <c r="Y12" t="s">
        <v>15</v>
      </c>
      <c r="Z12" t="s">
        <v>15</v>
      </c>
      <c r="AA12" t="s">
        <v>15</v>
      </c>
      <c r="AC12">
        <v>42</v>
      </c>
      <c r="AD12" t="s">
        <v>30</v>
      </c>
      <c r="AE12" s="2">
        <v>44391.630370370367</v>
      </c>
      <c r="AF12" t="s">
        <v>31</v>
      </c>
      <c r="AG12" t="s">
        <v>14</v>
      </c>
      <c r="AH12">
        <v>0</v>
      </c>
      <c r="AI12">
        <v>12.172000000000001</v>
      </c>
      <c r="AJ12" s="3">
        <v>3772</v>
      </c>
      <c r="AK12">
        <v>0.76300000000000001</v>
      </c>
      <c r="AL12" t="s">
        <v>15</v>
      </c>
      <c r="AM12" t="s">
        <v>15</v>
      </c>
      <c r="AN12" t="s">
        <v>15</v>
      </c>
      <c r="AO12" t="s">
        <v>15</v>
      </c>
      <c r="AQ12">
        <v>1</v>
      </c>
      <c r="AT12" s="6">
        <f t="shared" si="0"/>
        <v>-2.7417835000000501E-2</v>
      </c>
      <c r="AU12" s="7">
        <f t="shared" si="1"/>
        <v>733.26570944432001</v>
      </c>
      <c r="AW12" s="8">
        <f t="shared" si="2"/>
        <v>-0.79748919819999919</v>
      </c>
      <c r="AX12" s="9">
        <f t="shared" si="3"/>
        <v>717.11705298016011</v>
      </c>
    </row>
    <row r="13" spans="1:50" x14ac:dyDescent="0.35">
      <c r="A13">
        <v>43</v>
      </c>
      <c r="B13" t="s">
        <v>32</v>
      </c>
      <c r="C13" s="2">
        <v>44391.651608796295</v>
      </c>
      <c r="D13" t="s">
        <v>33</v>
      </c>
      <c r="E13" t="s">
        <v>14</v>
      </c>
      <c r="F13">
        <v>0</v>
      </c>
      <c r="G13">
        <v>6.0469999999999997</v>
      </c>
      <c r="H13" s="3">
        <v>1429</v>
      </c>
      <c r="I13">
        <v>-2E-3</v>
      </c>
      <c r="J13" t="s">
        <v>15</v>
      </c>
      <c r="K13" t="s">
        <v>15</v>
      </c>
      <c r="L13" t="s">
        <v>15</v>
      </c>
      <c r="M13" t="s">
        <v>15</v>
      </c>
      <c r="O13">
        <v>43</v>
      </c>
      <c r="P13" t="s">
        <v>32</v>
      </c>
      <c r="Q13" s="2">
        <v>44391.651608796295</v>
      </c>
      <c r="R13" t="s">
        <v>33</v>
      </c>
      <c r="S13" t="s">
        <v>14</v>
      </c>
      <c r="T13">
        <v>0</v>
      </c>
      <c r="U13" t="s">
        <v>15</v>
      </c>
      <c r="V13" s="3" t="s">
        <v>15</v>
      </c>
      <c r="W13" t="s">
        <v>15</v>
      </c>
      <c r="X13" t="s">
        <v>15</v>
      </c>
      <c r="Y13" t="s">
        <v>15</v>
      </c>
      <c r="Z13" t="s">
        <v>15</v>
      </c>
      <c r="AA13" t="s">
        <v>15</v>
      </c>
      <c r="AC13">
        <v>43</v>
      </c>
      <c r="AD13" t="s">
        <v>32</v>
      </c>
      <c r="AE13" s="2">
        <v>44391.651608796295</v>
      </c>
      <c r="AF13" t="s">
        <v>33</v>
      </c>
      <c r="AG13" t="s">
        <v>14</v>
      </c>
      <c r="AH13">
        <v>0</v>
      </c>
      <c r="AI13">
        <v>12.182</v>
      </c>
      <c r="AJ13" s="3">
        <v>3668</v>
      </c>
      <c r="AK13">
        <v>0.74199999999999999</v>
      </c>
      <c r="AL13" t="s">
        <v>15</v>
      </c>
      <c r="AM13" t="s">
        <v>15</v>
      </c>
      <c r="AN13" t="s">
        <v>15</v>
      </c>
      <c r="AO13" t="s">
        <v>15</v>
      </c>
      <c r="AQ13">
        <v>1</v>
      </c>
      <c r="AT13" s="6">
        <f t="shared" si="0"/>
        <v>-0.46216162875000055</v>
      </c>
      <c r="AU13" s="7">
        <f t="shared" si="1"/>
        <v>714.03267835952011</v>
      </c>
      <c r="AW13" s="8">
        <f t="shared" si="2"/>
        <v>-1.3702692759500001</v>
      </c>
      <c r="AX13" s="9">
        <f t="shared" si="3"/>
        <v>697.24483431776002</v>
      </c>
    </row>
    <row r="14" spans="1:50" x14ac:dyDescent="0.35">
      <c r="A14">
        <v>44</v>
      </c>
      <c r="B14" t="s">
        <v>34</v>
      </c>
      <c r="C14" s="2">
        <v>44391.67287037037</v>
      </c>
      <c r="D14" t="s">
        <v>35</v>
      </c>
      <c r="E14" t="s">
        <v>14</v>
      </c>
      <c r="F14">
        <v>0</v>
      </c>
      <c r="G14">
        <v>6.0149999999999997</v>
      </c>
      <c r="H14" s="3">
        <v>123826</v>
      </c>
      <c r="I14">
        <v>0.253</v>
      </c>
      <c r="J14" t="s">
        <v>15</v>
      </c>
      <c r="K14" t="s">
        <v>15</v>
      </c>
      <c r="L14" t="s">
        <v>15</v>
      </c>
      <c r="M14" t="s">
        <v>15</v>
      </c>
      <c r="O14">
        <v>44</v>
      </c>
      <c r="P14" t="s">
        <v>34</v>
      </c>
      <c r="Q14" s="2">
        <v>44391.67287037037</v>
      </c>
      <c r="R14" t="s">
        <v>35</v>
      </c>
      <c r="S14" t="s">
        <v>14</v>
      </c>
      <c r="T14">
        <v>0</v>
      </c>
      <c r="U14">
        <v>5.9480000000000004</v>
      </c>
      <c r="V14" s="3">
        <v>682</v>
      </c>
      <c r="W14">
        <v>0.29699999999999999</v>
      </c>
      <c r="X14" t="s">
        <v>15</v>
      </c>
      <c r="Y14" t="s">
        <v>15</v>
      </c>
      <c r="Z14" t="s">
        <v>15</v>
      </c>
      <c r="AA14" t="s">
        <v>15</v>
      </c>
      <c r="AC14">
        <v>44</v>
      </c>
      <c r="AD14" t="s">
        <v>34</v>
      </c>
      <c r="AE14" s="2">
        <v>44391.67287037037</v>
      </c>
      <c r="AF14" t="s">
        <v>35</v>
      </c>
      <c r="AG14" t="s">
        <v>14</v>
      </c>
      <c r="AH14">
        <v>0</v>
      </c>
      <c r="AI14">
        <v>12.076000000000001</v>
      </c>
      <c r="AJ14" s="3">
        <v>93674</v>
      </c>
      <c r="AK14">
        <v>18.457999999999998</v>
      </c>
      <c r="AL14" t="s">
        <v>15</v>
      </c>
      <c r="AM14" t="s">
        <v>15</v>
      </c>
      <c r="AN14" t="s">
        <v>15</v>
      </c>
      <c r="AO14" t="s">
        <v>15</v>
      </c>
      <c r="AQ14">
        <v>1</v>
      </c>
      <c r="AT14" s="6">
        <f t="shared" si="0"/>
        <v>376.89297075112881</v>
      </c>
      <c r="AU14" s="7">
        <f t="shared" si="1"/>
        <v>16851.194256815481</v>
      </c>
      <c r="AW14" s="8">
        <f t="shared" si="2"/>
        <v>324.01666501643166</v>
      </c>
      <c r="AX14" s="9">
        <f t="shared" si="3"/>
        <v>17763.932254832242</v>
      </c>
    </row>
    <row r="15" spans="1:50" x14ac:dyDescent="0.35">
      <c r="A15">
        <v>45</v>
      </c>
      <c r="B15" t="s">
        <v>36</v>
      </c>
      <c r="C15" s="2">
        <v>44391.694120370368</v>
      </c>
      <c r="D15" t="s">
        <v>37</v>
      </c>
      <c r="E15" t="s">
        <v>14</v>
      </c>
      <c r="F15">
        <v>0</v>
      </c>
      <c r="G15">
        <v>6.0129999999999999</v>
      </c>
      <c r="H15" s="3">
        <v>170097</v>
      </c>
      <c r="I15">
        <v>0.35</v>
      </c>
      <c r="J15" t="s">
        <v>15</v>
      </c>
      <c r="K15" t="s">
        <v>15</v>
      </c>
      <c r="L15" t="s">
        <v>15</v>
      </c>
      <c r="M15" t="s">
        <v>15</v>
      </c>
      <c r="O15">
        <v>45</v>
      </c>
      <c r="P15" t="s">
        <v>36</v>
      </c>
      <c r="Q15" s="2">
        <v>44391.694120370368</v>
      </c>
      <c r="R15" t="s">
        <v>37</v>
      </c>
      <c r="S15" t="s">
        <v>14</v>
      </c>
      <c r="T15">
        <v>0</v>
      </c>
      <c r="U15">
        <v>5.9489999999999998</v>
      </c>
      <c r="V15" s="3">
        <v>1038</v>
      </c>
      <c r="W15">
        <v>0.39300000000000002</v>
      </c>
      <c r="X15" t="s">
        <v>15</v>
      </c>
      <c r="Y15" t="s">
        <v>15</v>
      </c>
      <c r="Z15" t="s">
        <v>15</v>
      </c>
      <c r="AA15" t="s">
        <v>15</v>
      </c>
      <c r="AC15">
        <v>45</v>
      </c>
      <c r="AD15" t="s">
        <v>36</v>
      </c>
      <c r="AE15" s="2">
        <v>44391.694120370368</v>
      </c>
      <c r="AF15" t="s">
        <v>37</v>
      </c>
      <c r="AG15" t="s">
        <v>14</v>
      </c>
      <c r="AH15">
        <v>0</v>
      </c>
      <c r="AI15">
        <v>12.135</v>
      </c>
      <c r="AJ15" s="3">
        <v>30902</v>
      </c>
      <c r="AK15">
        <v>6.1559999999999997</v>
      </c>
      <c r="AL15" t="s">
        <v>15</v>
      </c>
      <c r="AM15" t="s">
        <v>15</v>
      </c>
      <c r="AN15" t="s">
        <v>15</v>
      </c>
      <c r="AO15" t="s">
        <v>15</v>
      </c>
      <c r="AQ15">
        <v>1</v>
      </c>
      <c r="AT15" s="6">
        <f t="shared" si="0"/>
        <v>511.12977104437419</v>
      </c>
      <c r="AU15" s="7">
        <f t="shared" si="1"/>
        <v>5704.1196176769199</v>
      </c>
      <c r="AW15" s="8">
        <f t="shared" si="2"/>
        <v>444.29649658045196</v>
      </c>
      <c r="AX15" s="9">
        <f t="shared" si="3"/>
        <v>5889.0771795989604</v>
      </c>
    </row>
    <row r="16" spans="1:50" x14ac:dyDescent="0.35">
      <c r="A16">
        <v>46</v>
      </c>
      <c r="B16" t="s">
        <v>38</v>
      </c>
      <c r="C16" s="2">
        <v>44391.715370370373</v>
      </c>
      <c r="D16" t="s">
        <v>39</v>
      </c>
      <c r="E16" t="s">
        <v>14</v>
      </c>
      <c r="F16">
        <v>0</v>
      </c>
      <c r="G16">
        <v>6.0179999999999998</v>
      </c>
      <c r="H16" s="3">
        <v>11200</v>
      </c>
      <c r="I16">
        <v>1.9E-2</v>
      </c>
      <c r="J16" t="s">
        <v>15</v>
      </c>
      <c r="K16" t="s">
        <v>15</v>
      </c>
      <c r="L16" t="s">
        <v>15</v>
      </c>
      <c r="M16" t="s">
        <v>15</v>
      </c>
      <c r="O16">
        <v>46</v>
      </c>
      <c r="P16" t="s">
        <v>38</v>
      </c>
      <c r="Q16" s="2">
        <v>44391.715370370373</v>
      </c>
      <c r="R16" t="s">
        <v>39</v>
      </c>
      <c r="S16" t="s">
        <v>14</v>
      </c>
      <c r="T16">
        <v>0</v>
      </c>
      <c r="U16" t="s">
        <v>15</v>
      </c>
      <c r="V16" s="3" t="s">
        <v>15</v>
      </c>
      <c r="W16" t="s">
        <v>15</v>
      </c>
      <c r="X16" t="s">
        <v>15</v>
      </c>
      <c r="Y16" t="s">
        <v>15</v>
      </c>
      <c r="Z16" t="s">
        <v>15</v>
      </c>
      <c r="AA16" t="s">
        <v>15</v>
      </c>
      <c r="AC16">
        <v>46</v>
      </c>
      <c r="AD16" t="s">
        <v>38</v>
      </c>
      <c r="AE16" s="2">
        <v>44391.715370370373</v>
      </c>
      <c r="AF16" t="s">
        <v>39</v>
      </c>
      <c r="AG16" t="s">
        <v>14</v>
      </c>
      <c r="AH16">
        <v>0</v>
      </c>
      <c r="AI16">
        <v>12.141999999999999</v>
      </c>
      <c r="AJ16" s="3">
        <v>24191</v>
      </c>
      <c r="AK16">
        <v>4.827</v>
      </c>
      <c r="AL16" t="s">
        <v>15</v>
      </c>
      <c r="AM16" t="s">
        <v>15</v>
      </c>
      <c r="AN16" t="s">
        <v>15</v>
      </c>
      <c r="AO16" t="s">
        <v>15</v>
      </c>
      <c r="AQ16">
        <v>1</v>
      </c>
      <c r="AT16" s="6">
        <f t="shared" si="0"/>
        <v>28.590599999999995</v>
      </c>
      <c r="AU16" s="7">
        <f t="shared" si="1"/>
        <v>4483.10811472763</v>
      </c>
      <c r="AW16" s="8">
        <f t="shared" si="2"/>
        <v>29.085734303999999</v>
      </c>
      <c r="AX16" s="9">
        <f t="shared" si="3"/>
        <v>4611.94577513894</v>
      </c>
    </row>
    <row r="17" spans="1:50" x14ac:dyDescent="0.35">
      <c r="A17">
        <v>47</v>
      </c>
      <c r="B17" t="s">
        <v>40</v>
      </c>
      <c r="C17" s="2">
        <v>44391.736631944441</v>
      </c>
      <c r="D17" t="s">
        <v>41</v>
      </c>
      <c r="E17" t="s">
        <v>14</v>
      </c>
      <c r="F17">
        <v>0</v>
      </c>
      <c r="G17">
        <v>6.0129999999999999</v>
      </c>
      <c r="H17" s="3">
        <v>473391</v>
      </c>
      <c r="I17">
        <v>0.98199999999999998</v>
      </c>
      <c r="J17" t="s">
        <v>15</v>
      </c>
      <c r="K17" t="s">
        <v>15</v>
      </c>
      <c r="L17" t="s">
        <v>15</v>
      </c>
      <c r="M17" t="s">
        <v>15</v>
      </c>
      <c r="O17">
        <v>47</v>
      </c>
      <c r="P17" t="s">
        <v>40</v>
      </c>
      <c r="Q17" s="2">
        <v>44391.736631944441</v>
      </c>
      <c r="R17" t="s">
        <v>41</v>
      </c>
      <c r="S17" t="s">
        <v>14</v>
      </c>
      <c r="T17">
        <v>0</v>
      </c>
      <c r="U17">
        <v>5.9690000000000003</v>
      </c>
      <c r="V17" s="3">
        <v>4176</v>
      </c>
      <c r="W17">
        <v>1.236</v>
      </c>
      <c r="X17" t="s">
        <v>15</v>
      </c>
      <c r="Y17" t="s">
        <v>15</v>
      </c>
      <c r="Z17" t="s">
        <v>15</v>
      </c>
      <c r="AA17" t="s">
        <v>15</v>
      </c>
      <c r="AC17">
        <v>47</v>
      </c>
      <c r="AD17" t="s">
        <v>40</v>
      </c>
      <c r="AE17" s="2">
        <v>44391.736631944441</v>
      </c>
      <c r="AF17" t="s">
        <v>41</v>
      </c>
      <c r="AG17" t="s">
        <v>14</v>
      </c>
      <c r="AH17">
        <v>0</v>
      </c>
      <c r="AI17">
        <v>12.041</v>
      </c>
      <c r="AJ17" s="3">
        <v>143797</v>
      </c>
      <c r="AK17">
        <v>28.11</v>
      </c>
      <c r="AL17" t="s">
        <v>15</v>
      </c>
      <c r="AM17" t="s">
        <v>15</v>
      </c>
      <c r="AN17" t="s">
        <v>15</v>
      </c>
      <c r="AO17" t="s">
        <v>15</v>
      </c>
      <c r="AQ17">
        <v>1</v>
      </c>
      <c r="AT17" s="6">
        <f t="shared" si="0"/>
        <v>1304.4816954653279</v>
      </c>
      <c r="AU17" s="7">
        <f t="shared" si="1"/>
        <v>25396.862278591074</v>
      </c>
      <c r="AW17" s="8">
        <f t="shared" si="2"/>
        <v>1219.8806111992872</v>
      </c>
      <c r="AX17" s="9">
        <f t="shared" si="3"/>
        <v>27153.91099458166</v>
      </c>
    </row>
    <row r="18" spans="1:50" x14ac:dyDescent="0.35">
      <c r="A18">
        <v>48</v>
      </c>
      <c r="B18" t="s">
        <v>42</v>
      </c>
      <c r="C18" s="2">
        <v>44391.757905092592</v>
      </c>
      <c r="D18" t="s">
        <v>43</v>
      </c>
      <c r="E18" t="s">
        <v>14</v>
      </c>
      <c r="F18">
        <v>0</v>
      </c>
      <c r="G18">
        <v>6.0279999999999996</v>
      </c>
      <c r="H18" s="3">
        <v>3741</v>
      </c>
      <c r="I18">
        <v>3.0000000000000001E-3</v>
      </c>
      <c r="J18" t="s">
        <v>15</v>
      </c>
      <c r="K18" t="s">
        <v>15</v>
      </c>
      <c r="L18" t="s">
        <v>15</v>
      </c>
      <c r="M18" t="s">
        <v>15</v>
      </c>
      <c r="O18">
        <v>48</v>
      </c>
      <c r="P18" t="s">
        <v>42</v>
      </c>
      <c r="Q18" s="2">
        <v>44391.757905092592</v>
      </c>
      <c r="R18" t="s">
        <v>43</v>
      </c>
      <c r="S18" t="s">
        <v>14</v>
      </c>
      <c r="T18">
        <v>0</v>
      </c>
      <c r="U18" t="s">
        <v>15</v>
      </c>
      <c r="V18" s="3" t="s">
        <v>15</v>
      </c>
      <c r="W18" t="s">
        <v>15</v>
      </c>
      <c r="X18" t="s">
        <v>15</v>
      </c>
      <c r="Y18" t="s">
        <v>15</v>
      </c>
      <c r="Z18" t="s">
        <v>15</v>
      </c>
      <c r="AA18" t="s">
        <v>15</v>
      </c>
      <c r="AC18">
        <v>48</v>
      </c>
      <c r="AD18" t="s">
        <v>42</v>
      </c>
      <c r="AE18" s="2">
        <v>44391.757905092592</v>
      </c>
      <c r="AF18" t="s">
        <v>43</v>
      </c>
      <c r="AG18" t="s">
        <v>14</v>
      </c>
      <c r="AH18">
        <v>0</v>
      </c>
      <c r="AI18">
        <v>12.12</v>
      </c>
      <c r="AJ18" s="3">
        <v>52856</v>
      </c>
      <c r="AK18">
        <v>10.487</v>
      </c>
      <c r="AL18" t="s">
        <v>15</v>
      </c>
      <c r="AM18" t="s">
        <v>15</v>
      </c>
      <c r="AN18" t="s">
        <v>15</v>
      </c>
      <c r="AO18" t="s">
        <v>15</v>
      </c>
      <c r="AQ18">
        <v>1</v>
      </c>
      <c r="AT18" s="6">
        <f t="shared" si="0"/>
        <v>6.0458004712500006</v>
      </c>
      <c r="AU18" s="7">
        <f t="shared" si="1"/>
        <v>9658.968289681281</v>
      </c>
      <c r="AW18" s="8">
        <f t="shared" si="2"/>
        <v>6.7758280560500008</v>
      </c>
      <c r="AX18" s="9">
        <f t="shared" si="3"/>
        <v>10056.782715472642</v>
      </c>
    </row>
    <row r="19" spans="1:50" x14ac:dyDescent="0.35">
      <c r="A19">
        <v>49</v>
      </c>
      <c r="B19" t="s">
        <v>44</v>
      </c>
      <c r="C19" s="2">
        <v>44391.77915509259</v>
      </c>
      <c r="D19" t="s">
        <v>45</v>
      </c>
      <c r="E19" t="s">
        <v>14</v>
      </c>
      <c r="F19">
        <v>0</v>
      </c>
      <c r="G19">
        <v>6.0149999999999997</v>
      </c>
      <c r="H19" s="3">
        <v>36861</v>
      </c>
      <c r="I19">
        <v>7.1999999999999995E-2</v>
      </c>
      <c r="J19" t="s">
        <v>15</v>
      </c>
      <c r="K19" t="s">
        <v>15</v>
      </c>
      <c r="L19" t="s">
        <v>15</v>
      </c>
      <c r="M19" t="s">
        <v>15</v>
      </c>
      <c r="O19">
        <v>49</v>
      </c>
      <c r="P19" t="s">
        <v>44</v>
      </c>
      <c r="Q19" s="2">
        <v>44391.77915509259</v>
      </c>
      <c r="R19" t="s">
        <v>45</v>
      </c>
      <c r="S19" t="s">
        <v>14</v>
      </c>
      <c r="T19">
        <v>0</v>
      </c>
      <c r="U19" t="s">
        <v>15</v>
      </c>
      <c r="V19" s="3" t="s">
        <v>15</v>
      </c>
      <c r="W19" t="s">
        <v>15</v>
      </c>
      <c r="X19" t="s">
        <v>15</v>
      </c>
      <c r="Y19" t="s">
        <v>15</v>
      </c>
      <c r="Z19" t="s">
        <v>15</v>
      </c>
      <c r="AA19" t="s">
        <v>15</v>
      </c>
      <c r="AC19">
        <v>49</v>
      </c>
      <c r="AD19" t="s">
        <v>44</v>
      </c>
      <c r="AE19" s="2">
        <v>44391.77915509259</v>
      </c>
      <c r="AF19" t="s">
        <v>45</v>
      </c>
      <c r="AG19" t="s">
        <v>14</v>
      </c>
      <c r="AH19">
        <v>0</v>
      </c>
      <c r="AI19">
        <v>12.151999999999999</v>
      </c>
      <c r="AJ19" s="3">
        <v>24577</v>
      </c>
      <c r="AK19">
        <v>4.9029999999999996</v>
      </c>
      <c r="AL19" t="s">
        <v>15</v>
      </c>
      <c r="AM19" t="s">
        <v>15</v>
      </c>
      <c r="AN19" t="s">
        <v>15</v>
      </c>
      <c r="AO19" t="s">
        <v>15</v>
      </c>
      <c r="AQ19">
        <v>1</v>
      </c>
      <c r="AT19" s="6">
        <f t="shared" si="0"/>
        <v>115.1416028633998</v>
      </c>
      <c r="AU19" s="7">
        <f t="shared" si="1"/>
        <v>4553.4909041266701</v>
      </c>
      <c r="AW19" s="8">
        <f t="shared" si="2"/>
        <v>96.553364141491102</v>
      </c>
      <c r="AX19" s="9">
        <f t="shared" si="3"/>
        <v>4685.44288961446</v>
      </c>
    </row>
    <row r="20" spans="1:50" x14ac:dyDescent="0.35">
      <c r="A20">
        <v>50</v>
      </c>
      <c r="B20" t="s">
        <v>46</v>
      </c>
      <c r="C20" s="2">
        <v>44391.800428240742</v>
      </c>
      <c r="D20" t="s">
        <v>47</v>
      </c>
      <c r="E20" t="s">
        <v>14</v>
      </c>
      <c r="F20">
        <v>0</v>
      </c>
      <c r="G20">
        <v>6.032</v>
      </c>
      <c r="H20" s="3">
        <v>2763</v>
      </c>
      <c r="I20">
        <v>1E-3</v>
      </c>
      <c r="J20" t="s">
        <v>15</v>
      </c>
      <c r="K20" t="s">
        <v>15</v>
      </c>
      <c r="L20" t="s">
        <v>15</v>
      </c>
      <c r="M20" t="s">
        <v>15</v>
      </c>
      <c r="O20">
        <v>50</v>
      </c>
      <c r="P20" t="s">
        <v>46</v>
      </c>
      <c r="Q20" s="2">
        <v>44391.800428240742</v>
      </c>
      <c r="R20" t="s">
        <v>47</v>
      </c>
      <c r="S20" t="s">
        <v>14</v>
      </c>
      <c r="T20">
        <v>0</v>
      </c>
      <c r="U20" t="s">
        <v>15</v>
      </c>
      <c r="V20" s="3" t="s">
        <v>15</v>
      </c>
      <c r="W20" t="s">
        <v>15</v>
      </c>
      <c r="X20" t="s">
        <v>15</v>
      </c>
      <c r="Y20" t="s">
        <v>15</v>
      </c>
      <c r="Z20" t="s">
        <v>15</v>
      </c>
      <c r="AA20" t="s">
        <v>15</v>
      </c>
      <c r="AC20">
        <v>50</v>
      </c>
      <c r="AD20" t="s">
        <v>46</v>
      </c>
      <c r="AE20" s="2">
        <v>44391.800428240742</v>
      </c>
      <c r="AF20" t="s">
        <v>47</v>
      </c>
      <c r="AG20" t="s">
        <v>14</v>
      </c>
      <c r="AH20">
        <v>0</v>
      </c>
      <c r="AI20">
        <v>12.089</v>
      </c>
      <c r="AJ20" s="3">
        <v>90870</v>
      </c>
      <c r="AK20">
        <v>17.914000000000001</v>
      </c>
      <c r="AL20" t="s">
        <v>15</v>
      </c>
      <c r="AM20" t="s">
        <v>15</v>
      </c>
      <c r="AN20" t="s">
        <v>15</v>
      </c>
      <c r="AO20" t="s">
        <v>15</v>
      </c>
      <c r="AQ20">
        <v>1</v>
      </c>
      <c r="AT20" s="6">
        <f t="shared" si="0"/>
        <v>3.2651410912499994</v>
      </c>
      <c r="AU20" s="7">
        <f t="shared" si="1"/>
        <v>16363.813707387002</v>
      </c>
      <c r="AW20" s="8">
        <f t="shared" si="2"/>
        <v>3.4055489064499991</v>
      </c>
      <c r="AX20" s="9">
        <f t="shared" si="3"/>
        <v>17236.221376805999</v>
      </c>
    </row>
    <row r="21" spans="1:50" x14ac:dyDescent="0.35">
      <c r="A21">
        <v>51</v>
      </c>
      <c r="B21" t="s">
        <v>48</v>
      </c>
      <c r="C21" s="2">
        <v>44391.821701388886</v>
      </c>
      <c r="D21" t="s">
        <v>49</v>
      </c>
      <c r="E21" t="s">
        <v>14</v>
      </c>
      <c r="F21">
        <v>0</v>
      </c>
      <c r="G21">
        <v>6.0279999999999996</v>
      </c>
      <c r="H21" s="3">
        <v>6277</v>
      </c>
      <c r="I21">
        <v>8.0000000000000002E-3</v>
      </c>
      <c r="J21" t="s">
        <v>15</v>
      </c>
      <c r="K21" t="s">
        <v>15</v>
      </c>
      <c r="L21" t="s">
        <v>15</v>
      </c>
      <c r="M21" t="s">
        <v>15</v>
      </c>
      <c r="O21">
        <v>51</v>
      </c>
      <c r="P21" t="s">
        <v>48</v>
      </c>
      <c r="Q21" s="2">
        <v>44391.821701388886</v>
      </c>
      <c r="R21" t="s">
        <v>49</v>
      </c>
      <c r="S21" t="s">
        <v>14</v>
      </c>
      <c r="T21">
        <v>0</v>
      </c>
      <c r="U21" t="s">
        <v>15</v>
      </c>
      <c r="V21" s="3" t="s">
        <v>15</v>
      </c>
      <c r="W21" t="s">
        <v>15</v>
      </c>
      <c r="X21" t="s">
        <v>15</v>
      </c>
      <c r="Y21" t="s">
        <v>15</v>
      </c>
      <c r="Z21" t="s">
        <v>15</v>
      </c>
      <c r="AA21" t="s">
        <v>15</v>
      </c>
      <c r="AC21">
        <v>51</v>
      </c>
      <c r="AD21" t="s">
        <v>48</v>
      </c>
      <c r="AE21" s="2">
        <v>44391.821701388886</v>
      </c>
      <c r="AF21" t="s">
        <v>49</v>
      </c>
      <c r="AG21" t="s">
        <v>14</v>
      </c>
      <c r="AH21">
        <v>0</v>
      </c>
      <c r="AI21">
        <v>12.082000000000001</v>
      </c>
      <c r="AJ21" s="3">
        <v>100677</v>
      </c>
      <c r="AK21">
        <v>19.815999999999999</v>
      </c>
      <c r="AL21" t="s">
        <v>15</v>
      </c>
      <c r="AM21" t="s">
        <v>15</v>
      </c>
      <c r="AN21" t="s">
        <v>15</v>
      </c>
      <c r="AO21" t="s">
        <v>15</v>
      </c>
      <c r="AQ21">
        <v>1</v>
      </c>
      <c r="AT21" s="6">
        <f t="shared" si="0"/>
        <v>13.445550491250001</v>
      </c>
      <c r="AU21" s="7">
        <f t="shared" si="1"/>
        <v>18064.117972688673</v>
      </c>
      <c r="AW21" s="8">
        <f t="shared" si="2"/>
        <v>14.99869875445</v>
      </c>
      <c r="AX21" s="9">
        <f t="shared" si="3"/>
        <v>19080.775343570458</v>
      </c>
    </row>
    <row r="22" spans="1:50" x14ac:dyDescent="0.35">
      <c r="A22">
        <v>52</v>
      </c>
      <c r="B22" t="s">
        <v>50</v>
      </c>
      <c r="C22" s="2">
        <v>44391.842962962961</v>
      </c>
      <c r="D22" t="s">
        <v>51</v>
      </c>
      <c r="E22" t="s">
        <v>14</v>
      </c>
      <c r="F22">
        <v>0</v>
      </c>
      <c r="G22">
        <v>6.0119999999999996</v>
      </c>
      <c r="H22" s="3">
        <v>649704</v>
      </c>
      <c r="I22">
        <v>1.35</v>
      </c>
      <c r="J22" t="s">
        <v>15</v>
      </c>
      <c r="K22" t="s">
        <v>15</v>
      </c>
      <c r="L22" t="s">
        <v>15</v>
      </c>
      <c r="M22" t="s">
        <v>15</v>
      </c>
      <c r="O22">
        <v>52</v>
      </c>
      <c r="P22" t="s">
        <v>50</v>
      </c>
      <c r="Q22" s="2">
        <v>44391.842962962961</v>
      </c>
      <c r="R22" t="s">
        <v>51</v>
      </c>
      <c r="S22" t="s">
        <v>14</v>
      </c>
      <c r="T22">
        <v>0</v>
      </c>
      <c r="U22">
        <v>5.9669999999999996</v>
      </c>
      <c r="V22" s="3">
        <v>5369</v>
      </c>
      <c r="W22">
        <v>1.556</v>
      </c>
      <c r="X22" t="s">
        <v>15</v>
      </c>
      <c r="Y22" t="s">
        <v>15</v>
      </c>
      <c r="Z22" t="s">
        <v>15</v>
      </c>
      <c r="AA22" t="s">
        <v>15</v>
      </c>
      <c r="AC22">
        <v>52</v>
      </c>
      <c r="AD22" t="s">
        <v>50</v>
      </c>
      <c r="AE22" s="2">
        <v>44391.842962962961</v>
      </c>
      <c r="AF22" t="s">
        <v>51</v>
      </c>
      <c r="AG22" t="s">
        <v>14</v>
      </c>
      <c r="AH22">
        <v>0</v>
      </c>
      <c r="AI22">
        <v>12.134</v>
      </c>
      <c r="AJ22" s="3">
        <v>41361</v>
      </c>
      <c r="AK22">
        <v>8.2230000000000008</v>
      </c>
      <c r="AL22" t="s">
        <v>15</v>
      </c>
      <c r="AM22" t="s">
        <v>15</v>
      </c>
      <c r="AN22" t="s">
        <v>15</v>
      </c>
      <c r="AO22" t="s">
        <v>15</v>
      </c>
      <c r="AQ22">
        <v>1</v>
      </c>
      <c r="AT22" s="6">
        <f t="shared" si="0"/>
        <v>1696.6599662478209</v>
      </c>
      <c r="AU22" s="7">
        <f t="shared" si="1"/>
        <v>7595.7767322108302</v>
      </c>
      <c r="AW22" s="8">
        <f t="shared" si="2"/>
        <v>1660.5252017272257</v>
      </c>
      <c r="AX22" s="9">
        <f t="shared" si="3"/>
        <v>7876.5486924605402</v>
      </c>
    </row>
    <row r="23" spans="1:50" x14ac:dyDescent="0.35">
      <c r="A23">
        <v>53</v>
      </c>
      <c r="B23" t="s">
        <v>52</v>
      </c>
      <c r="C23" s="2">
        <v>44391.864224537036</v>
      </c>
      <c r="D23" t="s">
        <v>53</v>
      </c>
      <c r="E23" t="s">
        <v>14</v>
      </c>
      <c r="F23">
        <v>0</v>
      </c>
      <c r="G23">
        <v>6.0250000000000004</v>
      </c>
      <c r="H23" s="3">
        <v>6323</v>
      </c>
      <c r="I23">
        <v>8.0000000000000002E-3</v>
      </c>
      <c r="J23" t="s">
        <v>15</v>
      </c>
      <c r="K23" t="s">
        <v>15</v>
      </c>
      <c r="L23" t="s">
        <v>15</v>
      </c>
      <c r="M23" t="s">
        <v>15</v>
      </c>
      <c r="O23">
        <v>53</v>
      </c>
      <c r="P23" t="s">
        <v>52</v>
      </c>
      <c r="Q23" s="2">
        <v>44391.864224537036</v>
      </c>
      <c r="R23" t="s">
        <v>53</v>
      </c>
      <c r="S23" t="s">
        <v>14</v>
      </c>
      <c r="T23">
        <v>0</v>
      </c>
      <c r="U23" t="s">
        <v>15</v>
      </c>
      <c r="V23" s="3" t="s">
        <v>15</v>
      </c>
      <c r="W23" t="s">
        <v>15</v>
      </c>
      <c r="X23" t="s">
        <v>15</v>
      </c>
      <c r="Y23" t="s">
        <v>15</v>
      </c>
      <c r="Z23" t="s">
        <v>15</v>
      </c>
      <c r="AA23" t="s">
        <v>15</v>
      </c>
      <c r="AC23">
        <v>53</v>
      </c>
      <c r="AD23" t="s">
        <v>52</v>
      </c>
      <c r="AE23" s="2">
        <v>44391.864224537036</v>
      </c>
      <c r="AF23" t="s">
        <v>53</v>
      </c>
      <c r="AG23" t="s">
        <v>14</v>
      </c>
      <c r="AH23">
        <v>0</v>
      </c>
      <c r="AI23">
        <v>12.173</v>
      </c>
      <c r="AJ23" s="3">
        <v>4818</v>
      </c>
      <c r="AK23">
        <v>0.97099999999999997</v>
      </c>
      <c r="AL23" t="s">
        <v>15</v>
      </c>
      <c r="AM23" t="s">
        <v>15</v>
      </c>
      <c r="AN23" t="s">
        <v>15</v>
      </c>
      <c r="AO23" t="s">
        <v>15</v>
      </c>
      <c r="AQ23">
        <v>1</v>
      </c>
      <c r="AT23" s="6">
        <f t="shared" si="0"/>
        <v>13.582296991249999</v>
      </c>
      <c r="AU23" s="7">
        <f t="shared" si="1"/>
        <v>926.63011220652004</v>
      </c>
      <c r="AW23" s="8">
        <f t="shared" si="2"/>
        <v>15.140968934450001</v>
      </c>
      <c r="AX23" s="9">
        <f t="shared" si="3"/>
        <v>916.96615460376017</v>
      </c>
    </row>
    <row r="24" spans="1:50" x14ac:dyDescent="0.35">
      <c r="A24">
        <v>54</v>
      </c>
      <c r="B24" t="s">
        <v>54</v>
      </c>
      <c r="C24" s="2">
        <v>44391.88548611111</v>
      </c>
      <c r="D24" t="s">
        <v>55</v>
      </c>
      <c r="E24" t="s">
        <v>14</v>
      </c>
      <c r="F24">
        <v>0</v>
      </c>
      <c r="G24">
        <v>6.0090000000000003</v>
      </c>
      <c r="H24" s="3">
        <v>134725</v>
      </c>
      <c r="I24">
        <v>0.27600000000000002</v>
      </c>
      <c r="J24" t="s">
        <v>15</v>
      </c>
      <c r="K24" t="s">
        <v>15</v>
      </c>
      <c r="L24" t="s">
        <v>15</v>
      </c>
      <c r="M24" t="s">
        <v>15</v>
      </c>
      <c r="O24">
        <v>54</v>
      </c>
      <c r="P24" t="s">
        <v>54</v>
      </c>
      <c r="Q24" s="2">
        <v>44391.88548611111</v>
      </c>
      <c r="R24" t="s">
        <v>55</v>
      </c>
      <c r="S24" t="s">
        <v>14</v>
      </c>
      <c r="T24">
        <v>0</v>
      </c>
      <c r="U24" t="s">
        <v>15</v>
      </c>
      <c r="V24" s="3" t="s">
        <v>15</v>
      </c>
      <c r="W24" t="s">
        <v>15</v>
      </c>
      <c r="X24" t="s">
        <v>15</v>
      </c>
      <c r="Y24" t="s">
        <v>15</v>
      </c>
      <c r="Z24" t="s">
        <v>15</v>
      </c>
      <c r="AA24" t="s">
        <v>15</v>
      </c>
      <c r="AC24">
        <v>54</v>
      </c>
      <c r="AD24" t="s">
        <v>54</v>
      </c>
      <c r="AE24" s="2">
        <v>44391.88548611111</v>
      </c>
      <c r="AF24" t="s">
        <v>55</v>
      </c>
      <c r="AG24" t="s">
        <v>14</v>
      </c>
      <c r="AH24">
        <v>0</v>
      </c>
      <c r="AI24">
        <v>12.067</v>
      </c>
      <c r="AJ24" s="3">
        <v>98548</v>
      </c>
      <c r="AK24">
        <v>19.402999999999999</v>
      </c>
      <c r="AL24" t="s">
        <v>15</v>
      </c>
      <c r="AM24" t="s">
        <v>15</v>
      </c>
      <c r="AN24" t="s">
        <v>15</v>
      </c>
      <c r="AO24" t="s">
        <v>15</v>
      </c>
      <c r="AQ24">
        <v>1</v>
      </c>
      <c r="AT24" s="6">
        <f t="shared" ref="AT24:AT30" si="4">IF(H24&lt;15000,((0.00000002125*H24^2)+(0.002705*H24)+(-4.371)),(IF(H24&lt;700000,((-0.0000000008162*H24^2)+(0.003141*H24)+(0.4702)), ((0.000000003285*V24^2)+(0.1899*V24)+(559.5)))))</f>
        <v>408.82672112487495</v>
      </c>
      <c r="AU24" s="7">
        <f t="shared" ref="AU24:AU30" si="5">((-0.00000006277*AJ24^2)+(0.1854*AJ24)+(34.83))</f>
        <v>17696.025269757924</v>
      </c>
      <c r="AW24" s="8">
        <f t="shared" ref="AW24:AW30" si="6">IF(H24&lt;10000,((-0.00000005795*H24^2)+(0.003823*H24)+(-6.715)),(IF(H24&lt;700000,((-0.0000000001209*H24^2)+(0.002635*H24)+(-0.4111)), ((-0.00000002007*V24^2)+(0.2564*V24)+(286.1)))))</f>
        <v>352.39484018193752</v>
      </c>
      <c r="AX24" s="9">
        <f t="shared" ref="AX24:AX30" si="7">(-0.00000001626*AJ24^2)+(0.1912*AJ24)+(-3.858)</f>
        <v>18680.60722297696</v>
      </c>
    </row>
    <row r="25" spans="1:50" x14ac:dyDescent="0.35">
      <c r="A25">
        <v>55</v>
      </c>
      <c r="B25" t="s">
        <v>56</v>
      </c>
      <c r="C25" s="2">
        <v>44391.906759259262</v>
      </c>
      <c r="D25" t="s">
        <v>57</v>
      </c>
      <c r="E25" t="s">
        <v>14</v>
      </c>
      <c r="F25">
        <v>0</v>
      </c>
      <c r="G25">
        <v>6.0339999999999998</v>
      </c>
      <c r="H25" s="3">
        <v>3265</v>
      </c>
      <c r="I25">
        <v>2E-3</v>
      </c>
      <c r="J25" t="s">
        <v>15</v>
      </c>
      <c r="K25" t="s">
        <v>15</v>
      </c>
      <c r="L25" t="s">
        <v>15</v>
      </c>
      <c r="M25" t="s">
        <v>15</v>
      </c>
      <c r="O25">
        <v>55</v>
      </c>
      <c r="P25" t="s">
        <v>56</v>
      </c>
      <c r="Q25" s="2">
        <v>44391.906759259262</v>
      </c>
      <c r="R25" t="s">
        <v>57</v>
      </c>
      <c r="S25" t="s">
        <v>14</v>
      </c>
      <c r="T25">
        <v>0</v>
      </c>
      <c r="U25" t="s">
        <v>15</v>
      </c>
      <c r="V25" s="3" t="s">
        <v>15</v>
      </c>
      <c r="W25" t="s">
        <v>15</v>
      </c>
      <c r="X25" t="s">
        <v>15</v>
      </c>
      <c r="Y25" t="s">
        <v>15</v>
      </c>
      <c r="Z25" t="s">
        <v>15</v>
      </c>
      <c r="AA25" t="s">
        <v>15</v>
      </c>
      <c r="AC25">
        <v>55</v>
      </c>
      <c r="AD25" t="s">
        <v>56</v>
      </c>
      <c r="AE25" s="2">
        <v>44391.906759259262</v>
      </c>
      <c r="AF25" t="s">
        <v>57</v>
      </c>
      <c r="AG25" t="s">
        <v>14</v>
      </c>
      <c r="AH25">
        <v>0</v>
      </c>
      <c r="AI25">
        <v>12.17</v>
      </c>
      <c r="AJ25" s="3">
        <v>7725</v>
      </c>
      <c r="AK25">
        <v>1.5509999999999999</v>
      </c>
      <c r="AL25" t="s">
        <v>15</v>
      </c>
      <c r="AM25" t="s">
        <v>15</v>
      </c>
      <c r="AN25" t="s">
        <v>15</v>
      </c>
      <c r="AO25" t="s">
        <v>15</v>
      </c>
      <c r="AQ25">
        <v>1</v>
      </c>
      <c r="AT25" s="6">
        <f t="shared" si="4"/>
        <v>4.6873547812499989</v>
      </c>
      <c r="AU25" s="7">
        <f t="shared" si="5"/>
        <v>1463.2991610187501</v>
      </c>
      <c r="AW25" s="8">
        <f t="shared" si="6"/>
        <v>5.1493349612500001</v>
      </c>
      <c r="AX25" s="9">
        <f t="shared" si="7"/>
        <v>1472.1916743375</v>
      </c>
    </row>
    <row r="26" spans="1:50" x14ac:dyDescent="0.35">
      <c r="A26">
        <v>56</v>
      </c>
      <c r="B26" t="s">
        <v>58</v>
      </c>
      <c r="C26" s="2">
        <v>44391.927986111114</v>
      </c>
      <c r="D26" t="s">
        <v>59</v>
      </c>
      <c r="E26" t="s">
        <v>14</v>
      </c>
      <c r="F26">
        <v>0</v>
      </c>
      <c r="G26">
        <v>6.0170000000000003</v>
      </c>
      <c r="H26" s="3">
        <v>8166</v>
      </c>
      <c r="I26">
        <v>1.2E-2</v>
      </c>
      <c r="J26" t="s">
        <v>15</v>
      </c>
      <c r="K26" t="s">
        <v>15</v>
      </c>
      <c r="L26" t="s">
        <v>15</v>
      </c>
      <c r="M26" t="s">
        <v>15</v>
      </c>
      <c r="O26">
        <v>56</v>
      </c>
      <c r="P26" t="s">
        <v>58</v>
      </c>
      <c r="Q26" s="2">
        <v>44391.927986111114</v>
      </c>
      <c r="R26" t="s">
        <v>59</v>
      </c>
      <c r="S26" t="s">
        <v>14</v>
      </c>
      <c r="T26">
        <v>0</v>
      </c>
      <c r="U26" t="s">
        <v>15</v>
      </c>
      <c r="V26" s="3" t="s">
        <v>15</v>
      </c>
      <c r="W26" t="s">
        <v>15</v>
      </c>
      <c r="X26" t="s">
        <v>15</v>
      </c>
      <c r="Y26" t="s">
        <v>15</v>
      </c>
      <c r="Z26" t="s">
        <v>15</v>
      </c>
      <c r="AA26" t="s">
        <v>15</v>
      </c>
      <c r="AC26">
        <v>56</v>
      </c>
      <c r="AD26" t="s">
        <v>58</v>
      </c>
      <c r="AE26" s="2">
        <v>44391.927986111114</v>
      </c>
      <c r="AF26" t="s">
        <v>59</v>
      </c>
      <c r="AG26" t="s">
        <v>14</v>
      </c>
      <c r="AH26">
        <v>0</v>
      </c>
      <c r="AI26">
        <v>12.138999999999999</v>
      </c>
      <c r="AJ26" s="3">
        <v>22588</v>
      </c>
      <c r="AK26">
        <v>4.508</v>
      </c>
      <c r="AL26" t="s">
        <v>15</v>
      </c>
      <c r="AM26" t="s">
        <v>15</v>
      </c>
      <c r="AN26" t="s">
        <v>15</v>
      </c>
      <c r="AO26" t="s">
        <v>15</v>
      </c>
      <c r="AQ26">
        <v>1</v>
      </c>
      <c r="AT26" s="6">
        <f t="shared" si="4"/>
        <v>19.135055565000002</v>
      </c>
      <c r="AU26" s="7">
        <f t="shared" si="5"/>
        <v>4190.6188322091202</v>
      </c>
      <c r="AW26" s="8">
        <f t="shared" si="6"/>
        <v>20.639305929799999</v>
      </c>
      <c r="AX26" s="9">
        <f t="shared" si="7"/>
        <v>4306.6714594825598</v>
      </c>
    </row>
    <row r="27" spans="1:50" x14ac:dyDescent="0.35">
      <c r="A27">
        <v>57</v>
      </c>
      <c r="B27" t="s">
        <v>60</v>
      </c>
      <c r="C27" s="2">
        <v>44391.949247685188</v>
      </c>
      <c r="D27" t="s">
        <v>61</v>
      </c>
      <c r="E27" t="s">
        <v>14</v>
      </c>
      <c r="F27">
        <v>0</v>
      </c>
      <c r="G27">
        <v>6.008</v>
      </c>
      <c r="H27" s="3">
        <v>188313</v>
      </c>
      <c r="I27">
        <v>0.38800000000000001</v>
      </c>
      <c r="J27" t="s">
        <v>15</v>
      </c>
      <c r="K27" t="s">
        <v>15</v>
      </c>
      <c r="L27" t="s">
        <v>15</v>
      </c>
      <c r="M27" t="s">
        <v>15</v>
      </c>
      <c r="O27">
        <v>57</v>
      </c>
      <c r="P27" t="s">
        <v>60</v>
      </c>
      <c r="Q27" s="2">
        <v>44391.949247685188</v>
      </c>
      <c r="R27" t="s">
        <v>61</v>
      </c>
      <c r="S27" t="s">
        <v>14</v>
      </c>
      <c r="T27">
        <v>0</v>
      </c>
      <c r="U27">
        <v>5.968</v>
      </c>
      <c r="V27" s="3">
        <v>1349</v>
      </c>
      <c r="W27">
        <v>0.47699999999999998</v>
      </c>
      <c r="X27" t="s">
        <v>15</v>
      </c>
      <c r="Y27" t="s">
        <v>15</v>
      </c>
      <c r="Z27" t="s">
        <v>15</v>
      </c>
      <c r="AA27" t="s">
        <v>15</v>
      </c>
      <c r="AC27">
        <v>57</v>
      </c>
      <c r="AD27" t="s">
        <v>60</v>
      </c>
      <c r="AE27" s="2">
        <v>44391.949247685188</v>
      </c>
      <c r="AF27" t="s">
        <v>61</v>
      </c>
      <c r="AG27" t="s">
        <v>14</v>
      </c>
      <c r="AH27">
        <v>0</v>
      </c>
      <c r="AI27">
        <v>12.148</v>
      </c>
      <c r="AJ27" s="3">
        <v>24910</v>
      </c>
      <c r="AK27">
        <v>4.9690000000000003</v>
      </c>
      <c r="AL27" t="s">
        <v>15</v>
      </c>
      <c r="AM27" t="s">
        <v>15</v>
      </c>
      <c r="AN27" t="s">
        <v>15</v>
      </c>
      <c r="AO27" t="s">
        <v>15</v>
      </c>
      <c r="AQ27">
        <v>1</v>
      </c>
      <c r="AT27" s="6">
        <f t="shared" si="4"/>
        <v>563.01742329210219</v>
      </c>
      <c r="AU27" s="7">
        <f t="shared" si="5"/>
        <v>4614.1947065630002</v>
      </c>
      <c r="AW27" s="8">
        <f t="shared" si="6"/>
        <v>491.50632507634793</v>
      </c>
      <c r="AX27" s="9">
        <f t="shared" si="7"/>
        <v>4748.8445382939999</v>
      </c>
    </row>
    <row r="28" spans="1:50" x14ac:dyDescent="0.35">
      <c r="A28">
        <v>58</v>
      </c>
      <c r="B28" t="s">
        <v>62</v>
      </c>
      <c r="C28" s="2">
        <v>44391.970520833333</v>
      </c>
      <c r="D28" t="s">
        <v>63</v>
      </c>
      <c r="E28" t="s">
        <v>14</v>
      </c>
      <c r="F28">
        <v>0</v>
      </c>
      <c r="G28">
        <v>6.0250000000000004</v>
      </c>
      <c r="H28" s="3">
        <v>3632</v>
      </c>
      <c r="I28">
        <v>3.0000000000000001E-3</v>
      </c>
      <c r="J28" t="s">
        <v>15</v>
      </c>
      <c r="K28" t="s">
        <v>15</v>
      </c>
      <c r="L28" t="s">
        <v>15</v>
      </c>
      <c r="M28" t="s">
        <v>15</v>
      </c>
      <c r="O28">
        <v>58</v>
      </c>
      <c r="P28" t="s">
        <v>62</v>
      </c>
      <c r="Q28" s="2">
        <v>44391.970520833333</v>
      </c>
      <c r="R28" t="s">
        <v>63</v>
      </c>
      <c r="S28" t="s">
        <v>14</v>
      </c>
      <c r="T28">
        <v>0</v>
      </c>
      <c r="U28" t="s">
        <v>15</v>
      </c>
      <c r="V28" s="3" t="s">
        <v>15</v>
      </c>
      <c r="W28" t="s">
        <v>15</v>
      </c>
      <c r="X28" t="s">
        <v>15</v>
      </c>
      <c r="Y28" t="s">
        <v>15</v>
      </c>
      <c r="Z28" t="s">
        <v>15</v>
      </c>
      <c r="AA28" t="s">
        <v>15</v>
      </c>
      <c r="AC28">
        <v>58</v>
      </c>
      <c r="AD28" t="s">
        <v>62</v>
      </c>
      <c r="AE28" s="2">
        <v>44391.970520833333</v>
      </c>
      <c r="AF28" t="s">
        <v>63</v>
      </c>
      <c r="AG28" t="s">
        <v>14</v>
      </c>
      <c r="AH28">
        <v>0</v>
      </c>
      <c r="AI28">
        <v>12.103</v>
      </c>
      <c r="AJ28" s="3">
        <v>56979</v>
      </c>
      <c r="AK28">
        <v>11.297000000000001</v>
      </c>
      <c r="AL28" t="s">
        <v>15</v>
      </c>
      <c r="AM28" t="s">
        <v>15</v>
      </c>
      <c r="AN28" t="s">
        <v>15</v>
      </c>
      <c r="AO28" t="s">
        <v>15</v>
      </c>
      <c r="AQ28">
        <v>1</v>
      </c>
      <c r="AT28" s="6">
        <f t="shared" si="4"/>
        <v>5.7338777600000004</v>
      </c>
      <c r="AU28" s="7">
        <f t="shared" si="5"/>
        <v>10394.94711369843</v>
      </c>
      <c r="AW28" s="8">
        <f t="shared" si="6"/>
        <v>6.4056929791999995</v>
      </c>
      <c r="AX28" s="9">
        <f t="shared" si="7"/>
        <v>10837.736979269339</v>
      </c>
    </row>
    <row r="29" spans="1:50" x14ac:dyDescent="0.35">
      <c r="A29">
        <v>59</v>
      </c>
      <c r="B29" t="s">
        <v>64</v>
      </c>
      <c r="C29" s="2">
        <v>44391.991793981484</v>
      </c>
      <c r="D29" t="s">
        <v>65</v>
      </c>
      <c r="E29" t="s">
        <v>14</v>
      </c>
      <c r="F29">
        <v>0</v>
      </c>
      <c r="G29">
        <v>6.0259999999999998</v>
      </c>
      <c r="H29" s="3">
        <v>2739</v>
      </c>
      <c r="I29">
        <v>1E-3</v>
      </c>
      <c r="J29" t="s">
        <v>15</v>
      </c>
      <c r="K29" t="s">
        <v>15</v>
      </c>
      <c r="L29" t="s">
        <v>15</v>
      </c>
      <c r="M29" t="s">
        <v>15</v>
      </c>
      <c r="O29">
        <v>59</v>
      </c>
      <c r="P29" t="s">
        <v>64</v>
      </c>
      <c r="Q29" s="2">
        <v>44391.991793981484</v>
      </c>
      <c r="R29" t="s">
        <v>65</v>
      </c>
      <c r="S29" t="s">
        <v>14</v>
      </c>
      <c r="T29">
        <v>0</v>
      </c>
      <c r="U29" t="s">
        <v>15</v>
      </c>
      <c r="V29" s="3" t="s">
        <v>15</v>
      </c>
      <c r="W29" t="s">
        <v>15</v>
      </c>
      <c r="X29" t="s">
        <v>15</v>
      </c>
      <c r="Y29" t="s">
        <v>15</v>
      </c>
      <c r="Z29" t="s">
        <v>15</v>
      </c>
      <c r="AA29" t="s">
        <v>15</v>
      </c>
      <c r="AC29">
        <v>59</v>
      </c>
      <c r="AD29" t="s">
        <v>64</v>
      </c>
      <c r="AE29" s="2">
        <v>44391.991793981484</v>
      </c>
      <c r="AF29" t="s">
        <v>65</v>
      </c>
      <c r="AG29" t="s">
        <v>14</v>
      </c>
      <c r="AH29">
        <v>0</v>
      </c>
      <c r="AI29">
        <v>12.069000000000001</v>
      </c>
      <c r="AJ29" s="3">
        <v>92405</v>
      </c>
      <c r="AK29">
        <v>18.212</v>
      </c>
      <c r="AL29" t="s">
        <v>15</v>
      </c>
      <c r="AM29" t="s">
        <v>15</v>
      </c>
      <c r="AN29" t="s">
        <v>15</v>
      </c>
      <c r="AO29" t="s">
        <v>15</v>
      </c>
      <c r="AQ29">
        <v>1</v>
      </c>
      <c r="AT29" s="6">
        <f t="shared" si="4"/>
        <v>3.1974150712499991</v>
      </c>
      <c r="AU29" s="7">
        <f t="shared" si="5"/>
        <v>16630.743803750753</v>
      </c>
      <c r="AW29" s="8">
        <f t="shared" si="6"/>
        <v>3.3214490880500005</v>
      </c>
      <c r="AX29" s="9">
        <f t="shared" si="7"/>
        <v>17525.1389977535</v>
      </c>
    </row>
    <row r="30" spans="1:50" x14ac:dyDescent="0.35">
      <c r="A30">
        <v>60</v>
      </c>
      <c r="B30" t="s">
        <v>66</v>
      </c>
      <c r="C30" s="2">
        <v>44392.013090277775</v>
      </c>
      <c r="D30" t="s">
        <v>67</v>
      </c>
      <c r="E30" t="s">
        <v>14</v>
      </c>
      <c r="F30">
        <v>0</v>
      </c>
      <c r="G30">
        <v>6.016</v>
      </c>
      <c r="H30" s="3">
        <v>8244</v>
      </c>
      <c r="I30">
        <v>1.2E-2</v>
      </c>
      <c r="J30" t="s">
        <v>15</v>
      </c>
      <c r="K30" t="s">
        <v>15</v>
      </c>
      <c r="L30" t="s">
        <v>15</v>
      </c>
      <c r="M30" t="s">
        <v>15</v>
      </c>
      <c r="O30">
        <v>60</v>
      </c>
      <c r="P30" t="s">
        <v>66</v>
      </c>
      <c r="Q30" s="2">
        <v>44392.013090277775</v>
      </c>
      <c r="R30" t="s">
        <v>67</v>
      </c>
      <c r="S30" t="s">
        <v>14</v>
      </c>
      <c r="T30">
        <v>0</v>
      </c>
      <c r="U30" t="s">
        <v>15</v>
      </c>
      <c r="V30" t="s">
        <v>15</v>
      </c>
      <c r="W30" t="s">
        <v>15</v>
      </c>
      <c r="X30" t="s">
        <v>15</v>
      </c>
      <c r="Y30" t="s">
        <v>15</v>
      </c>
      <c r="Z30" t="s">
        <v>15</v>
      </c>
      <c r="AA30" t="s">
        <v>15</v>
      </c>
      <c r="AC30">
        <v>60</v>
      </c>
      <c r="AD30" t="s">
        <v>66</v>
      </c>
      <c r="AE30" s="2">
        <v>44392.013090277775</v>
      </c>
      <c r="AF30" t="s">
        <v>67</v>
      </c>
      <c r="AG30" t="s">
        <v>14</v>
      </c>
      <c r="AH30">
        <v>0</v>
      </c>
      <c r="AI30">
        <v>12.154</v>
      </c>
      <c r="AJ30" s="3">
        <v>13051</v>
      </c>
      <c r="AK30">
        <v>2.613</v>
      </c>
      <c r="AL30" t="s">
        <v>15</v>
      </c>
      <c r="AM30" t="s">
        <v>15</v>
      </c>
      <c r="AN30" t="s">
        <v>15</v>
      </c>
      <c r="AO30" t="s">
        <v>15</v>
      </c>
      <c r="AQ30">
        <v>1</v>
      </c>
      <c r="AT30" s="6">
        <f t="shared" si="4"/>
        <v>19.373245140000002</v>
      </c>
      <c r="AU30" s="7">
        <f t="shared" si="5"/>
        <v>2443.7938737152299</v>
      </c>
      <c r="AW30" s="8">
        <f t="shared" si="6"/>
        <v>20.8633250888</v>
      </c>
      <c r="AX30" s="9">
        <f t="shared" si="7"/>
        <v>2488.72365694774</v>
      </c>
    </row>
    <row r="31" spans="1:50" x14ac:dyDescent="0.35">
      <c r="A31">
        <v>61</v>
      </c>
      <c r="B31" t="s">
        <v>68</v>
      </c>
      <c r="C31" s="2">
        <v>44392.034363425926</v>
      </c>
      <c r="D31" t="s">
        <v>69</v>
      </c>
      <c r="E31" t="s">
        <v>14</v>
      </c>
      <c r="F31">
        <v>0</v>
      </c>
      <c r="G31">
        <v>6.0270000000000001</v>
      </c>
      <c r="H31" s="3">
        <v>6218</v>
      </c>
      <c r="I31">
        <v>8.0000000000000002E-3</v>
      </c>
      <c r="J31" t="s">
        <v>15</v>
      </c>
      <c r="K31" t="s">
        <v>15</v>
      </c>
      <c r="L31" t="s">
        <v>15</v>
      </c>
      <c r="M31" t="s">
        <v>15</v>
      </c>
      <c r="O31">
        <v>61</v>
      </c>
      <c r="P31" t="s">
        <v>68</v>
      </c>
      <c r="Q31" s="2">
        <v>44392.034363425926</v>
      </c>
      <c r="R31" t="s">
        <v>69</v>
      </c>
      <c r="S31" t="s">
        <v>14</v>
      </c>
      <c r="T31">
        <v>0</v>
      </c>
      <c r="U31" t="s">
        <v>15</v>
      </c>
      <c r="V31" s="3" t="s">
        <v>15</v>
      </c>
      <c r="W31" t="s">
        <v>15</v>
      </c>
      <c r="X31" t="s">
        <v>15</v>
      </c>
      <c r="Y31" t="s">
        <v>15</v>
      </c>
      <c r="Z31" t="s">
        <v>15</v>
      </c>
      <c r="AA31" t="s">
        <v>15</v>
      </c>
      <c r="AC31">
        <v>61</v>
      </c>
      <c r="AD31" t="s">
        <v>68</v>
      </c>
      <c r="AE31" s="2">
        <v>44392.034363425926</v>
      </c>
      <c r="AF31" t="s">
        <v>69</v>
      </c>
      <c r="AG31" t="s">
        <v>14</v>
      </c>
      <c r="AH31">
        <v>0</v>
      </c>
      <c r="AI31">
        <v>12.085000000000001</v>
      </c>
      <c r="AJ31" s="3">
        <v>96036</v>
      </c>
      <c r="AK31">
        <v>18.916</v>
      </c>
      <c r="AL31" t="s">
        <v>15</v>
      </c>
      <c r="AM31" t="s">
        <v>15</v>
      </c>
      <c r="AN31" t="s">
        <v>15</v>
      </c>
      <c r="AO31" t="s">
        <v>15</v>
      </c>
      <c r="AQ31">
        <v>1</v>
      </c>
      <c r="AT31" s="6">
        <f t="shared" ref="AT31:AT56" si="8">IF(H31&lt;15000,((0.00000002125*H31^2)+(0.002705*H31)+(-4.371)),(IF(H31&lt;700000,((-0.0000000008162*H31^2)+(0.003141*H31)+(0.4702)), ((0.000000003285*V31^2)+(0.1899*V31)+(559.5)))))</f>
        <v>13.270289885000002</v>
      </c>
      <c r="AU31" s="7">
        <f t="shared" ref="AU31:AU56" si="9">((-0.00000006277*AJ31^2)+(0.1854*AJ31)+(34.83))</f>
        <v>17260.982132410085</v>
      </c>
      <c r="AW31" s="8">
        <f t="shared" ref="AW31:AW56" si="10">IF(H31&lt;10000,((-0.00000005795*H31^2)+(0.003823*H31)+(-6.715)),(IF(H31&lt;700000,((-0.0000000001209*H31^2)+(0.002635*H31)+(-0.4111)), ((-0.00000002007*V31^2)+(0.2564*V31)+(286.1)))))</f>
        <v>14.8158627842</v>
      </c>
      <c r="AX31" s="9">
        <f t="shared" ref="AX31:AX56" si="11">(-0.00000001626*AJ31^2)+(0.1912*AJ31)+(-3.858)</f>
        <v>18208.260629807042</v>
      </c>
    </row>
    <row r="32" spans="1:50" x14ac:dyDescent="0.35">
      <c r="A32">
        <v>62</v>
      </c>
      <c r="B32" t="s">
        <v>70</v>
      </c>
      <c r="C32" s="2">
        <v>44392.055625000001</v>
      </c>
      <c r="D32" t="s">
        <v>71</v>
      </c>
      <c r="E32" t="s">
        <v>14</v>
      </c>
      <c r="F32">
        <v>0</v>
      </c>
      <c r="G32">
        <v>6.024</v>
      </c>
      <c r="H32" s="3">
        <v>7731</v>
      </c>
      <c r="I32">
        <v>1.0999999999999999E-2</v>
      </c>
      <c r="J32" t="s">
        <v>15</v>
      </c>
      <c r="K32" t="s">
        <v>15</v>
      </c>
      <c r="L32" t="s">
        <v>15</v>
      </c>
      <c r="M32" t="s">
        <v>15</v>
      </c>
      <c r="O32">
        <v>62</v>
      </c>
      <c r="P32" t="s">
        <v>70</v>
      </c>
      <c r="Q32" s="2">
        <v>44392.055625000001</v>
      </c>
      <c r="R32" t="s">
        <v>71</v>
      </c>
      <c r="S32" t="s">
        <v>14</v>
      </c>
      <c r="T32">
        <v>0</v>
      </c>
      <c r="U32" t="s">
        <v>15</v>
      </c>
      <c r="V32" s="3" t="s">
        <v>15</v>
      </c>
      <c r="W32" t="s">
        <v>15</v>
      </c>
      <c r="X32" t="s">
        <v>15</v>
      </c>
      <c r="Y32" t="s">
        <v>15</v>
      </c>
      <c r="Z32" t="s">
        <v>15</v>
      </c>
      <c r="AA32" t="s">
        <v>15</v>
      </c>
      <c r="AC32">
        <v>62</v>
      </c>
      <c r="AD32" t="s">
        <v>70</v>
      </c>
      <c r="AE32" s="2">
        <v>44392.055625000001</v>
      </c>
      <c r="AF32" t="s">
        <v>71</v>
      </c>
      <c r="AG32" t="s">
        <v>14</v>
      </c>
      <c r="AH32">
        <v>0</v>
      </c>
      <c r="AI32">
        <v>12.164999999999999</v>
      </c>
      <c r="AJ32" s="3">
        <v>19405</v>
      </c>
      <c r="AK32">
        <v>3.8759999999999999</v>
      </c>
      <c r="AL32" t="s">
        <v>15</v>
      </c>
      <c r="AM32" t="s">
        <v>15</v>
      </c>
      <c r="AN32" t="s">
        <v>15</v>
      </c>
      <c r="AO32" t="s">
        <v>15</v>
      </c>
      <c r="AQ32">
        <v>1</v>
      </c>
      <c r="AT32" s="6">
        <f t="shared" si="8"/>
        <v>17.811432671249996</v>
      </c>
      <c r="AU32" s="7">
        <f t="shared" si="9"/>
        <v>3608.8807038507503</v>
      </c>
      <c r="AW32" s="8">
        <f t="shared" si="10"/>
        <v>19.377036480050002</v>
      </c>
      <c r="AX32" s="9">
        <f t="shared" si="11"/>
        <v>3700.2552315535004</v>
      </c>
    </row>
    <row r="33" spans="1:50" x14ac:dyDescent="0.35">
      <c r="A33">
        <v>63</v>
      </c>
      <c r="B33" t="s">
        <v>72</v>
      </c>
      <c r="C33" s="2">
        <v>44392.076863425929</v>
      </c>
      <c r="D33" t="s">
        <v>73</v>
      </c>
      <c r="E33" t="s">
        <v>14</v>
      </c>
      <c r="F33">
        <v>0</v>
      </c>
      <c r="G33">
        <v>6.0339999999999998</v>
      </c>
      <c r="H33" s="3">
        <v>3211</v>
      </c>
      <c r="I33">
        <v>2E-3</v>
      </c>
      <c r="J33" t="s">
        <v>15</v>
      </c>
      <c r="K33" t="s">
        <v>15</v>
      </c>
      <c r="L33" t="s">
        <v>15</v>
      </c>
      <c r="M33" t="s">
        <v>15</v>
      </c>
      <c r="O33">
        <v>63</v>
      </c>
      <c r="P33" t="s">
        <v>72</v>
      </c>
      <c r="Q33" s="2">
        <v>44392.076863425929</v>
      </c>
      <c r="R33" t="s">
        <v>73</v>
      </c>
      <c r="S33" t="s">
        <v>14</v>
      </c>
      <c r="T33">
        <v>0</v>
      </c>
      <c r="U33" t="s">
        <v>15</v>
      </c>
      <c r="V33" s="3" t="s">
        <v>15</v>
      </c>
      <c r="W33" t="s">
        <v>15</v>
      </c>
      <c r="X33" t="s">
        <v>15</v>
      </c>
      <c r="Y33" t="s">
        <v>15</v>
      </c>
      <c r="Z33" t="s">
        <v>15</v>
      </c>
      <c r="AA33" t="s">
        <v>15</v>
      </c>
      <c r="AC33">
        <v>63</v>
      </c>
      <c r="AD33" t="s">
        <v>72</v>
      </c>
      <c r="AE33" s="2">
        <v>44392.076863425929</v>
      </c>
      <c r="AF33" t="s">
        <v>73</v>
      </c>
      <c r="AG33" t="s">
        <v>14</v>
      </c>
      <c r="AH33">
        <v>0</v>
      </c>
      <c r="AI33">
        <v>12.169</v>
      </c>
      <c r="AJ33" s="3">
        <v>10470</v>
      </c>
      <c r="AK33">
        <v>2.0990000000000002</v>
      </c>
      <c r="AL33" t="s">
        <v>15</v>
      </c>
      <c r="AM33" t="s">
        <v>15</v>
      </c>
      <c r="AN33" t="s">
        <v>15</v>
      </c>
      <c r="AO33" t="s">
        <v>15</v>
      </c>
      <c r="AQ33">
        <v>1</v>
      </c>
      <c r="AT33" s="6">
        <f t="shared" si="8"/>
        <v>4.5338535712500008</v>
      </c>
      <c r="AU33" s="7">
        <f t="shared" si="9"/>
        <v>1969.087096107</v>
      </c>
      <c r="AW33" s="8">
        <f t="shared" si="10"/>
        <v>4.9631583080499997</v>
      </c>
      <c r="AX33" s="9">
        <f t="shared" si="11"/>
        <v>1996.2235641660002</v>
      </c>
    </row>
    <row r="34" spans="1:50" x14ac:dyDescent="0.35">
      <c r="A34">
        <v>64</v>
      </c>
      <c r="B34" t="s">
        <v>74</v>
      </c>
      <c r="C34" s="2">
        <v>44392.098124999997</v>
      </c>
      <c r="D34" t="s">
        <v>75</v>
      </c>
      <c r="E34" t="s">
        <v>14</v>
      </c>
      <c r="F34">
        <v>0</v>
      </c>
      <c r="G34">
        <v>6.0110000000000001</v>
      </c>
      <c r="H34" s="3">
        <v>23028</v>
      </c>
      <c r="I34">
        <v>4.2999999999999997E-2</v>
      </c>
      <c r="J34" t="s">
        <v>15</v>
      </c>
      <c r="K34" t="s">
        <v>15</v>
      </c>
      <c r="L34" t="s">
        <v>15</v>
      </c>
      <c r="M34" t="s">
        <v>15</v>
      </c>
      <c r="O34">
        <v>64</v>
      </c>
      <c r="P34" t="s">
        <v>74</v>
      </c>
      <c r="Q34" s="2">
        <v>44392.098124999997</v>
      </c>
      <c r="R34" t="s">
        <v>75</v>
      </c>
      <c r="S34" t="s">
        <v>14</v>
      </c>
      <c r="T34">
        <v>0</v>
      </c>
      <c r="U34" t="s">
        <v>15</v>
      </c>
      <c r="V34" s="3" t="s">
        <v>15</v>
      </c>
      <c r="W34" t="s">
        <v>15</v>
      </c>
      <c r="X34" t="s">
        <v>15</v>
      </c>
      <c r="Y34" t="s">
        <v>15</v>
      </c>
      <c r="Z34" t="s">
        <v>15</v>
      </c>
      <c r="AA34" t="s">
        <v>15</v>
      </c>
      <c r="AC34">
        <v>64</v>
      </c>
      <c r="AD34" t="s">
        <v>74</v>
      </c>
      <c r="AE34" s="2">
        <v>44392.098124999997</v>
      </c>
      <c r="AF34" t="s">
        <v>75</v>
      </c>
      <c r="AG34" t="s">
        <v>14</v>
      </c>
      <c r="AH34">
        <v>0</v>
      </c>
      <c r="AI34">
        <v>12.122999999999999</v>
      </c>
      <c r="AJ34" s="3">
        <v>43142</v>
      </c>
      <c r="AK34">
        <v>8.5739999999999998</v>
      </c>
      <c r="AL34" t="s">
        <v>15</v>
      </c>
      <c r="AM34" t="s">
        <v>15</v>
      </c>
      <c r="AN34" t="s">
        <v>15</v>
      </c>
      <c r="AO34" t="s">
        <v>15</v>
      </c>
      <c r="AQ34">
        <v>1</v>
      </c>
      <c r="AT34" s="6">
        <f t="shared" si="8"/>
        <v>72.368326294499212</v>
      </c>
      <c r="AU34" s="7">
        <f t="shared" si="9"/>
        <v>7916.5272570657207</v>
      </c>
      <c r="AW34" s="8">
        <f t="shared" si="10"/>
        <v>60.203568086014407</v>
      </c>
      <c r="AX34" s="9">
        <f t="shared" si="11"/>
        <v>8214.62876501336</v>
      </c>
    </row>
    <row r="35" spans="1:50" x14ac:dyDescent="0.35">
      <c r="A35">
        <v>65</v>
      </c>
      <c r="B35" t="s">
        <v>76</v>
      </c>
      <c r="C35" s="2">
        <v>44392.119328703702</v>
      </c>
      <c r="D35" t="s">
        <v>77</v>
      </c>
      <c r="E35" t="s">
        <v>14</v>
      </c>
      <c r="F35">
        <v>0</v>
      </c>
      <c r="G35">
        <v>6.0170000000000003</v>
      </c>
      <c r="H35" s="3">
        <v>450979</v>
      </c>
      <c r="I35">
        <v>0.93600000000000005</v>
      </c>
      <c r="J35" t="s">
        <v>15</v>
      </c>
      <c r="K35" t="s">
        <v>15</v>
      </c>
      <c r="L35" t="s">
        <v>15</v>
      </c>
      <c r="M35" t="s">
        <v>15</v>
      </c>
      <c r="O35">
        <v>65</v>
      </c>
      <c r="P35" t="s">
        <v>76</v>
      </c>
      <c r="Q35" s="2">
        <v>44392.119328703702</v>
      </c>
      <c r="R35" t="s">
        <v>77</v>
      </c>
      <c r="S35" t="s">
        <v>14</v>
      </c>
      <c r="T35">
        <v>0</v>
      </c>
      <c r="U35">
        <v>5.9729999999999999</v>
      </c>
      <c r="V35" s="3">
        <v>3521</v>
      </c>
      <c r="W35">
        <v>1.06</v>
      </c>
      <c r="X35" t="s">
        <v>15</v>
      </c>
      <c r="Y35" t="s">
        <v>15</v>
      </c>
      <c r="Z35" t="s">
        <v>15</v>
      </c>
      <c r="AA35" t="s">
        <v>15</v>
      </c>
      <c r="AC35">
        <v>65</v>
      </c>
      <c r="AD35" t="s">
        <v>76</v>
      </c>
      <c r="AE35" s="2">
        <v>44392.119328703702</v>
      </c>
      <c r="AF35" t="s">
        <v>77</v>
      </c>
      <c r="AG35" t="s">
        <v>14</v>
      </c>
      <c r="AH35">
        <v>0</v>
      </c>
      <c r="AI35">
        <v>12.042999999999999</v>
      </c>
      <c r="AJ35" s="3">
        <v>134794</v>
      </c>
      <c r="AK35">
        <v>26.387</v>
      </c>
      <c r="AL35" t="s">
        <v>15</v>
      </c>
      <c r="AM35" t="s">
        <v>15</v>
      </c>
      <c r="AN35" t="s">
        <v>15</v>
      </c>
      <c r="AO35" t="s">
        <v>15</v>
      </c>
      <c r="AQ35">
        <v>1</v>
      </c>
      <c r="AT35" s="6">
        <f t="shared" si="8"/>
        <v>1250.9948029004559</v>
      </c>
      <c r="AU35" s="7">
        <f t="shared" si="9"/>
        <v>23885.142953692281</v>
      </c>
      <c r="AW35" s="8">
        <f t="shared" si="10"/>
        <v>1163.329674134483</v>
      </c>
      <c r="AX35" s="9">
        <f t="shared" si="11"/>
        <v>25473.319991190641</v>
      </c>
    </row>
    <row r="36" spans="1:50" x14ac:dyDescent="0.35">
      <c r="A36">
        <v>66</v>
      </c>
      <c r="B36" t="s">
        <v>78</v>
      </c>
      <c r="C36" s="2">
        <v>44392.140601851854</v>
      </c>
      <c r="D36" t="s">
        <v>79</v>
      </c>
      <c r="E36" t="s">
        <v>14</v>
      </c>
      <c r="F36">
        <v>0</v>
      </c>
      <c r="G36">
        <v>6.0069999999999997</v>
      </c>
      <c r="H36" s="3">
        <v>656514</v>
      </c>
      <c r="I36">
        <v>1.365</v>
      </c>
      <c r="J36" t="s">
        <v>15</v>
      </c>
      <c r="K36" t="s">
        <v>15</v>
      </c>
      <c r="L36" t="s">
        <v>15</v>
      </c>
      <c r="M36" t="s">
        <v>15</v>
      </c>
      <c r="O36">
        <v>66</v>
      </c>
      <c r="P36" t="s">
        <v>78</v>
      </c>
      <c r="Q36" s="2">
        <v>44392.140601851854</v>
      </c>
      <c r="R36" t="s">
        <v>79</v>
      </c>
      <c r="S36" t="s">
        <v>14</v>
      </c>
      <c r="T36">
        <v>0</v>
      </c>
      <c r="U36">
        <v>5.9630000000000001</v>
      </c>
      <c r="V36" s="3">
        <v>6866</v>
      </c>
      <c r="W36">
        <v>1.958</v>
      </c>
      <c r="X36" t="s">
        <v>15</v>
      </c>
      <c r="Y36" t="s">
        <v>15</v>
      </c>
      <c r="Z36" t="s">
        <v>15</v>
      </c>
      <c r="AA36" t="s">
        <v>15</v>
      </c>
      <c r="AC36">
        <v>66</v>
      </c>
      <c r="AD36" t="s">
        <v>78</v>
      </c>
      <c r="AE36" s="2">
        <v>44392.140601851854</v>
      </c>
      <c r="AF36" t="s">
        <v>79</v>
      </c>
      <c r="AG36" t="s">
        <v>14</v>
      </c>
      <c r="AH36">
        <v>0</v>
      </c>
      <c r="AI36">
        <v>12.115</v>
      </c>
      <c r="AJ36" s="3">
        <v>43777</v>
      </c>
      <c r="AK36">
        <v>8.6999999999999993</v>
      </c>
      <c r="AL36" t="s">
        <v>15</v>
      </c>
      <c r="AM36" t="s">
        <v>15</v>
      </c>
      <c r="AN36" t="s">
        <v>15</v>
      </c>
      <c r="AO36" t="s">
        <v>15</v>
      </c>
      <c r="AQ36">
        <v>1</v>
      </c>
      <c r="AT36" s="6">
        <f t="shared" si="8"/>
        <v>1710.7897960016248</v>
      </c>
      <c r="AU36" s="7">
        <f t="shared" si="9"/>
        <v>8030.7917569906704</v>
      </c>
      <c r="AW36" s="8">
        <f t="shared" si="10"/>
        <v>1677.3941045675037</v>
      </c>
      <c r="AX36" s="9">
        <f t="shared" si="11"/>
        <v>8335.1433176464616</v>
      </c>
    </row>
    <row r="37" spans="1:50" x14ac:dyDescent="0.35">
      <c r="A37">
        <v>67</v>
      </c>
      <c r="B37" t="s">
        <v>80</v>
      </c>
      <c r="C37" s="2">
        <v>44392.161863425928</v>
      </c>
      <c r="D37" t="s">
        <v>81</v>
      </c>
      <c r="E37" t="s">
        <v>14</v>
      </c>
      <c r="F37">
        <v>0</v>
      </c>
      <c r="G37">
        <v>6.0140000000000002</v>
      </c>
      <c r="H37" s="3">
        <v>12072</v>
      </c>
      <c r="I37">
        <v>0.02</v>
      </c>
      <c r="J37" t="s">
        <v>15</v>
      </c>
      <c r="K37" t="s">
        <v>15</v>
      </c>
      <c r="L37" t="s">
        <v>15</v>
      </c>
      <c r="M37" t="s">
        <v>15</v>
      </c>
      <c r="O37">
        <v>67</v>
      </c>
      <c r="P37" t="s">
        <v>80</v>
      </c>
      <c r="Q37" s="2">
        <v>44392.161863425928</v>
      </c>
      <c r="R37" t="s">
        <v>81</v>
      </c>
      <c r="S37" t="s">
        <v>14</v>
      </c>
      <c r="T37">
        <v>0</v>
      </c>
      <c r="U37" t="s">
        <v>15</v>
      </c>
      <c r="V37" s="3" t="s">
        <v>15</v>
      </c>
      <c r="W37" t="s">
        <v>15</v>
      </c>
      <c r="X37" t="s">
        <v>15</v>
      </c>
      <c r="Y37" t="s">
        <v>15</v>
      </c>
      <c r="Z37" t="s">
        <v>15</v>
      </c>
      <c r="AA37" t="s">
        <v>15</v>
      </c>
      <c r="AC37">
        <v>67</v>
      </c>
      <c r="AD37" t="s">
        <v>80</v>
      </c>
      <c r="AE37" s="2">
        <v>44392.161863425928</v>
      </c>
      <c r="AF37" t="s">
        <v>81</v>
      </c>
      <c r="AG37" t="s">
        <v>14</v>
      </c>
      <c r="AH37">
        <v>0</v>
      </c>
      <c r="AI37">
        <v>12.147</v>
      </c>
      <c r="AJ37" s="3">
        <v>26476</v>
      </c>
      <c r="AK37">
        <v>5.28</v>
      </c>
      <c r="AL37" t="s">
        <v>15</v>
      </c>
      <c r="AM37" t="s">
        <v>15</v>
      </c>
      <c r="AN37" t="s">
        <v>15</v>
      </c>
      <c r="AO37" t="s">
        <v>15</v>
      </c>
      <c r="AQ37">
        <v>1</v>
      </c>
      <c r="AT37" s="6">
        <f t="shared" si="8"/>
        <v>31.38059015999999</v>
      </c>
      <c r="AU37" s="7">
        <f t="shared" si="9"/>
        <v>4899.47997478448</v>
      </c>
      <c r="AW37" s="8">
        <f t="shared" si="10"/>
        <v>31.381000858054399</v>
      </c>
      <c r="AX37" s="9">
        <f t="shared" si="11"/>
        <v>5046.9552883542401</v>
      </c>
    </row>
    <row r="38" spans="1:50" x14ac:dyDescent="0.35">
      <c r="A38">
        <v>68</v>
      </c>
      <c r="B38" t="s">
        <v>82</v>
      </c>
      <c r="C38" s="2">
        <v>44392.18310185185</v>
      </c>
      <c r="D38" t="s">
        <v>83</v>
      </c>
      <c r="E38" t="s">
        <v>14</v>
      </c>
      <c r="F38">
        <v>0</v>
      </c>
      <c r="G38">
        <v>6.0220000000000002</v>
      </c>
      <c r="H38" s="3">
        <v>24349</v>
      </c>
      <c r="I38">
        <v>4.5999999999999999E-2</v>
      </c>
      <c r="J38" t="s">
        <v>15</v>
      </c>
      <c r="K38" t="s">
        <v>15</v>
      </c>
      <c r="L38" t="s">
        <v>15</v>
      </c>
      <c r="M38" t="s">
        <v>15</v>
      </c>
      <c r="O38">
        <v>68</v>
      </c>
      <c r="P38" t="s">
        <v>82</v>
      </c>
      <c r="Q38" s="2">
        <v>44392.18310185185</v>
      </c>
      <c r="R38" t="s">
        <v>83</v>
      </c>
      <c r="S38" t="s">
        <v>14</v>
      </c>
      <c r="T38">
        <v>0</v>
      </c>
      <c r="U38" t="s">
        <v>15</v>
      </c>
      <c r="V38" t="s">
        <v>15</v>
      </c>
      <c r="W38" t="s">
        <v>15</v>
      </c>
      <c r="X38" t="s">
        <v>15</v>
      </c>
      <c r="Y38" t="s">
        <v>15</v>
      </c>
      <c r="Z38" t="s">
        <v>15</v>
      </c>
      <c r="AA38" t="s">
        <v>15</v>
      </c>
      <c r="AC38">
        <v>68</v>
      </c>
      <c r="AD38" t="s">
        <v>82</v>
      </c>
      <c r="AE38" s="2">
        <v>44392.18310185185</v>
      </c>
      <c r="AF38" t="s">
        <v>83</v>
      </c>
      <c r="AG38" t="s">
        <v>14</v>
      </c>
      <c r="AH38">
        <v>0</v>
      </c>
      <c r="AI38">
        <v>12.135</v>
      </c>
      <c r="AJ38" s="3">
        <v>46267</v>
      </c>
      <c r="AK38">
        <v>9.19</v>
      </c>
      <c r="AL38" t="s">
        <v>15</v>
      </c>
      <c r="AM38" t="s">
        <v>15</v>
      </c>
      <c r="AN38" t="s">
        <v>15</v>
      </c>
      <c r="AO38" t="s">
        <v>15</v>
      </c>
      <c r="AQ38">
        <v>1</v>
      </c>
      <c r="AT38" s="6">
        <f t="shared" si="8"/>
        <v>76.466505403623813</v>
      </c>
      <c r="AU38" s="7">
        <f t="shared" si="9"/>
        <v>8478.3641229094701</v>
      </c>
      <c r="AW38" s="8">
        <f t="shared" si="10"/>
        <v>63.676836557459104</v>
      </c>
      <c r="AX38" s="9">
        <f t="shared" si="11"/>
        <v>8807.5856702008605</v>
      </c>
    </row>
    <row r="39" spans="1:50" x14ac:dyDescent="0.35">
      <c r="A39">
        <v>69</v>
      </c>
      <c r="B39" t="s">
        <v>84</v>
      </c>
      <c r="C39" s="2">
        <v>44392.204351851855</v>
      </c>
      <c r="D39" t="s">
        <v>85</v>
      </c>
      <c r="E39" t="s">
        <v>14</v>
      </c>
      <c r="F39">
        <v>0</v>
      </c>
      <c r="G39">
        <v>6.0149999999999997</v>
      </c>
      <c r="H39" s="3">
        <v>173299</v>
      </c>
      <c r="I39">
        <v>0.35599999999999998</v>
      </c>
      <c r="J39" t="s">
        <v>15</v>
      </c>
      <c r="K39" t="s">
        <v>15</v>
      </c>
      <c r="L39" t="s">
        <v>15</v>
      </c>
      <c r="M39" t="s">
        <v>15</v>
      </c>
      <c r="O39">
        <v>69</v>
      </c>
      <c r="P39" t="s">
        <v>84</v>
      </c>
      <c r="Q39" s="2">
        <v>44392.204351851855</v>
      </c>
      <c r="R39" t="s">
        <v>85</v>
      </c>
      <c r="S39" t="s">
        <v>14</v>
      </c>
      <c r="T39">
        <v>0</v>
      </c>
      <c r="U39">
        <v>5.968</v>
      </c>
      <c r="V39" s="3">
        <v>1457</v>
      </c>
      <c r="W39">
        <v>0.50600000000000001</v>
      </c>
      <c r="X39" t="s">
        <v>15</v>
      </c>
      <c r="Y39" t="s">
        <v>15</v>
      </c>
      <c r="Z39" t="s">
        <v>15</v>
      </c>
      <c r="AA39" t="s">
        <v>15</v>
      </c>
      <c r="AC39">
        <v>69</v>
      </c>
      <c r="AD39" t="s">
        <v>84</v>
      </c>
      <c r="AE39" s="2">
        <v>44392.204351851855</v>
      </c>
      <c r="AF39" t="s">
        <v>85</v>
      </c>
      <c r="AG39" t="s">
        <v>14</v>
      </c>
      <c r="AH39">
        <v>0</v>
      </c>
      <c r="AI39">
        <v>12.146000000000001</v>
      </c>
      <c r="AJ39" s="3">
        <v>24768</v>
      </c>
      <c r="AK39">
        <v>4.9409999999999998</v>
      </c>
      <c r="AL39" t="s">
        <v>15</v>
      </c>
      <c r="AM39" t="s">
        <v>15</v>
      </c>
      <c r="AN39" t="s">
        <v>15</v>
      </c>
      <c r="AO39" t="s">
        <v>15</v>
      </c>
      <c r="AQ39">
        <v>1</v>
      </c>
      <c r="AT39" s="6">
        <f t="shared" si="8"/>
        <v>520.28979707610381</v>
      </c>
      <c r="AU39" s="7">
        <f t="shared" si="9"/>
        <v>4588.3107034675204</v>
      </c>
      <c r="AW39" s="8">
        <f t="shared" si="10"/>
        <v>452.60083050281918</v>
      </c>
      <c r="AX39" s="9">
        <f t="shared" si="11"/>
        <v>4721.80884082176</v>
      </c>
    </row>
    <row r="40" spans="1:50" x14ac:dyDescent="0.35">
      <c r="A40">
        <v>70</v>
      </c>
      <c r="B40" t="s">
        <v>86</v>
      </c>
      <c r="C40" s="2">
        <v>44392.225624999999</v>
      </c>
      <c r="D40" t="s">
        <v>87</v>
      </c>
      <c r="E40" t="s">
        <v>14</v>
      </c>
      <c r="F40">
        <v>0</v>
      </c>
      <c r="G40">
        <v>6.0060000000000002</v>
      </c>
      <c r="H40" s="3">
        <v>656366</v>
      </c>
      <c r="I40">
        <v>1.3640000000000001</v>
      </c>
      <c r="J40" t="s">
        <v>15</v>
      </c>
      <c r="K40" t="s">
        <v>15</v>
      </c>
      <c r="L40" t="s">
        <v>15</v>
      </c>
      <c r="M40" t="s">
        <v>15</v>
      </c>
      <c r="O40">
        <v>70</v>
      </c>
      <c r="P40" t="s">
        <v>86</v>
      </c>
      <c r="Q40" s="2">
        <v>44392.225624999999</v>
      </c>
      <c r="R40" t="s">
        <v>87</v>
      </c>
      <c r="S40" t="s">
        <v>14</v>
      </c>
      <c r="T40">
        <v>0</v>
      </c>
      <c r="U40">
        <v>5.9530000000000003</v>
      </c>
      <c r="V40" s="3">
        <v>4928</v>
      </c>
      <c r="W40">
        <v>1.4379999999999999</v>
      </c>
      <c r="X40" t="s">
        <v>15</v>
      </c>
      <c r="Y40" t="s">
        <v>15</v>
      </c>
      <c r="Z40" t="s">
        <v>15</v>
      </c>
      <c r="AA40" t="s">
        <v>15</v>
      </c>
      <c r="AC40">
        <v>70</v>
      </c>
      <c r="AD40" t="s">
        <v>86</v>
      </c>
      <c r="AE40" s="2">
        <v>44392.225624999999</v>
      </c>
      <c r="AF40" t="s">
        <v>87</v>
      </c>
      <c r="AG40" t="s">
        <v>14</v>
      </c>
      <c r="AH40">
        <v>0</v>
      </c>
      <c r="AI40">
        <v>12.127000000000001</v>
      </c>
      <c r="AJ40" s="3">
        <v>39583</v>
      </c>
      <c r="AK40">
        <v>7.8719999999999999</v>
      </c>
      <c r="AL40" t="s">
        <v>15</v>
      </c>
      <c r="AM40" t="s">
        <v>15</v>
      </c>
      <c r="AN40" t="s">
        <v>15</v>
      </c>
      <c r="AO40" t="s">
        <v>15</v>
      </c>
      <c r="AQ40">
        <v>1</v>
      </c>
      <c r="AT40" s="6">
        <f t="shared" si="8"/>
        <v>1710.4835207547128</v>
      </c>
      <c r="AU40" s="7">
        <f t="shared" si="9"/>
        <v>7275.1692921874701</v>
      </c>
      <c r="AW40" s="8">
        <f t="shared" si="10"/>
        <v>1677.0276161919198</v>
      </c>
      <c r="AX40" s="9">
        <f t="shared" si="11"/>
        <v>7538.9352061648606</v>
      </c>
    </row>
    <row r="41" spans="1:50" x14ac:dyDescent="0.35">
      <c r="A41">
        <v>71</v>
      </c>
      <c r="B41" t="s">
        <v>88</v>
      </c>
      <c r="C41" s="2">
        <v>44392.246863425928</v>
      </c>
      <c r="D41" t="s">
        <v>89</v>
      </c>
      <c r="E41" t="s">
        <v>14</v>
      </c>
      <c r="F41">
        <v>0</v>
      </c>
      <c r="G41">
        <v>6.0289999999999999</v>
      </c>
      <c r="H41" s="3">
        <v>3677</v>
      </c>
      <c r="I41">
        <v>3.0000000000000001E-3</v>
      </c>
      <c r="J41" t="s">
        <v>15</v>
      </c>
      <c r="K41" t="s">
        <v>15</v>
      </c>
      <c r="L41" t="s">
        <v>15</v>
      </c>
      <c r="M41" t="s">
        <v>15</v>
      </c>
      <c r="O41">
        <v>71</v>
      </c>
      <c r="P41" t="s">
        <v>88</v>
      </c>
      <c r="Q41" s="2">
        <v>44392.246863425928</v>
      </c>
      <c r="R41" t="s">
        <v>89</v>
      </c>
      <c r="S41" t="s">
        <v>14</v>
      </c>
      <c r="T41">
        <v>0</v>
      </c>
      <c r="U41" t="s">
        <v>15</v>
      </c>
      <c r="V41" t="s">
        <v>15</v>
      </c>
      <c r="W41" t="s">
        <v>15</v>
      </c>
      <c r="X41" t="s">
        <v>15</v>
      </c>
      <c r="Y41" t="s">
        <v>15</v>
      </c>
      <c r="Z41" t="s">
        <v>15</v>
      </c>
      <c r="AA41" t="s">
        <v>15</v>
      </c>
      <c r="AC41">
        <v>71</v>
      </c>
      <c r="AD41" t="s">
        <v>88</v>
      </c>
      <c r="AE41" s="2">
        <v>44392.246863425928</v>
      </c>
      <c r="AF41" t="s">
        <v>89</v>
      </c>
      <c r="AG41" t="s">
        <v>14</v>
      </c>
      <c r="AH41">
        <v>0</v>
      </c>
      <c r="AI41">
        <v>12.125999999999999</v>
      </c>
      <c r="AJ41" s="3">
        <v>54812</v>
      </c>
      <c r="AK41">
        <v>10.871</v>
      </c>
      <c r="AL41" t="s">
        <v>15</v>
      </c>
      <c r="AM41" t="s">
        <v>15</v>
      </c>
      <c r="AN41" t="s">
        <v>15</v>
      </c>
      <c r="AO41" t="s">
        <v>15</v>
      </c>
      <c r="AQ41">
        <v>1</v>
      </c>
      <c r="AT41" s="6">
        <f t="shared" si="8"/>
        <v>5.8625919912499995</v>
      </c>
      <c r="AU41" s="7">
        <f t="shared" si="9"/>
        <v>10008.39141505712</v>
      </c>
      <c r="AW41" s="8">
        <f t="shared" si="10"/>
        <v>6.5586679344499998</v>
      </c>
      <c r="AX41" s="9">
        <f t="shared" si="11"/>
        <v>10427.34558210656</v>
      </c>
    </row>
    <row r="42" spans="1:50" x14ac:dyDescent="0.35">
      <c r="A42">
        <v>72</v>
      </c>
      <c r="B42" t="s">
        <v>90</v>
      </c>
      <c r="C42" s="2">
        <v>44392.268125000002</v>
      </c>
      <c r="D42" t="s">
        <v>91</v>
      </c>
      <c r="E42" t="s">
        <v>14</v>
      </c>
      <c r="F42">
        <v>0</v>
      </c>
      <c r="G42">
        <v>6.0279999999999996</v>
      </c>
      <c r="H42" s="3">
        <v>6179</v>
      </c>
      <c r="I42">
        <v>8.0000000000000002E-3</v>
      </c>
      <c r="J42" t="s">
        <v>15</v>
      </c>
      <c r="K42" t="s">
        <v>15</v>
      </c>
      <c r="L42" t="s">
        <v>15</v>
      </c>
      <c r="M42" t="s">
        <v>15</v>
      </c>
      <c r="O42">
        <v>72</v>
      </c>
      <c r="P42" t="s">
        <v>90</v>
      </c>
      <c r="Q42" s="2">
        <v>44392.268125000002</v>
      </c>
      <c r="R42" t="s">
        <v>91</v>
      </c>
      <c r="S42" t="s">
        <v>14</v>
      </c>
      <c r="T42">
        <v>0</v>
      </c>
      <c r="U42" t="s">
        <v>15</v>
      </c>
      <c r="V42" t="s">
        <v>15</v>
      </c>
      <c r="W42" t="s">
        <v>15</v>
      </c>
      <c r="X42" t="s">
        <v>15</v>
      </c>
      <c r="Y42" t="s">
        <v>15</v>
      </c>
      <c r="Z42" t="s">
        <v>15</v>
      </c>
      <c r="AA42" t="s">
        <v>15</v>
      </c>
      <c r="AC42">
        <v>72</v>
      </c>
      <c r="AD42" t="s">
        <v>90</v>
      </c>
      <c r="AE42" s="2">
        <v>44392.268125000002</v>
      </c>
      <c r="AF42" t="s">
        <v>91</v>
      </c>
      <c r="AG42" t="s">
        <v>14</v>
      </c>
      <c r="AH42">
        <v>0</v>
      </c>
      <c r="AI42">
        <v>12.177</v>
      </c>
      <c r="AJ42" s="3">
        <v>6025</v>
      </c>
      <c r="AK42">
        <v>1.212</v>
      </c>
      <c r="AL42" t="s">
        <v>15</v>
      </c>
      <c r="AM42" t="s">
        <v>15</v>
      </c>
      <c r="AN42" t="s">
        <v>15</v>
      </c>
      <c r="AO42" t="s">
        <v>15</v>
      </c>
      <c r="AQ42">
        <v>1</v>
      </c>
      <c r="AT42" s="6">
        <f t="shared" si="8"/>
        <v>13.154520871249998</v>
      </c>
      <c r="AU42" s="7">
        <f t="shared" si="9"/>
        <v>1149.5864097687499</v>
      </c>
      <c r="AW42" s="8">
        <f t="shared" si="10"/>
        <v>14.69478362405</v>
      </c>
      <c r="AX42" s="9">
        <f t="shared" si="11"/>
        <v>1147.5317518375</v>
      </c>
    </row>
    <row r="43" spans="1:50" x14ac:dyDescent="0.35">
      <c r="A43">
        <v>73</v>
      </c>
      <c r="B43" t="s">
        <v>92</v>
      </c>
      <c r="C43" s="2">
        <v>44392.289386574077</v>
      </c>
      <c r="D43" t="s">
        <v>93</v>
      </c>
      <c r="E43" t="s">
        <v>14</v>
      </c>
      <c r="F43">
        <v>0</v>
      </c>
      <c r="G43">
        <v>6.0179999999999998</v>
      </c>
      <c r="H43" s="3">
        <v>6418</v>
      </c>
      <c r="I43">
        <v>8.9999999999999993E-3</v>
      </c>
      <c r="J43" t="s">
        <v>15</v>
      </c>
      <c r="K43" t="s">
        <v>15</v>
      </c>
      <c r="L43" t="s">
        <v>15</v>
      </c>
      <c r="M43" t="s">
        <v>15</v>
      </c>
      <c r="O43">
        <v>73</v>
      </c>
      <c r="P43" t="s">
        <v>92</v>
      </c>
      <c r="Q43" s="2">
        <v>44392.289386574077</v>
      </c>
      <c r="R43" t="s">
        <v>93</v>
      </c>
      <c r="S43" t="s">
        <v>14</v>
      </c>
      <c r="T43">
        <v>0</v>
      </c>
      <c r="U43" t="s">
        <v>15</v>
      </c>
      <c r="V43" t="s">
        <v>15</v>
      </c>
      <c r="W43" t="s">
        <v>15</v>
      </c>
      <c r="X43" t="s">
        <v>15</v>
      </c>
      <c r="Y43" t="s">
        <v>15</v>
      </c>
      <c r="Z43" t="s">
        <v>15</v>
      </c>
      <c r="AA43" t="s">
        <v>15</v>
      </c>
      <c r="AC43">
        <v>73</v>
      </c>
      <c r="AD43" t="s">
        <v>92</v>
      </c>
      <c r="AE43" s="2">
        <v>44392.289386574077</v>
      </c>
      <c r="AF43" t="s">
        <v>93</v>
      </c>
      <c r="AG43" t="s">
        <v>14</v>
      </c>
      <c r="AH43">
        <v>0</v>
      </c>
      <c r="AI43">
        <v>12.069000000000001</v>
      </c>
      <c r="AJ43" s="3">
        <v>101015</v>
      </c>
      <c r="AK43">
        <v>19.881</v>
      </c>
      <c r="AL43" t="s">
        <v>15</v>
      </c>
      <c r="AM43" t="s">
        <v>15</v>
      </c>
      <c r="AN43" t="s">
        <v>15</v>
      </c>
      <c r="AO43" t="s">
        <v>15</v>
      </c>
      <c r="AQ43">
        <v>1</v>
      </c>
      <c r="AT43" s="6">
        <f t="shared" si="8"/>
        <v>13.864992884999998</v>
      </c>
      <c r="AU43" s="7">
        <f t="shared" si="9"/>
        <v>18122.504022776753</v>
      </c>
      <c r="AW43" s="8">
        <f t="shared" si="10"/>
        <v>15.434011544200001</v>
      </c>
      <c r="AX43" s="9">
        <f t="shared" si="11"/>
        <v>19144.292468541498</v>
      </c>
    </row>
    <row r="44" spans="1:50" x14ac:dyDescent="0.35">
      <c r="A44">
        <v>74</v>
      </c>
      <c r="B44" t="s">
        <v>94</v>
      </c>
      <c r="C44" s="2">
        <v>44392.310613425929</v>
      </c>
      <c r="D44" t="s">
        <v>95</v>
      </c>
      <c r="E44" t="s">
        <v>14</v>
      </c>
      <c r="F44">
        <v>0</v>
      </c>
      <c r="G44">
        <v>6.0140000000000002</v>
      </c>
      <c r="H44" s="3">
        <v>12047</v>
      </c>
      <c r="I44">
        <v>0.02</v>
      </c>
      <c r="J44" t="s">
        <v>15</v>
      </c>
      <c r="K44" t="s">
        <v>15</v>
      </c>
      <c r="L44" t="s">
        <v>15</v>
      </c>
      <c r="M44" t="s">
        <v>15</v>
      </c>
      <c r="O44">
        <v>74</v>
      </c>
      <c r="P44" t="s">
        <v>94</v>
      </c>
      <c r="Q44" s="2">
        <v>44392.310613425929</v>
      </c>
      <c r="R44" t="s">
        <v>95</v>
      </c>
      <c r="S44" t="s">
        <v>14</v>
      </c>
      <c r="T44">
        <v>0</v>
      </c>
      <c r="U44" t="s">
        <v>15</v>
      </c>
      <c r="V44" t="s">
        <v>15</v>
      </c>
      <c r="W44" t="s">
        <v>15</v>
      </c>
      <c r="X44" t="s">
        <v>15</v>
      </c>
      <c r="Y44" t="s">
        <v>15</v>
      </c>
      <c r="Z44" t="s">
        <v>15</v>
      </c>
      <c r="AA44" t="s">
        <v>15</v>
      </c>
      <c r="AC44">
        <v>74</v>
      </c>
      <c r="AD44" t="s">
        <v>94</v>
      </c>
      <c r="AE44" s="2">
        <v>44392.310613425929</v>
      </c>
      <c r="AF44" t="s">
        <v>95</v>
      </c>
      <c r="AG44" t="s">
        <v>14</v>
      </c>
      <c r="AH44">
        <v>0</v>
      </c>
      <c r="AI44">
        <v>12.141</v>
      </c>
      <c r="AJ44" s="3">
        <v>29668</v>
      </c>
      <c r="AK44">
        <v>5.9119999999999999</v>
      </c>
      <c r="AL44" t="s">
        <v>15</v>
      </c>
      <c r="AM44" t="s">
        <v>15</v>
      </c>
      <c r="AN44" t="s">
        <v>15</v>
      </c>
      <c r="AO44" t="s">
        <v>15</v>
      </c>
      <c r="AQ44">
        <v>1</v>
      </c>
      <c r="AT44" s="6">
        <f t="shared" si="8"/>
        <v>31.300151941249993</v>
      </c>
      <c r="AU44" s="7">
        <f t="shared" si="9"/>
        <v>5480.0276596395206</v>
      </c>
      <c r="AW44" s="8">
        <f t="shared" si="10"/>
        <v>31.315198757731903</v>
      </c>
      <c r="AX44" s="9">
        <f t="shared" si="11"/>
        <v>5654.3517069577601</v>
      </c>
    </row>
    <row r="45" spans="1:50" x14ac:dyDescent="0.35">
      <c r="A45">
        <v>75</v>
      </c>
      <c r="B45" t="s">
        <v>96</v>
      </c>
      <c r="C45" s="2">
        <v>44392.331863425927</v>
      </c>
      <c r="D45" t="s">
        <v>97</v>
      </c>
      <c r="E45" t="s">
        <v>14</v>
      </c>
      <c r="F45">
        <v>0</v>
      </c>
      <c r="G45">
        <v>6.0339999999999998</v>
      </c>
      <c r="H45" s="3">
        <v>3274</v>
      </c>
      <c r="I45">
        <v>2E-3</v>
      </c>
      <c r="J45" t="s">
        <v>15</v>
      </c>
      <c r="K45" t="s">
        <v>15</v>
      </c>
      <c r="L45" t="s">
        <v>15</v>
      </c>
      <c r="M45" t="s">
        <v>15</v>
      </c>
      <c r="O45">
        <v>75</v>
      </c>
      <c r="P45" t="s">
        <v>96</v>
      </c>
      <c r="Q45" s="2">
        <v>44392.331863425927</v>
      </c>
      <c r="R45" t="s">
        <v>97</v>
      </c>
      <c r="S45" t="s">
        <v>14</v>
      </c>
      <c r="T45">
        <v>0</v>
      </c>
      <c r="U45" t="s">
        <v>15</v>
      </c>
      <c r="V45" t="s">
        <v>15</v>
      </c>
      <c r="W45" t="s">
        <v>15</v>
      </c>
      <c r="X45" t="s">
        <v>15</v>
      </c>
      <c r="Y45" t="s">
        <v>15</v>
      </c>
      <c r="Z45" t="s">
        <v>15</v>
      </c>
      <c r="AA45" t="s">
        <v>15</v>
      </c>
      <c r="AC45">
        <v>75</v>
      </c>
      <c r="AD45" t="s">
        <v>96</v>
      </c>
      <c r="AE45" s="2">
        <v>44392.331863425927</v>
      </c>
      <c r="AF45" t="s">
        <v>97</v>
      </c>
      <c r="AG45" t="s">
        <v>14</v>
      </c>
      <c r="AH45">
        <v>0</v>
      </c>
      <c r="AI45">
        <v>12.163</v>
      </c>
      <c r="AJ45" s="3">
        <v>9379</v>
      </c>
      <c r="AK45">
        <v>1.881</v>
      </c>
      <c r="AL45" t="s">
        <v>15</v>
      </c>
      <c r="AM45" t="s">
        <v>15</v>
      </c>
      <c r="AN45" t="s">
        <v>15</v>
      </c>
      <c r="AO45" t="s">
        <v>15</v>
      </c>
      <c r="AQ45">
        <v>1</v>
      </c>
      <c r="AT45" s="6">
        <f t="shared" si="8"/>
        <v>4.7129503649999993</v>
      </c>
      <c r="AU45" s="7">
        <f t="shared" si="9"/>
        <v>1768.1749967144299</v>
      </c>
      <c r="AW45" s="8">
        <f t="shared" si="10"/>
        <v>5.1803315458000014</v>
      </c>
      <c r="AX45" s="9">
        <f t="shared" si="11"/>
        <v>1787.9764786773403</v>
      </c>
    </row>
    <row r="46" spans="1:50" x14ac:dyDescent="0.35">
      <c r="A46">
        <v>76</v>
      </c>
      <c r="B46" t="s">
        <v>98</v>
      </c>
      <c r="C46" s="2">
        <v>44392.353113425925</v>
      </c>
      <c r="D46" t="s">
        <v>99</v>
      </c>
      <c r="E46" t="s">
        <v>14</v>
      </c>
      <c r="F46">
        <v>0</v>
      </c>
      <c r="G46">
        <v>6.0179999999999998</v>
      </c>
      <c r="H46" s="3">
        <v>465885</v>
      </c>
      <c r="I46">
        <v>0.96699999999999997</v>
      </c>
      <c r="J46" t="s">
        <v>15</v>
      </c>
      <c r="K46" t="s">
        <v>15</v>
      </c>
      <c r="L46" t="s">
        <v>15</v>
      </c>
      <c r="M46" t="s">
        <v>15</v>
      </c>
      <c r="O46">
        <v>76</v>
      </c>
      <c r="P46" t="s">
        <v>98</v>
      </c>
      <c r="Q46" s="2">
        <v>44392.353113425925</v>
      </c>
      <c r="R46" t="s">
        <v>99</v>
      </c>
      <c r="S46" t="s">
        <v>14</v>
      </c>
      <c r="T46">
        <v>0</v>
      </c>
      <c r="U46">
        <v>5.97</v>
      </c>
      <c r="V46" s="3">
        <v>4170</v>
      </c>
      <c r="W46">
        <v>1.234</v>
      </c>
      <c r="X46" t="s">
        <v>15</v>
      </c>
      <c r="Y46" t="s">
        <v>15</v>
      </c>
      <c r="Z46" t="s">
        <v>15</v>
      </c>
      <c r="AA46" t="s">
        <v>15</v>
      </c>
      <c r="AC46">
        <v>76</v>
      </c>
      <c r="AD46" t="s">
        <v>98</v>
      </c>
      <c r="AE46" s="2">
        <v>44392.353113425925</v>
      </c>
      <c r="AF46" t="s">
        <v>99</v>
      </c>
      <c r="AG46" t="s">
        <v>14</v>
      </c>
      <c r="AH46">
        <v>0</v>
      </c>
      <c r="AI46">
        <v>12.047000000000001</v>
      </c>
      <c r="AJ46" s="3">
        <v>135282</v>
      </c>
      <c r="AK46">
        <v>26.481000000000002</v>
      </c>
      <c r="AL46" t="s">
        <v>15</v>
      </c>
      <c r="AM46" t="s">
        <v>15</v>
      </c>
      <c r="AN46" t="s">
        <v>15</v>
      </c>
      <c r="AO46" t="s">
        <v>15</v>
      </c>
      <c r="AQ46">
        <v>1</v>
      </c>
      <c r="AT46" s="6">
        <f t="shared" si="8"/>
        <v>1286.6597273217549</v>
      </c>
      <c r="AU46" s="7">
        <f t="shared" si="9"/>
        <v>23967.345250478524</v>
      </c>
      <c r="AW46" s="8">
        <f t="shared" si="10"/>
        <v>1200.9546710630975</v>
      </c>
      <c r="AX46" s="9">
        <f t="shared" si="11"/>
        <v>25564.482570539763</v>
      </c>
    </row>
    <row r="47" spans="1:50" x14ac:dyDescent="0.35">
      <c r="A47">
        <v>77</v>
      </c>
      <c r="B47" t="s">
        <v>100</v>
      </c>
      <c r="C47" s="2">
        <v>44392.374351851853</v>
      </c>
      <c r="D47" t="s">
        <v>101</v>
      </c>
      <c r="E47" t="s">
        <v>14</v>
      </c>
      <c r="F47">
        <v>0</v>
      </c>
      <c r="G47">
        <v>6.0279999999999996</v>
      </c>
      <c r="H47" s="3">
        <v>6680</v>
      </c>
      <c r="I47">
        <v>8.9999999999999993E-3</v>
      </c>
      <c r="J47" t="s">
        <v>15</v>
      </c>
      <c r="K47" t="s">
        <v>15</v>
      </c>
      <c r="L47" t="s">
        <v>15</v>
      </c>
      <c r="M47" t="s">
        <v>15</v>
      </c>
      <c r="O47">
        <v>77</v>
      </c>
      <c r="P47" t="s">
        <v>100</v>
      </c>
      <c r="Q47" s="2">
        <v>44392.374351851853</v>
      </c>
      <c r="R47" t="s">
        <v>101</v>
      </c>
      <c r="S47" t="s">
        <v>14</v>
      </c>
      <c r="T47">
        <v>0</v>
      </c>
      <c r="U47" t="s">
        <v>15</v>
      </c>
      <c r="V47" t="s">
        <v>15</v>
      </c>
      <c r="W47" t="s">
        <v>15</v>
      </c>
      <c r="X47" t="s">
        <v>15</v>
      </c>
      <c r="Y47" t="s">
        <v>15</v>
      </c>
      <c r="Z47" t="s">
        <v>15</v>
      </c>
      <c r="AA47" t="s">
        <v>15</v>
      </c>
      <c r="AC47">
        <v>77</v>
      </c>
      <c r="AD47" t="s">
        <v>100</v>
      </c>
      <c r="AE47" s="2">
        <v>44392.374351851853</v>
      </c>
      <c r="AF47" t="s">
        <v>101</v>
      </c>
      <c r="AG47" t="s">
        <v>14</v>
      </c>
      <c r="AH47">
        <v>0</v>
      </c>
      <c r="AI47">
        <v>12.167</v>
      </c>
      <c r="AJ47" s="3">
        <v>8565</v>
      </c>
      <c r="AK47">
        <v>1.7190000000000001</v>
      </c>
      <c r="AL47" t="s">
        <v>15</v>
      </c>
      <c r="AM47" t="s">
        <v>15</v>
      </c>
      <c r="AN47" t="s">
        <v>15</v>
      </c>
      <c r="AO47" t="s">
        <v>15</v>
      </c>
      <c r="AQ47">
        <v>1</v>
      </c>
      <c r="AT47" s="6">
        <f t="shared" si="8"/>
        <v>14.646625999999996</v>
      </c>
      <c r="AU47" s="7">
        <f t="shared" si="9"/>
        <v>1618.1762414467501</v>
      </c>
      <c r="AW47" s="8">
        <f t="shared" si="10"/>
        <v>16.236771919999999</v>
      </c>
      <c r="AX47" s="9">
        <f t="shared" si="11"/>
        <v>1632.5771790015001</v>
      </c>
    </row>
    <row r="48" spans="1:50" x14ac:dyDescent="0.35">
      <c r="A48">
        <v>78</v>
      </c>
      <c r="B48" t="s">
        <v>102</v>
      </c>
      <c r="C48" s="2">
        <v>44392.395636574074</v>
      </c>
      <c r="D48" t="s">
        <v>103</v>
      </c>
      <c r="E48" t="s">
        <v>14</v>
      </c>
      <c r="F48">
        <v>0</v>
      </c>
      <c r="G48">
        <v>6.016</v>
      </c>
      <c r="H48" s="3">
        <v>7553</v>
      </c>
      <c r="I48">
        <v>1.0999999999999999E-2</v>
      </c>
      <c r="J48" t="s">
        <v>15</v>
      </c>
      <c r="K48" t="s">
        <v>15</v>
      </c>
      <c r="L48" t="s">
        <v>15</v>
      </c>
      <c r="M48" t="s">
        <v>15</v>
      </c>
      <c r="O48">
        <v>78</v>
      </c>
      <c r="P48" t="s">
        <v>102</v>
      </c>
      <c r="Q48" s="2">
        <v>44392.395636574074</v>
      </c>
      <c r="R48" t="s">
        <v>103</v>
      </c>
      <c r="S48" t="s">
        <v>14</v>
      </c>
      <c r="T48">
        <v>0</v>
      </c>
      <c r="U48" t="s">
        <v>15</v>
      </c>
      <c r="V48" t="s">
        <v>15</v>
      </c>
      <c r="W48" t="s">
        <v>15</v>
      </c>
      <c r="X48" t="s">
        <v>15</v>
      </c>
      <c r="Y48" t="s">
        <v>15</v>
      </c>
      <c r="Z48" t="s">
        <v>15</v>
      </c>
      <c r="AA48" t="s">
        <v>15</v>
      </c>
      <c r="AC48">
        <v>78</v>
      </c>
      <c r="AD48" t="s">
        <v>102</v>
      </c>
      <c r="AE48" s="2">
        <v>44392.395636574074</v>
      </c>
      <c r="AF48" t="s">
        <v>103</v>
      </c>
      <c r="AG48" t="s">
        <v>14</v>
      </c>
      <c r="AH48">
        <v>0</v>
      </c>
      <c r="AI48">
        <v>12.169</v>
      </c>
      <c r="AJ48" s="3">
        <v>8362</v>
      </c>
      <c r="AK48">
        <v>1.6779999999999999</v>
      </c>
      <c r="AL48" t="s">
        <v>15</v>
      </c>
      <c r="AM48" t="s">
        <v>15</v>
      </c>
      <c r="AN48" t="s">
        <v>15</v>
      </c>
      <c r="AO48" t="s">
        <v>15</v>
      </c>
      <c r="AQ48">
        <v>1</v>
      </c>
      <c r="AT48" s="6">
        <f t="shared" si="8"/>
        <v>17.272130941249998</v>
      </c>
      <c r="AU48" s="7">
        <f t="shared" si="9"/>
        <v>1580.75573052812</v>
      </c>
      <c r="AW48" s="8">
        <f t="shared" si="10"/>
        <v>18.854198468450001</v>
      </c>
      <c r="AX48" s="9">
        <f t="shared" si="11"/>
        <v>1593.8194513045601</v>
      </c>
    </row>
    <row r="49" spans="1:50" x14ac:dyDescent="0.35">
      <c r="A49">
        <v>79</v>
      </c>
      <c r="B49" t="s">
        <v>104</v>
      </c>
      <c r="C49" s="2">
        <v>44392.416932870372</v>
      </c>
      <c r="D49" t="s">
        <v>105</v>
      </c>
      <c r="E49" t="s">
        <v>14</v>
      </c>
      <c r="F49">
        <v>0</v>
      </c>
      <c r="G49">
        <v>6.0170000000000003</v>
      </c>
      <c r="H49" s="3">
        <v>8546</v>
      </c>
      <c r="I49">
        <v>1.2999999999999999E-2</v>
      </c>
      <c r="J49" t="s">
        <v>15</v>
      </c>
      <c r="K49" t="s">
        <v>15</v>
      </c>
      <c r="L49" t="s">
        <v>15</v>
      </c>
      <c r="M49" t="s">
        <v>15</v>
      </c>
      <c r="O49">
        <v>79</v>
      </c>
      <c r="P49" t="s">
        <v>104</v>
      </c>
      <c r="Q49" s="2">
        <v>44392.416932870372</v>
      </c>
      <c r="R49" t="s">
        <v>105</v>
      </c>
      <c r="S49" t="s">
        <v>14</v>
      </c>
      <c r="T49">
        <v>0</v>
      </c>
      <c r="U49" t="s">
        <v>15</v>
      </c>
      <c r="V49" t="s">
        <v>15</v>
      </c>
      <c r="W49" t="s">
        <v>15</v>
      </c>
      <c r="X49" t="s">
        <v>15</v>
      </c>
      <c r="Y49" t="s">
        <v>15</v>
      </c>
      <c r="Z49" t="s">
        <v>15</v>
      </c>
      <c r="AA49" t="s">
        <v>15</v>
      </c>
      <c r="AC49">
        <v>79</v>
      </c>
      <c r="AD49" t="s">
        <v>104</v>
      </c>
      <c r="AE49" s="2">
        <v>44392.416932870372</v>
      </c>
      <c r="AF49" t="s">
        <v>105</v>
      </c>
      <c r="AG49" t="s">
        <v>14</v>
      </c>
      <c r="AH49">
        <v>0</v>
      </c>
      <c r="AI49">
        <v>12.162000000000001</v>
      </c>
      <c r="AJ49" s="3">
        <v>13172</v>
      </c>
      <c r="AK49">
        <v>2.637</v>
      </c>
      <c r="AL49" t="s">
        <v>15</v>
      </c>
      <c r="AM49" t="s">
        <v>15</v>
      </c>
      <c r="AN49" t="s">
        <v>15</v>
      </c>
      <c r="AO49" t="s">
        <v>15</v>
      </c>
      <c r="AQ49">
        <v>1</v>
      </c>
      <c r="AT49" s="6">
        <f t="shared" si="8"/>
        <v>20.297904965000001</v>
      </c>
      <c r="AU49" s="7">
        <f t="shared" si="9"/>
        <v>2466.0281055723199</v>
      </c>
      <c r="AW49" s="8">
        <f t="shared" si="10"/>
        <v>21.724030977799998</v>
      </c>
      <c r="AX49" s="9">
        <f t="shared" si="11"/>
        <v>2511.8072642441603</v>
      </c>
    </row>
    <row r="50" spans="1:50" x14ac:dyDescent="0.35">
      <c r="A50">
        <v>80</v>
      </c>
      <c r="B50" t="s">
        <v>106</v>
      </c>
      <c r="C50" s="2">
        <v>44392.438194444447</v>
      </c>
      <c r="D50" t="s">
        <v>107</v>
      </c>
      <c r="E50" t="s">
        <v>14</v>
      </c>
      <c r="F50">
        <v>0</v>
      </c>
      <c r="G50">
        <v>6.0209999999999999</v>
      </c>
      <c r="H50" s="3">
        <v>8559</v>
      </c>
      <c r="I50">
        <v>1.2999999999999999E-2</v>
      </c>
      <c r="J50" t="s">
        <v>15</v>
      </c>
      <c r="K50" t="s">
        <v>15</v>
      </c>
      <c r="L50" t="s">
        <v>15</v>
      </c>
      <c r="M50" t="s">
        <v>15</v>
      </c>
      <c r="O50">
        <v>80</v>
      </c>
      <c r="P50" t="s">
        <v>106</v>
      </c>
      <c r="Q50" s="2">
        <v>44392.438194444447</v>
      </c>
      <c r="R50" t="s">
        <v>107</v>
      </c>
      <c r="S50" t="s">
        <v>14</v>
      </c>
      <c r="T50">
        <v>0</v>
      </c>
      <c r="U50" t="s">
        <v>15</v>
      </c>
      <c r="V50" t="s">
        <v>15</v>
      </c>
      <c r="W50" t="s">
        <v>15</v>
      </c>
      <c r="X50" t="s">
        <v>15</v>
      </c>
      <c r="Y50" t="s">
        <v>15</v>
      </c>
      <c r="Z50" t="s">
        <v>15</v>
      </c>
      <c r="AA50" t="s">
        <v>15</v>
      </c>
      <c r="AC50">
        <v>80</v>
      </c>
      <c r="AD50" t="s">
        <v>106</v>
      </c>
      <c r="AE50" s="2">
        <v>44392.438194444447</v>
      </c>
      <c r="AF50" t="s">
        <v>107</v>
      </c>
      <c r="AG50" t="s">
        <v>14</v>
      </c>
      <c r="AH50">
        <v>0</v>
      </c>
      <c r="AI50">
        <v>12.15</v>
      </c>
      <c r="AJ50" s="3">
        <v>22529</v>
      </c>
      <c r="AK50">
        <v>4.4969999999999999</v>
      </c>
      <c r="AL50" t="s">
        <v>15</v>
      </c>
      <c r="AM50" t="s">
        <v>15</v>
      </c>
      <c r="AN50" t="s">
        <v>15</v>
      </c>
      <c r="AO50" t="s">
        <v>15</v>
      </c>
      <c r="AQ50">
        <v>1</v>
      </c>
      <c r="AT50" s="6">
        <f t="shared" si="8"/>
        <v>20.337795221249998</v>
      </c>
      <c r="AU50" s="7">
        <f t="shared" si="9"/>
        <v>4179.8473198604306</v>
      </c>
      <c r="AW50" s="8">
        <f t="shared" si="10"/>
        <v>21.760843926050004</v>
      </c>
      <c r="AX50" s="9">
        <f t="shared" si="11"/>
        <v>4295.43394202534</v>
      </c>
    </row>
    <row r="51" spans="1:50" x14ac:dyDescent="0.35">
      <c r="A51">
        <v>81</v>
      </c>
      <c r="B51" t="s">
        <v>108</v>
      </c>
      <c r="C51" s="2">
        <v>44392.459479166668</v>
      </c>
      <c r="D51" t="s">
        <v>109</v>
      </c>
      <c r="E51" t="s">
        <v>14</v>
      </c>
      <c r="F51">
        <v>0</v>
      </c>
      <c r="G51">
        <v>6.0359999999999996</v>
      </c>
      <c r="H51" s="3">
        <v>2843</v>
      </c>
      <c r="I51">
        <v>1E-3</v>
      </c>
      <c r="J51" t="s">
        <v>15</v>
      </c>
      <c r="K51" t="s">
        <v>15</v>
      </c>
      <c r="L51" t="s">
        <v>15</v>
      </c>
      <c r="M51" t="s">
        <v>15</v>
      </c>
      <c r="O51">
        <v>81</v>
      </c>
      <c r="P51" t="s">
        <v>108</v>
      </c>
      <c r="Q51" s="2">
        <v>44392.459479166668</v>
      </c>
      <c r="R51" t="s">
        <v>109</v>
      </c>
      <c r="S51" t="s">
        <v>14</v>
      </c>
      <c r="T51">
        <v>0</v>
      </c>
      <c r="U51" t="s">
        <v>15</v>
      </c>
      <c r="V51" t="s">
        <v>15</v>
      </c>
      <c r="W51" t="s">
        <v>15</v>
      </c>
      <c r="X51" t="s">
        <v>15</v>
      </c>
      <c r="Y51" t="s">
        <v>15</v>
      </c>
      <c r="Z51" t="s">
        <v>15</v>
      </c>
      <c r="AA51" t="s">
        <v>15</v>
      </c>
      <c r="AC51">
        <v>81</v>
      </c>
      <c r="AD51" t="s">
        <v>108</v>
      </c>
      <c r="AE51" s="2">
        <v>44392.459479166668</v>
      </c>
      <c r="AF51" t="s">
        <v>109</v>
      </c>
      <c r="AG51" t="s">
        <v>14</v>
      </c>
      <c r="AH51">
        <v>0</v>
      </c>
      <c r="AI51">
        <v>12.083</v>
      </c>
      <c r="AJ51" s="3">
        <v>87091</v>
      </c>
      <c r="AK51">
        <v>17.178999999999998</v>
      </c>
      <c r="AL51" t="s">
        <v>15</v>
      </c>
      <c r="AM51" t="s">
        <v>15</v>
      </c>
      <c r="AN51" t="s">
        <v>15</v>
      </c>
      <c r="AO51" t="s">
        <v>15</v>
      </c>
      <c r="AQ51">
        <v>1</v>
      </c>
      <c r="AT51" s="6">
        <f t="shared" si="8"/>
        <v>3.4910712912499999</v>
      </c>
      <c r="AU51" s="7">
        <f t="shared" si="9"/>
        <v>15705.400850021631</v>
      </c>
      <c r="AW51" s="8">
        <f t="shared" si="10"/>
        <v>3.6853994904499991</v>
      </c>
      <c r="AX51" s="9">
        <f t="shared" si="11"/>
        <v>16524.61166451094</v>
      </c>
    </row>
    <row r="52" spans="1:50" x14ac:dyDescent="0.35">
      <c r="A52">
        <v>82</v>
      </c>
      <c r="B52" t="s">
        <v>110</v>
      </c>
      <c r="C52" s="2">
        <v>44392.480706018519</v>
      </c>
      <c r="D52" t="s">
        <v>111</v>
      </c>
      <c r="E52" t="s">
        <v>14</v>
      </c>
      <c r="F52">
        <v>0</v>
      </c>
      <c r="G52">
        <v>6.02</v>
      </c>
      <c r="H52" s="3">
        <v>122386</v>
      </c>
      <c r="I52">
        <v>0.25</v>
      </c>
      <c r="J52" t="s">
        <v>15</v>
      </c>
      <c r="K52" t="s">
        <v>15</v>
      </c>
      <c r="L52" t="s">
        <v>15</v>
      </c>
      <c r="M52" t="s">
        <v>15</v>
      </c>
      <c r="O52">
        <v>82</v>
      </c>
      <c r="P52" t="s">
        <v>110</v>
      </c>
      <c r="Q52" s="2">
        <v>44392.480706018519</v>
      </c>
      <c r="R52" t="s">
        <v>111</v>
      </c>
      <c r="S52" t="s">
        <v>14</v>
      </c>
      <c r="T52">
        <v>0</v>
      </c>
      <c r="U52" t="s">
        <v>15</v>
      </c>
      <c r="V52" s="3" t="s">
        <v>15</v>
      </c>
      <c r="W52" t="s">
        <v>15</v>
      </c>
      <c r="X52" t="s">
        <v>15</v>
      </c>
      <c r="Y52" t="s">
        <v>15</v>
      </c>
      <c r="Z52" t="s">
        <v>15</v>
      </c>
      <c r="AA52" t="s">
        <v>15</v>
      </c>
      <c r="AC52">
        <v>82</v>
      </c>
      <c r="AD52" t="s">
        <v>110</v>
      </c>
      <c r="AE52" s="2">
        <v>44392.480706018519</v>
      </c>
      <c r="AF52" t="s">
        <v>111</v>
      </c>
      <c r="AG52" t="s">
        <v>14</v>
      </c>
      <c r="AH52">
        <v>0</v>
      </c>
      <c r="AI52">
        <v>12.09</v>
      </c>
      <c r="AJ52" s="3">
        <v>92625</v>
      </c>
      <c r="AK52">
        <v>18.254999999999999</v>
      </c>
      <c r="AL52" t="s">
        <v>15</v>
      </c>
      <c r="AM52" t="s">
        <v>15</v>
      </c>
      <c r="AN52" t="s">
        <v>15</v>
      </c>
      <c r="AO52" t="s">
        <v>15</v>
      </c>
      <c r="AQ52">
        <v>1</v>
      </c>
      <c r="AT52" s="6">
        <f t="shared" si="8"/>
        <v>372.65931060866478</v>
      </c>
      <c r="AU52" s="7">
        <f t="shared" si="9"/>
        <v>16668.97665046875</v>
      </c>
      <c r="AW52" s="8">
        <f t="shared" si="10"/>
        <v>320.26512954078368</v>
      </c>
      <c r="AX52" s="9">
        <f t="shared" si="11"/>
        <v>17566.541108437501</v>
      </c>
    </row>
    <row r="53" spans="1:50" x14ac:dyDescent="0.35">
      <c r="A53">
        <v>83</v>
      </c>
      <c r="B53" t="s">
        <v>112</v>
      </c>
      <c r="C53" s="2">
        <v>44392.502002314817</v>
      </c>
      <c r="D53" t="s">
        <v>113</v>
      </c>
      <c r="E53" t="s">
        <v>14</v>
      </c>
      <c r="F53">
        <v>0</v>
      </c>
      <c r="G53">
        <v>6.0119999999999996</v>
      </c>
      <c r="H53" s="3">
        <v>23130</v>
      </c>
      <c r="I53">
        <v>4.2999999999999997E-2</v>
      </c>
      <c r="J53" t="s">
        <v>15</v>
      </c>
      <c r="K53" t="s">
        <v>15</v>
      </c>
      <c r="L53" t="s">
        <v>15</v>
      </c>
      <c r="M53" t="s">
        <v>15</v>
      </c>
      <c r="O53">
        <v>83</v>
      </c>
      <c r="P53" t="s">
        <v>112</v>
      </c>
      <c r="Q53" s="2">
        <v>44392.502002314817</v>
      </c>
      <c r="R53" t="s">
        <v>113</v>
      </c>
      <c r="S53" t="s">
        <v>14</v>
      </c>
      <c r="T53">
        <v>0</v>
      </c>
      <c r="U53" t="s">
        <v>15</v>
      </c>
      <c r="V53" t="s">
        <v>15</v>
      </c>
      <c r="W53" t="s">
        <v>15</v>
      </c>
      <c r="X53" t="s">
        <v>15</v>
      </c>
      <c r="Y53" t="s">
        <v>15</v>
      </c>
      <c r="Z53" t="s">
        <v>15</v>
      </c>
      <c r="AA53" t="s">
        <v>15</v>
      </c>
      <c r="AC53">
        <v>83</v>
      </c>
      <c r="AD53" t="s">
        <v>112</v>
      </c>
      <c r="AE53" s="2">
        <v>44392.502002314817</v>
      </c>
      <c r="AF53" t="s">
        <v>113</v>
      </c>
      <c r="AG53" t="s">
        <v>14</v>
      </c>
      <c r="AH53">
        <v>0</v>
      </c>
      <c r="AI53">
        <v>12.127000000000001</v>
      </c>
      <c r="AJ53" s="3">
        <v>43916</v>
      </c>
      <c r="AK53">
        <v>8.7270000000000003</v>
      </c>
      <c r="AL53" t="s">
        <v>15</v>
      </c>
      <c r="AM53" t="s">
        <v>15</v>
      </c>
      <c r="AN53" t="s">
        <v>15</v>
      </c>
      <c r="AO53" t="s">
        <v>15</v>
      </c>
      <c r="AQ53">
        <v>1</v>
      </c>
      <c r="AT53" s="6">
        <f t="shared" si="8"/>
        <v>72.684865530220009</v>
      </c>
      <c r="AU53" s="7">
        <f t="shared" si="9"/>
        <v>8055.7972329348804</v>
      </c>
      <c r="AW53" s="8">
        <f t="shared" si="10"/>
        <v>60.471768874790008</v>
      </c>
      <c r="AX53" s="9">
        <f t="shared" si="11"/>
        <v>8361.5219191894394</v>
      </c>
    </row>
    <row r="55" spans="1:50" x14ac:dyDescent="0.35">
      <c r="A55">
        <v>39</v>
      </c>
      <c r="B55" t="s">
        <v>114</v>
      </c>
      <c r="C55" s="2">
        <v>44392.571597222224</v>
      </c>
      <c r="D55" t="s">
        <v>13</v>
      </c>
      <c r="E55" t="s">
        <v>14</v>
      </c>
      <c r="F55">
        <v>0</v>
      </c>
      <c r="G55">
        <v>6.0709999999999997</v>
      </c>
      <c r="H55" s="3">
        <v>1690</v>
      </c>
      <c r="I55">
        <v>-1E-3</v>
      </c>
      <c r="J55" t="s">
        <v>15</v>
      </c>
      <c r="K55" t="s">
        <v>15</v>
      </c>
      <c r="L55" t="s">
        <v>15</v>
      </c>
      <c r="M55" t="s">
        <v>15</v>
      </c>
      <c r="O55">
        <v>39</v>
      </c>
      <c r="P55" t="s">
        <v>114</v>
      </c>
      <c r="Q55" s="2">
        <v>44392.571597222224</v>
      </c>
      <c r="R55" t="s">
        <v>13</v>
      </c>
      <c r="S55" t="s">
        <v>14</v>
      </c>
      <c r="T55">
        <v>0</v>
      </c>
      <c r="U55" t="s">
        <v>15</v>
      </c>
      <c r="V55" t="s">
        <v>15</v>
      </c>
      <c r="W55" t="s">
        <v>15</v>
      </c>
      <c r="X55" t="s">
        <v>15</v>
      </c>
      <c r="Y55" t="s">
        <v>15</v>
      </c>
      <c r="Z55" t="s">
        <v>15</v>
      </c>
      <c r="AA55" t="s">
        <v>15</v>
      </c>
      <c r="AC55">
        <v>39</v>
      </c>
      <c r="AD55" t="s">
        <v>114</v>
      </c>
      <c r="AE55" s="2">
        <v>44392.571597222224</v>
      </c>
      <c r="AF55" t="s">
        <v>13</v>
      </c>
      <c r="AG55" t="s">
        <v>14</v>
      </c>
      <c r="AH55">
        <v>0</v>
      </c>
      <c r="AI55">
        <v>12.212</v>
      </c>
      <c r="AJ55" s="3">
        <v>2454</v>
      </c>
      <c r="AK55">
        <v>0.499</v>
      </c>
      <c r="AL55" t="s">
        <v>15</v>
      </c>
      <c r="AM55" t="s">
        <v>15</v>
      </c>
      <c r="AN55" t="s">
        <v>15</v>
      </c>
      <c r="AO55" t="s">
        <v>15</v>
      </c>
      <c r="AQ55">
        <v>1</v>
      </c>
      <c r="AT55" s="6">
        <f t="shared" si="8"/>
        <v>0.26114212499999923</v>
      </c>
      <c r="AU55" s="7">
        <f t="shared" si="9"/>
        <v>489.42359177868002</v>
      </c>
      <c r="AW55" s="8">
        <f t="shared" si="10"/>
        <v>-0.41964099499999996</v>
      </c>
      <c r="AX55" s="9">
        <f t="shared" si="11"/>
        <v>465.24888039384001</v>
      </c>
    </row>
    <row r="56" spans="1:50" x14ac:dyDescent="0.35">
      <c r="A56">
        <v>40</v>
      </c>
      <c r="B56" t="s">
        <v>115</v>
      </c>
      <c r="C56" s="2">
        <v>44392.592858796299</v>
      </c>
      <c r="D56" t="s">
        <v>16</v>
      </c>
      <c r="E56" t="s">
        <v>14</v>
      </c>
      <c r="F56">
        <v>0</v>
      </c>
      <c r="G56">
        <v>6.0129999999999999</v>
      </c>
      <c r="H56" s="3">
        <v>868204</v>
      </c>
      <c r="I56">
        <v>1.8069999999999999</v>
      </c>
      <c r="J56" t="s">
        <v>15</v>
      </c>
      <c r="K56" t="s">
        <v>15</v>
      </c>
      <c r="L56" t="s">
        <v>15</v>
      </c>
      <c r="M56" t="s">
        <v>15</v>
      </c>
      <c r="O56">
        <v>40</v>
      </c>
      <c r="P56" t="s">
        <v>115</v>
      </c>
      <c r="Q56" s="2">
        <v>44392.592858796299</v>
      </c>
      <c r="R56" t="s">
        <v>16</v>
      </c>
      <c r="S56" t="s">
        <v>14</v>
      </c>
      <c r="T56">
        <v>0</v>
      </c>
      <c r="U56">
        <v>5.9619999999999997</v>
      </c>
      <c r="V56" s="3">
        <v>6912</v>
      </c>
      <c r="W56">
        <v>1.97</v>
      </c>
      <c r="X56" t="s">
        <v>15</v>
      </c>
      <c r="Y56" t="s">
        <v>15</v>
      </c>
      <c r="Z56" t="s">
        <v>15</v>
      </c>
      <c r="AA56" t="s">
        <v>15</v>
      </c>
      <c r="AC56">
        <v>40</v>
      </c>
      <c r="AD56" t="s">
        <v>115</v>
      </c>
      <c r="AE56" s="2">
        <v>44392.592858796299</v>
      </c>
      <c r="AF56" t="s">
        <v>16</v>
      </c>
      <c r="AG56" t="s">
        <v>14</v>
      </c>
      <c r="AH56">
        <v>0</v>
      </c>
      <c r="AI56">
        <v>12.177</v>
      </c>
      <c r="AJ56" s="3">
        <v>8804</v>
      </c>
      <c r="AK56">
        <v>1.7669999999999999</v>
      </c>
      <c r="AL56" t="s">
        <v>15</v>
      </c>
      <c r="AM56" t="s">
        <v>15</v>
      </c>
      <c r="AN56" t="s">
        <v>15</v>
      </c>
      <c r="AO56" t="s">
        <v>15</v>
      </c>
      <c r="AQ56">
        <v>1</v>
      </c>
      <c r="AT56" s="6">
        <f t="shared" si="8"/>
        <v>1872.24574331904</v>
      </c>
      <c r="AU56" s="7">
        <f t="shared" si="9"/>
        <v>1662.2262711876799</v>
      </c>
      <c r="AW56" s="8">
        <f t="shared" si="10"/>
        <v>2057.3779408179203</v>
      </c>
      <c r="AX56" s="9">
        <f t="shared" si="11"/>
        <v>1678.2064806358401</v>
      </c>
    </row>
    <row r="57" spans="1:50" x14ac:dyDescent="0.35">
      <c r="A57">
        <v>41</v>
      </c>
      <c r="B57" t="s">
        <v>116</v>
      </c>
      <c r="C57" s="2">
        <v>44392.61414351852</v>
      </c>
      <c r="D57" t="s">
        <v>117</v>
      </c>
      <c r="E57" t="s">
        <v>14</v>
      </c>
      <c r="F57">
        <v>0</v>
      </c>
      <c r="G57">
        <v>6.0519999999999996</v>
      </c>
      <c r="H57" s="3">
        <v>1572</v>
      </c>
      <c r="I57">
        <v>-2E-3</v>
      </c>
      <c r="J57" t="s">
        <v>15</v>
      </c>
      <c r="K57" t="s">
        <v>15</v>
      </c>
      <c r="L57" t="s">
        <v>15</v>
      </c>
      <c r="M57" t="s">
        <v>15</v>
      </c>
      <c r="O57">
        <v>41</v>
      </c>
      <c r="P57" t="s">
        <v>116</v>
      </c>
      <c r="Q57" s="2">
        <v>44392.61414351852</v>
      </c>
      <c r="R57" t="s">
        <v>117</v>
      </c>
      <c r="S57" t="s">
        <v>14</v>
      </c>
      <c r="T57">
        <v>0</v>
      </c>
      <c r="U57" t="s">
        <v>15</v>
      </c>
      <c r="V57" t="s">
        <v>15</v>
      </c>
      <c r="W57" t="s">
        <v>15</v>
      </c>
      <c r="X57" t="s">
        <v>15</v>
      </c>
      <c r="Y57" t="s">
        <v>15</v>
      </c>
      <c r="Z57" t="s">
        <v>15</v>
      </c>
      <c r="AA57" t="s">
        <v>15</v>
      </c>
      <c r="AC57">
        <v>41</v>
      </c>
      <c r="AD57" t="s">
        <v>116</v>
      </c>
      <c r="AE57" s="2">
        <v>44392.61414351852</v>
      </c>
      <c r="AF57" t="s">
        <v>117</v>
      </c>
      <c r="AG57" t="s">
        <v>14</v>
      </c>
      <c r="AH57">
        <v>0</v>
      </c>
      <c r="AI57">
        <v>12.185</v>
      </c>
      <c r="AJ57" s="3">
        <v>3146</v>
      </c>
      <c r="AK57">
        <v>0.63800000000000001</v>
      </c>
      <c r="AL57" t="s">
        <v>15</v>
      </c>
      <c r="AM57" t="s">
        <v>15</v>
      </c>
      <c r="AN57" t="s">
        <v>15</v>
      </c>
      <c r="AO57" t="s">
        <v>15</v>
      </c>
      <c r="AQ57">
        <v>1</v>
      </c>
      <c r="AT57" s="6">
        <f t="shared" ref="AT57:AT96" si="12">IF(H57&lt;15000,((0.00000002125*H57^2)+(0.002705*H57)+(-4.371)),(IF(H57&lt;700000,((-0.0000000008162*H57^2)+(0.003141*H57)+(0.4702)), ((0.000000003285*V57^2)+(0.1899*V57)+(559.5)))))</f>
        <v>-6.6227340000001078E-2</v>
      </c>
      <c r="AU57" s="7">
        <f t="shared" ref="AU57:AU96" si="13">((-0.00000006277*AJ57^2)+(0.1854*AJ57)+(34.83))</f>
        <v>617.47714547468013</v>
      </c>
      <c r="AW57" s="8">
        <f t="shared" ref="AW57:AW96" si="14">IF(H57&lt;10000,((-0.00000005795*H57^2)+(0.003823*H57)+(-6.715)),(IF(H57&lt;700000,((-0.0000000001209*H57^2)+(0.002635*H57)+(-0.4111)), ((-0.00000002007*V57^2)+(0.2564*V57)+(286.1)))))</f>
        <v>-0.84844911279999913</v>
      </c>
      <c r="AX57" s="9">
        <f t="shared" ref="AX57:AX96" si="15">(-0.00000001626*AJ57^2)+(0.1912*AJ57)+(-3.858)</f>
        <v>597.49626964184006</v>
      </c>
    </row>
    <row r="58" spans="1:50" x14ac:dyDescent="0.35">
      <c r="A58">
        <v>42</v>
      </c>
      <c r="B58" t="s">
        <v>118</v>
      </c>
      <c r="C58" s="2">
        <v>44392.635416666664</v>
      </c>
      <c r="D58" t="s">
        <v>119</v>
      </c>
      <c r="E58" t="s">
        <v>14</v>
      </c>
      <c r="F58">
        <v>0</v>
      </c>
      <c r="G58">
        <v>6.0309999999999997</v>
      </c>
      <c r="H58" s="3">
        <v>3764</v>
      </c>
      <c r="I58">
        <v>3.0000000000000001E-3</v>
      </c>
      <c r="J58" t="s">
        <v>15</v>
      </c>
      <c r="K58" t="s">
        <v>15</v>
      </c>
      <c r="L58" t="s">
        <v>15</v>
      </c>
      <c r="M58" t="s">
        <v>15</v>
      </c>
      <c r="O58">
        <v>42</v>
      </c>
      <c r="P58" t="s">
        <v>118</v>
      </c>
      <c r="Q58" s="2">
        <v>44392.635416666664</v>
      </c>
      <c r="R58" t="s">
        <v>119</v>
      </c>
      <c r="S58" t="s">
        <v>14</v>
      </c>
      <c r="T58">
        <v>0</v>
      </c>
      <c r="U58" t="s">
        <v>15</v>
      </c>
      <c r="V58" t="s">
        <v>15</v>
      </c>
      <c r="W58" t="s">
        <v>15</v>
      </c>
      <c r="X58" t="s">
        <v>15</v>
      </c>
      <c r="Y58" t="s">
        <v>15</v>
      </c>
      <c r="Z58" t="s">
        <v>15</v>
      </c>
      <c r="AA58" t="s">
        <v>15</v>
      </c>
      <c r="AC58">
        <v>42</v>
      </c>
      <c r="AD58" t="s">
        <v>118</v>
      </c>
      <c r="AE58" s="2">
        <v>44392.635416666664</v>
      </c>
      <c r="AF58" t="s">
        <v>119</v>
      </c>
      <c r="AG58" t="s">
        <v>14</v>
      </c>
      <c r="AH58">
        <v>0</v>
      </c>
      <c r="AI58">
        <v>12.186999999999999</v>
      </c>
      <c r="AJ58" s="3">
        <v>2837</v>
      </c>
      <c r="AK58">
        <v>0.57599999999999996</v>
      </c>
      <c r="AL58" t="s">
        <v>15</v>
      </c>
      <c r="AM58" t="s">
        <v>15</v>
      </c>
      <c r="AN58" t="s">
        <v>15</v>
      </c>
      <c r="AO58" t="s">
        <v>15</v>
      </c>
      <c r="AQ58">
        <v>1</v>
      </c>
      <c r="AT58" s="6">
        <f t="shared" si="12"/>
        <v>6.1116835399999996</v>
      </c>
      <c r="AU58" s="7">
        <f t="shared" si="13"/>
        <v>560.30459132387011</v>
      </c>
      <c r="AW58" s="8">
        <f t="shared" si="14"/>
        <v>6.8537540168</v>
      </c>
      <c r="AX58" s="9">
        <f t="shared" si="15"/>
        <v>538.44553026806</v>
      </c>
    </row>
    <row r="59" spans="1:50" x14ac:dyDescent="0.35">
      <c r="A59">
        <v>43</v>
      </c>
      <c r="B59" t="s">
        <v>120</v>
      </c>
      <c r="C59" s="2">
        <v>44392.656689814816</v>
      </c>
      <c r="D59" t="s">
        <v>121</v>
      </c>
      <c r="E59" t="s">
        <v>14</v>
      </c>
      <c r="F59">
        <v>0</v>
      </c>
      <c r="G59">
        <v>6.02</v>
      </c>
      <c r="H59" s="3">
        <v>20813</v>
      </c>
      <c r="I59">
        <v>3.9E-2</v>
      </c>
      <c r="J59" t="s">
        <v>15</v>
      </c>
      <c r="K59" t="s">
        <v>15</v>
      </c>
      <c r="L59" t="s">
        <v>15</v>
      </c>
      <c r="M59" t="s">
        <v>15</v>
      </c>
      <c r="O59">
        <v>43</v>
      </c>
      <c r="P59" t="s">
        <v>120</v>
      </c>
      <c r="Q59" s="2">
        <v>44392.656689814816</v>
      </c>
      <c r="R59" t="s">
        <v>121</v>
      </c>
      <c r="S59" t="s">
        <v>14</v>
      </c>
      <c r="T59">
        <v>0</v>
      </c>
      <c r="U59" t="s">
        <v>15</v>
      </c>
      <c r="V59" t="s">
        <v>15</v>
      </c>
      <c r="W59" t="s">
        <v>15</v>
      </c>
      <c r="X59" t="s">
        <v>15</v>
      </c>
      <c r="Y59" t="s">
        <v>15</v>
      </c>
      <c r="Z59" t="s">
        <v>15</v>
      </c>
      <c r="AA59" t="s">
        <v>15</v>
      </c>
      <c r="AC59">
        <v>43</v>
      </c>
      <c r="AD59" t="s">
        <v>120</v>
      </c>
      <c r="AE59" s="2">
        <v>44392.656689814816</v>
      </c>
      <c r="AF59" t="s">
        <v>121</v>
      </c>
      <c r="AG59" t="s">
        <v>14</v>
      </c>
      <c r="AH59">
        <v>0</v>
      </c>
      <c r="AI59">
        <v>12.164999999999999</v>
      </c>
      <c r="AJ59" s="3">
        <v>12857</v>
      </c>
      <c r="AK59">
        <v>2.5739999999999998</v>
      </c>
      <c r="AL59" t="s">
        <v>15</v>
      </c>
      <c r="AM59" t="s">
        <v>15</v>
      </c>
      <c r="AN59" t="s">
        <v>15</v>
      </c>
      <c r="AO59" t="s">
        <v>15</v>
      </c>
      <c r="AQ59">
        <v>1</v>
      </c>
      <c r="AT59" s="6">
        <f t="shared" si="12"/>
        <v>65.490270693102204</v>
      </c>
      <c r="AU59" s="7">
        <f t="shared" si="13"/>
        <v>2408.1417652762702</v>
      </c>
      <c r="AW59" s="8">
        <f t="shared" si="14"/>
        <v>54.378783420847903</v>
      </c>
      <c r="AX59" s="9">
        <f t="shared" si="15"/>
        <v>2451.7125821792602</v>
      </c>
    </row>
    <row r="60" spans="1:50" x14ac:dyDescent="0.35">
      <c r="A60">
        <v>44</v>
      </c>
      <c r="B60" t="s">
        <v>122</v>
      </c>
      <c r="C60" s="2">
        <v>44392.677951388891</v>
      </c>
      <c r="D60" t="s">
        <v>123</v>
      </c>
      <c r="E60" t="s">
        <v>14</v>
      </c>
      <c r="F60">
        <v>0</v>
      </c>
      <c r="G60">
        <v>6.0279999999999996</v>
      </c>
      <c r="H60" s="3">
        <v>5201</v>
      </c>
      <c r="I60">
        <v>6.0000000000000001E-3</v>
      </c>
      <c r="J60" t="s">
        <v>15</v>
      </c>
      <c r="K60" t="s">
        <v>15</v>
      </c>
      <c r="L60" t="s">
        <v>15</v>
      </c>
      <c r="M60" t="s">
        <v>15</v>
      </c>
      <c r="O60">
        <v>44</v>
      </c>
      <c r="P60" t="s">
        <v>122</v>
      </c>
      <c r="Q60" s="2">
        <v>44392.677951388891</v>
      </c>
      <c r="R60" t="s">
        <v>123</v>
      </c>
      <c r="S60" t="s">
        <v>14</v>
      </c>
      <c r="T60">
        <v>0</v>
      </c>
      <c r="U60" t="s">
        <v>15</v>
      </c>
      <c r="V60" t="s">
        <v>15</v>
      </c>
      <c r="W60" t="s">
        <v>15</v>
      </c>
      <c r="X60" t="s">
        <v>15</v>
      </c>
      <c r="Y60" t="s">
        <v>15</v>
      </c>
      <c r="Z60" t="s">
        <v>15</v>
      </c>
      <c r="AA60" t="s">
        <v>15</v>
      </c>
      <c r="AC60">
        <v>44</v>
      </c>
      <c r="AD60" t="s">
        <v>122</v>
      </c>
      <c r="AE60" s="2">
        <v>44392.677951388891</v>
      </c>
      <c r="AF60" t="s">
        <v>123</v>
      </c>
      <c r="AG60" t="s">
        <v>14</v>
      </c>
      <c r="AH60">
        <v>0</v>
      </c>
      <c r="AI60">
        <v>12.180999999999999</v>
      </c>
      <c r="AJ60" s="3">
        <v>8212</v>
      </c>
      <c r="AK60">
        <v>1.649</v>
      </c>
      <c r="AL60" t="s">
        <v>15</v>
      </c>
      <c r="AM60" t="s">
        <v>15</v>
      </c>
      <c r="AN60" t="s">
        <v>15</v>
      </c>
      <c r="AO60" t="s">
        <v>15</v>
      </c>
      <c r="AQ60">
        <v>1</v>
      </c>
      <c r="AT60" s="6">
        <f t="shared" si="12"/>
        <v>10.27252602125</v>
      </c>
      <c r="AU60" s="7">
        <f t="shared" si="13"/>
        <v>1553.1017830251201</v>
      </c>
      <c r="AW60" s="8">
        <f t="shared" si="14"/>
        <v>11.600852262050001</v>
      </c>
      <c r="AX60" s="9">
        <f t="shared" si="15"/>
        <v>1565.1798752905602</v>
      </c>
    </row>
    <row r="61" spans="1:50" x14ac:dyDescent="0.35">
      <c r="A61">
        <v>45</v>
      </c>
      <c r="B61" t="s">
        <v>124</v>
      </c>
      <c r="C61" s="2">
        <v>44392.699224537035</v>
      </c>
      <c r="D61" t="s">
        <v>125</v>
      </c>
      <c r="E61" t="s">
        <v>14</v>
      </c>
      <c r="F61">
        <v>0</v>
      </c>
      <c r="G61">
        <v>6.0720000000000001</v>
      </c>
      <c r="H61" s="3">
        <v>1787</v>
      </c>
      <c r="I61">
        <v>-1E-3</v>
      </c>
      <c r="J61" t="s">
        <v>15</v>
      </c>
      <c r="K61" t="s">
        <v>15</v>
      </c>
      <c r="L61" t="s">
        <v>15</v>
      </c>
      <c r="M61" t="s">
        <v>15</v>
      </c>
      <c r="O61">
        <v>45</v>
      </c>
      <c r="P61" t="s">
        <v>124</v>
      </c>
      <c r="Q61" s="2">
        <v>44392.699224537035</v>
      </c>
      <c r="R61" t="s">
        <v>125</v>
      </c>
      <c r="S61" t="s">
        <v>14</v>
      </c>
      <c r="T61">
        <v>0</v>
      </c>
      <c r="U61" t="s">
        <v>15</v>
      </c>
      <c r="V61" t="s">
        <v>15</v>
      </c>
      <c r="W61" t="s">
        <v>15</v>
      </c>
      <c r="X61" t="s">
        <v>15</v>
      </c>
      <c r="Y61" t="s">
        <v>15</v>
      </c>
      <c r="Z61" t="s">
        <v>15</v>
      </c>
      <c r="AA61" t="s">
        <v>15</v>
      </c>
      <c r="AC61">
        <v>45</v>
      </c>
      <c r="AD61" t="s">
        <v>124</v>
      </c>
      <c r="AE61" s="2">
        <v>44392.699224537035</v>
      </c>
      <c r="AF61" t="s">
        <v>125</v>
      </c>
      <c r="AG61" t="s">
        <v>14</v>
      </c>
      <c r="AH61">
        <v>0</v>
      </c>
      <c r="AI61">
        <v>12.202</v>
      </c>
      <c r="AJ61" s="3">
        <v>3350</v>
      </c>
      <c r="AK61">
        <v>0.67800000000000005</v>
      </c>
      <c r="AL61" t="s">
        <v>15</v>
      </c>
      <c r="AM61" t="s">
        <v>15</v>
      </c>
      <c r="AN61" t="s">
        <v>15</v>
      </c>
      <c r="AO61" t="s">
        <v>15</v>
      </c>
      <c r="AQ61">
        <v>1</v>
      </c>
      <c r="AT61" s="6">
        <f t="shared" si="12"/>
        <v>0.53069409124999911</v>
      </c>
      <c r="AU61" s="7">
        <f t="shared" si="13"/>
        <v>655.21556367500011</v>
      </c>
      <c r="AW61" s="8">
        <f t="shared" si="14"/>
        <v>-6.8354733549999658E-2</v>
      </c>
      <c r="AX61" s="9">
        <f t="shared" si="15"/>
        <v>636.47952214999998</v>
      </c>
    </row>
    <row r="62" spans="1:50" x14ac:dyDescent="0.35">
      <c r="A62">
        <v>46</v>
      </c>
      <c r="B62" t="s">
        <v>126</v>
      </c>
      <c r="C62" s="2">
        <v>44392.720462962963</v>
      </c>
      <c r="D62" t="s">
        <v>127</v>
      </c>
      <c r="E62" t="s">
        <v>14</v>
      </c>
      <c r="F62">
        <v>0</v>
      </c>
      <c r="G62">
        <v>6.0220000000000002</v>
      </c>
      <c r="H62" s="3">
        <v>60393</v>
      </c>
      <c r="I62">
        <v>0.121</v>
      </c>
      <c r="J62" t="s">
        <v>15</v>
      </c>
      <c r="K62" t="s">
        <v>15</v>
      </c>
      <c r="L62" t="s">
        <v>15</v>
      </c>
      <c r="M62" t="s">
        <v>15</v>
      </c>
      <c r="O62">
        <v>46</v>
      </c>
      <c r="P62" t="s">
        <v>126</v>
      </c>
      <c r="Q62" s="2">
        <v>44392.720462962963</v>
      </c>
      <c r="R62" t="s">
        <v>127</v>
      </c>
      <c r="S62" t="s">
        <v>14</v>
      </c>
      <c r="T62">
        <v>0</v>
      </c>
      <c r="U62" t="s">
        <v>15</v>
      </c>
      <c r="V62" t="s">
        <v>15</v>
      </c>
      <c r="W62" t="s">
        <v>15</v>
      </c>
      <c r="X62" t="s">
        <v>15</v>
      </c>
      <c r="Y62" t="s">
        <v>15</v>
      </c>
      <c r="Z62" t="s">
        <v>15</v>
      </c>
      <c r="AA62" t="s">
        <v>15</v>
      </c>
      <c r="AC62">
        <v>46</v>
      </c>
      <c r="AD62" t="s">
        <v>126</v>
      </c>
      <c r="AE62" s="2">
        <v>44392.720462962963</v>
      </c>
      <c r="AF62" t="s">
        <v>127</v>
      </c>
      <c r="AG62" t="s">
        <v>14</v>
      </c>
      <c r="AH62">
        <v>0</v>
      </c>
      <c r="AI62">
        <v>12.162000000000001</v>
      </c>
      <c r="AJ62" s="3">
        <v>19113</v>
      </c>
      <c r="AK62">
        <v>3.8180000000000001</v>
      </c>
      <c r="AL62" t="s">
        <v>15</v>
      </c>
      <c r="AM62" t="s">
        <v>15</v>
      </c>
      <c r="AN62" t="s">
        <v>15</v>
      </c>
      <c r="AO62" t="s">
        <v>15</v>
      </c>
      <c r="AQ62">
        <v>1</v>
      </c>
      <c r="AT62" s="6">
        <f t="shared" si="12"/>
        <v>187.18767494672619</v>
      </c>
      <c r="AU62" s="7">
        <f t="shared" si="13"/>
        <v>3555.44989410987</v>
      </c>
      <c r="AW62" s="8">
        <f t="shared" si="14"/>
        <v>158.28349468311592</v>
      </c>
      <c r="AX62" s="9">
        <f t="shared" si="15"/>
        <v>3644.6077119360598</v>
      </c>
    </row>
    <row r="63" spans="1:50" x14ac:dyDescent="0.35">
      <c r="A63">
        <v>47</v>
      </c>
      <c r="B63" t="s">
        <v>128</v>
      </c>
      <c r="C63" s="2">
        <v>44392.741747685184</v>
      </c>
      <c r="D63" t="s">
        <v>129</v>
      </c>
      <c r="E63" t="s">
        <v>14</v>
      </c>
      <c r="F63">
        <v>0</v>
      </c>
      <c r="G63">
        <v>6.0490000000000004</v>
      </c>
      <c r="H63" s="3">
        <v>1858</v>
      </c>
      <c r="I63">
        <v>-1E-3</v>
      </c>
      <c r="J63" t="s">
        <v>15</v>
      </c>
      <c r="K63" t="s">
        <v>15</v>
      </c>
      <c r="L63" t="s">
        <v>15</v>
      </c>
      <c r="M63" t="s">
        <v>15</v>
      </c>
      <c r="O63">
        <v>47</v>
      </c>
      <c r="P63" t="s">
        <v>128</v>
      </c>
      <c r="Q63" s="2">
        <v>44392.741747685184</v>
      </c>
      <c r="R63" t="s">
        <v>129</v>
      </c>
      <c r="S63" t="s">
        <v>14</v>
      </c>
      <c r="T63">
        <v>0</v>
      </c>
      <c r="U63" t="s">
        <v>15</v>
      </c>
      <c r="V63" t="s">
        <v>15</v>
      </c>
      <c r="W63" t="s">
        <v>15</v>
      </c>
      <c r="X63" t="s">
        <v>15</v>
      </c>
      <c r="Y63" t="s">
        <v>15</v>
      </c>
      <c r="Z63" t="s">
        <v>15</v>
      </c>
      <c r="AA63" t="s">
        <v>15</v>
      </c>
      <c r="AC63">
        <v>47</v>
      </c>
      <c r="AD63" t="s">
        <v>128</v>
      </c>
      <c r="AE63" s="2">
        <v>44392.741747685184</v>
      </c>
      <c r="AF63" t="s">
        <v>129</v>
      </c>
      <c r="AG63" t="s">
        <v>14</v>
      </c>
      <c r="AH63">
        <v>0</v>
      </c>
      <c r="AI63">
        <v>12.186999999999999</v>
      </c>
      <c r="AJ63" s="3">
        <v>2417</v>
      </c>
      <c r="AK63">
        <v>0.49199999999999999</v>
      </c>
      <c r="AL63" t="s">
        <v>15</v>
      </c>
      <c r="AM63" t="s">
        <v>15</v>
      </c>
      <c r="AN63" t="s">
        <v>15</v>
      </c>
      <c r="AO63" t="s">
        <v>15</v>
      </c>
      <c r="AQ63">
        <v>1</v>
      </c>
      <c r="AT63" s="6">
        <f t="shared" si="12"/>
        <v>0.72824848499999906</v>
      </c>
      <c r="AU63" s="7">
        <f t="shared" si="13"/>
        <v>482.57510462747001</v>
      </c>
      <c r="AW63" s="8">
        <f t="shared" si="14"/>
        <v>0.18808109620000035</v>
      </c>
      <c r="AX63" s="9">
        <f t="shared" si="15"/>
        <v>458.17741088486002</v>
      </c>
    </row>
    <row r="64" spans="1:50" x14ac:dyDescent="0.35">
      <c r="A64">
        <v>48</v>
      </c>
      <c r="B64" t="s">
        <v>130</v>
      </c>
      <c r="C64" s="2">
        <v>44392.762997685182</v>
      </c>
      <c r="D64" t="s">
        <v>131</v>
      </c>
      <c r="E64" t="s">
        <v>14</v>
      </c>
      <c r="F64">
        <v>0</v>
      </c>
      <c r="G64">
        <v>6.0410000000000004</v>
      </c>
      <c r="H64" s="3">
        <v>2459</v>
      </c>
      <c r="I64">
        <v>0</v>
      </c>
      <c r="J64" t="s">
        <v>15</v>
      </c>
      <c r="K64" t="s">
        <v>15</v>
      </c>
      <c r="L64" t="s">
        <v>15</v>
      </c>
      <c r="M64" t="s">
        <v>15</v>
      </c>
      <c r="O64">
        <v>48</v>
      </c>
      <c r="P64" t="s">
        <v>130</v>
      </c>
      <c r="Q64" s="2">
        <v>44392.762997685182</v>
      </c>
      <c r="R64" t="s">
        <v>131</v>
      </c>
      <c r="S64" t="s">
        <v>14</v>
      </c>
      <c r="T64">
        <v>0</v>
      </c>
      <c r="U64" t="s">
        <v>15</v>
      </c>
      <c r="V64" t="s">
        <v>15</v>
      </c>
      <c r="W64" t="s">
        <v>15</v>
      </c>
      <c r="X64" t="s">
        <v>15</v>
      </c>
      <c r="Y64" t="s">
        <v>15</v>
      </c>
      <c r="Z64" t="s">
        <v>15</v>
      </c>
      <c r="AA64" t="s">
        <v>15</v>
      </c>
      <c r="AC64">
        <v>48</v>
      </c>
      <c r="AD64" t="s">
        <v>130</v>
      </c>
      <c r="AE64" s="2">
        <v>44392.762997685182</v>
      </c>
      <c r="AF64" t="s">
        <v>131</v>
      </c>
      <c r="AG64" t="s">
        <v>14</v>
      </c>
      <c r="AH64">
        <v>0</v>
      </c>
      <c r="AI64">
        <v>12.196999999999999</v>
      </c>
      <c r="AJ64" s="3">
        <v>2923</v>
      </c>
      <c r="AK64">
        <v>0.59299999999999997</v>
      </c>
      <c r="AL64" t="s">
        <v>15</v>
      </c>
      <c r="AM64" t="s">
        <v>15</v>
      </c>
      <c r="AN64" t="s">
        <v>15</v>
      </c>
      <c r="AO64" t="s">
        <v>15</v>
      </c>
      <c r="AQ64">
        <v>1</v>
      </c>
      <c r="AT64" s="6">
        <f t="shared" si="12"/>
        <v>2.4090869712499989</v>
      </c>
      <c r="AU64" s="7">
        <f t="shared" si="13"/>
        <v>576.21789757667011</v>
      </c>
      <c r="AW64" s="8">
        <f t="shared" si="14"/>
        <v>2.3353518360500001</v>
      </c>
      <c r="AX64" s="9">
        <f t="shared" si="15"/>
        <v>554.88067571446004</v>
      </c>
    </row>
    <row r="65" spans="1:50" x14ac:dyDescent="0.35">
      <c r="A65">
        <v>49</v>
      </c>
      <c r="B65" t="s">
        <v>132</v>
      </c>
      <c r="C65" s="2">
        <v>44392.78429398148</v>
      </c>
      <c r="D65" t="s">
        <v>133</v>
      </c>
      <c r="E65" t="s">
        <v>14</v>
      </c>
      <c r="F65">
        <v>0</v>
      </c>
      <c r="G65">
        <v>6.016</v>
      </c>
      <c r="H65" s="3">
        <v>89670</v>
      </c>
      <c r="I65">
        <v>0.182</v>
      </c>
      <c r="J65" t="s">
        <v>15</v>
      </c>
      <c r="K65" t="s">
        <v>15</v>
      </c>
      <c r="L65" t="s">
        <v>15</v>
      </c>
      <c r="M65" t="s">
        <v>15</v>
      </c>
      <c r="O65">
        <v>49</v>
      </c>
      <c r="P65" t="s">
        <v>132</v>
      </c>
      <c r="Q65" s="2">
        <v>44392.78429398148</v>
      </c>
      <c r="R65" t="s">
        <v>133</v>
      </c>
      <c r="S65" t="s">
        <v>14</v>
      </c>
      <c r="T65">
        <v>0</v>
      </c>
      <c r="U65" t="s">
        <v>15</v>
      </c>
      <c r="V65" t="s">
        <v>15</v>
      </c>
      <c r="W65" t="s">
        <v>15</v>
      </c>
      <c r="X65" t="s">
        <v>15</v>
      </c>
      <c r="Y65" t="s">
        <v>15</v>
      </c>
      <c r="Z65" t="s">
        <v>15</v>
      </c>
      <c r="AA65" t="s">
        <v>15</v>
      </c>
      <c r="AC65">
        <v>49</v>
      </c>
      <c r="AD65" t="s">
        <v>132</v>
      </c>
      <c r="AE65" s="2">
        <v>44392.78429398148</v>
      </c>
      <c r="AF65" t="s">
        <v>133</v>
      </c>
      <c r="AG65" t="s">
        <v>14</v>
      </c>
      <c r="AH65">
        <v>0</v>
      </c>
      <c r="AI65">
        <v>12.164</v>
      </c>
      <c r="AJ65" s="3">
        <v>23703</v>
      </c>
      <c r="AK65">
        <v>4.7300000000000004</v>
      </c>
      <c r="AL65" t="s">
        <v>15</v>
      </c>
      <c r="AM65" t="s">
        <v>15</v>
      </c>
      <c r="AN65" t="s">
        <v>15</v>
      </c>
      <c r="AO65" t="s">
        <v>15</v>
      </c>
      <c r="AQ65">
        <v>1</v>
      </c>
      <c r="AT65" s="6">
        <f t="shared" si="12"/>
        <v>275.56084339582003</v>
      </c>
      <c r="AU65" s="7">
        <f t="shared" si="13"/>
        <v>4394.0999922410701</v>
      </c>
      <c r="AW65" s="8">
        <f t="shared" si="14"/>
        <v>234.89722829399003</v>
      </c>
      <c r="AX65" s="9">
        <f t="shared" si="15"/>
        <v>4519.0202082816604</v>
      </c>
    </row>
    <row r="66" spans="1:50" x14ac:dyDescent="0.35">
      <c r="A66">
        <v>50</v>
      </c>
      <c r="B66" t="s">
        <v>134</v>
      </c>
      <c r="C66" s="2">
        <v>44392.805578703701</v>
      </c>
      <c r="D66" t="s">
        <v>135</v>
      </c>
      <c r="E66" t="s">
        <v>14</v>
      </c>
      <c r="F66">
        <v>0</v>
      </c>
      <c r="G66">
        <v>6.0350000000000001</v>
      </c>
      <c r="H66" s="3">
        <v>5185</v>
      </c>
      <c r="I66">
        <v>6.0000000000000001E-3</v>
      </c>
      <c r="J66" t="s">
        <v>15</v>
      </c>
      <c r="K66" t="s">
        <v>15</v>
      </c>
      <c r="L66" t="s">
        <v>15</v>
      </c>
      <c r="M66" t="s">
        <v>15</v>
      </c>
      <c r="O66">
        <v>50</v>
      </c>
      <c r="P66" t="s">
        <v>134</v>
      </c>
      <c r="Q66" s="2">
        <v>44392.805578703701</v>
      </c>
      <c r="R66" t="s">
        <v>135</v>
      </c>
      <c r="S66" t="s">
        <v>14</v>
      </c>
      <c r="T66">
        <v>0</v>
      </c>
      <c r="U66" t="s">
        <v>15</v>
      </c>
      <c r="V66" t="s">
        <v>15</v>
      </c>
      <c r="W66" t="s">
        <v>15</v>
      </c>
      <c r="X66" t="s">
        <v>15</v>
      </c>
      <c r="Y66" t="s">
        <v>15</v>
      </c>
      <c r="Z66" t="s">
        <v>15</v>
      </c>
      <c r="AA66" t="s">
        <v>15</v>
      </c>
      <c r="AC66">
        <v>50</v>
      </c>
      <c r="AD66" t="s">
        <v>134</v>
      </c>
      <c r="AE66" s="2">
        <v>44392.805578703701</v>
      </c>
      <c r="AF66" t="s">
        <v>135</v>
      </c>
      <c r="AG66" t="s">
        <v>14</v>
      </c>
      <c r="AH66">
        <v>0</v>
      </c>
      <c r="AI66">
        <v>12.180999999999999</v>
      </c>
      <c r="AJ66" s="3">
        <v>7956</v>
      </c>
      <c r="AK66">
        <v>1.5980000000000001</v>
      </c>
      <c r="AL66" t="s">
        <v>15</v>
      </c>
      <c r="AM66" t="s">
        <v>15</v>
      </c>
      <c r="AN66" t="s">
        <v>15</v>
      </c>
      <c r="AO66" t="s">
        <v>15</v>
      </c>
      <c r="AQ66">
        <v>1</v>
      </c>
      <c r="AT66" s="6">
        <f t="shared" si="12"/>
        <v>10.22571478125</v>
      </c>
      <c r="AU66" s="7">
        <f t="shared" si="13"/>
        <v>1505.89918855728</v>
      </c>
      <c r="AW66" s="8">
        <f t="shared" si="14"/>
        <v>11.549314161249999</v>
      </c>
      <c r="AX66" s="9">
        <f t="shared" si="15"/>
        <v>1516.2999755606402</v>
      </c>
    </row>
    <row r="67" spans="1:50" x14ac:dyDescent="0.35">
      <c r="A67">
        <v>51</v>
      </c>
      <c r="B67" t="s">
        <v>136</v>
      </c>
      <c r="C67" s="2">
        <v>44392.826840277776</v>
      </c>
      <c r="D67" t="s">
        <v>137</v>
      </c>
      <c r="E67" t="s">
        <v>14</v>
      </c>
      <c r="F67">
        <v>0</v>
      </c>
      <c r="G67">
        <v>6.0369999999999999</v>
      </c>
      <c r="H67" s="3">
        <v>5852</v>
      </c>
      <c r="I67">
        <v>7.0000000000000001E-3</v>
      </c>
      <c r="J67" t="s">
        <v>15</v>
      </c>
      <c r="K67" t="s">
        <v>15</v>
      </c>
      <c r="L67" t="s">
        <v>15</v>
      </c>
      <c r="M67" t="s">
        <v>15</v>
      </c>
      <c r="O67">
        <v>51</v>
      </c>
      <c r="P67" t="s">
        <v>136</v>
      </c>
      <c r="Q67" s="2">
        <v>44392.826840277776</v>
      </c>
      <c r="R67" t="s">
        <v>137</v>
      </c>
      <c r="S67" t="s">
        <v>14</v>
      </c>
      <c r="T67">
        <v>0</v>
      </c>
      <c r="U67" t="s">
        <v>15</v>
      </c>
      <c r="V67" t="s">
        <v>15</v>
      </c>
      <c r="W67" t="s">
        <v>15</v>
      </c>
      <c r="X67" t="s">
        <v>15</v>
      </c>
      <c r="Y67" t="s">
        <v>15</v>
      </c>
      <c r="Z67" t="s">
        <v>15</v>
      </c>
      <c r="AA67" t="s">
        <v>15</v>
      </c>
      <c r="AC67">
        <v>51</v>
      </c>
      <c r="AD67" t="s">
        <v>136</v>
      </c>
      <c r="AE67" s="2">
        <v>44392.826840277776</v>
      </c>
      <c r="AF67" t="s">
        <v>137</v>
      </c>
      <c r="AG67" t="s">
        <v>14</v>
      </c>
      <c r="AH67">
        <v>0</v>
      </c>
      <c r="AI67">
        <v>12.169</v>
      </c>
      <c r="AJ67" s="3">
        <v>14811</v>
      </c>
      <c r="AK67">
        <v>2.9630000000000001</v>
      </c>
      <c r="AL67" t="s">
        <v>15</v>
      </c>
      <c r="AM67" t="s">
        <v>15</v>
      </c>
      <c r="AN67" t="s">
        <v>15</v>
      </c>
      <c r="AO67" t="s">
        <v>15</v>
      </c>
      <c r="AQ67">
        <v>1</v>
      </c>
      <c r="AT67" s="6">
        <f t="shared" si="12"/>
        <v>12.186385459999999</v>
      </c>
      <c r="AU67" s="7">
        <f t="shared" si="13"/>
        <v>2767.0198136928302</v>
      </c>
      <c r="AW67" s="8">
        <f t="shared" si="14"/>
        <v>13.6726458632</v>
      </c>
      <c r="AX67" s="9">
        <f t="shared" si="15"/>
        <v>2824.43831337654</v>
      </c>
    </row>
    <row r="68" spans="1:50" x14ac:dyDescent="0.35">
      <c r="A68">
        <v>52</v>
      </c>
      <c r="B68" t="s">
        <v>138</v>
      </c>
      <c r="C68" s="2">
        <v>44392.848113425927</v>
      </c>
      <c r="D68" t="s">
        <v>139</v>
      </c>
      <c r="E68" t="s">
        <v>14</v>
      </c>
      <c r="F68">
        <v>0</v>
      </c>
      <c r="G68">
        <v>6.0460000000000003</v>
      </c>
      <c r="H68" s="3">
        <v>1766</v>
      </c>
      <c r="I68">
        <v>-1E-3</v>
      </c>
      <c r="J68" t="s">
        <v>15</v>
      </c>
      <c r="K68" t="s">
        <v>15</v>
      </c>
      <c r="L68" t="s">
        <v>15</v>
      </c>
      <c r="M68" t="s">
        <v>15</v>
      </c>
      <c r="O68">
        <v>52</v>
      </c>
      <c r="P68" t="s">
        <v>138</v>
      </c>
      <c r="Q68" s="2">
        <v>44392.848113425927</v>
      </c>
      <c r="R68" t="s">
        <v>139</v>
      </c>
      <c r="S68" t="s">
        <v>14</v>
      </c>
      <c r="T68">
        <v>0</v>
      </c>
      <c r="U68" t="s">
        <v>15</v>
      </c>
      <c r="V68" t="s">
        <v>15</v>
      </c>
      <c r="W68" t="s">
        <v>15</v>
      </c>
      <c r="X68" t="s">
        <v>15</v>
      </c>
      <c r="Y68" t="s">
        <v>15</v>
      </c>
      <c r="Z68" t="s">
        <v>15</v>
      </c>
      <c r="AA68" t="s">
        <v>15</v>
      </c>
      <c r="AC68">
        <v>52</v>
      </c>
      <c r="AD68" t="s">
        <v>138</v>
      </c>
      <c r="AE68" s="2">
        <v>44392.848113425927</v>
      </c>
      <c r="AF68" t="s">
        <v>139</v>
      </c>
      <c r="AG68" t="s">
        <v>14</v>
      </c>
      <c r="AH68">
        <v>0</v>
      </c>
      <c r="AI68">
        <v>12.206</v>
      </c>
      <c r="AJ68" s="3">
        <v>2923</v>
      </c>
      <c r="AK68">
        <v>0.59299999999999997</v>
      </c>
      <c r="AL68" t="s">
        <v>15</v>
      </c>
      <c r="AM68" t="s">
        <v>15</v>
      </c>
      <c r="AN68" t="s">
        <v>15</v>
      </c>
      <c r="AO68" t="s">
        <v>15</v>
      </c>
      <c r="AQ68">
        <v>1</v>
      </c>
      <c r="AT68" s="6">
        <f t="shared" si="12"/>
        <v>0.47230356499999981</v>
      </c>
      <c r="AU68" s="7">
        <f t="shared" si="13"/>
        <v>576.21789757667011</v>
      </c>
      <c r="AW68" s="8">
        <f t="shared" si="14"/>
        <v>-0.14431391019999928</v>
      </c>
      <c r="AX68" s="9">
        <f t="shared" si="15"/>
        <v>554.88067571446004</v>
      </c>
    </row>
    <row r="69" spans="1:50" x14ac:dyDescent="0.35">
      <c r="A69">
        <v>53</v>
      </c>
      <c r="B69" t="s">
        <v>140</v>
      </c>
      <c r="C69" s="2">
        <v>44392.869375000002</v>
      </c>
      <c r="D69" t="s">
        <v>141</v>
      </c>
      <c r="E69" t="s">
        <v>14</v>
      </c>
      <c r="F69">
        <v>0</v>
      </c>
      <c r="G69">
        <v>6.0670000000000002</v>
      </c>
      <c r="H69" s="3">
        <v>1477</v>
      </c>
      <c r="I69">
        <v>-2E-3</v>
      </c>
      <c r="J69" t="s">
        <v>15</v>
      </c>
      <c r="K69" t="s">
        <v>15</v>
      </c>
      <c r="L69" t="s">
        <v>15</v>
      </c>
      <c r="M69" t="s">
        <v>15</v>
      </c>
      <c r="O69">
        <v>53</v>
      </c>
      <c r="P69" t="s">
        <v>140</v>
      </c>
      <c r="Q69" s="2">
        <v>44392.869375000002</v>
      </c>
      <c r="R69" t="s">
        <v>141</v>
      </c>
      <c r="S69" t="s">
        <v>14</v>
      </c>
      <c r="T69">
        <v>0</v>
      </c>
      <c r="U69" t="s">
        <v>15</v>
      </c>
      <c r="V69" t="s">
        <v>15</v>
      </c>
      <c r="W69" t="s">
        <v>15</v>
      </c>
      <c r="X69" t="s">
        <v>15</v>
      </c>
      <c r="Y69" t="s">
        <v>15</v>
      </c>
      <c r="Z69" t="s">
        <v>15</v>
      </c>
      <c r="AA69" t="s">
        <v>15</v>
      </c>
      <c r="AC69">
        <v>53</v>
      </c>
      <c r="AD69" t="s">
        <v>140</v>
      </c>
      <c r="AE69" s="2">
        <v>44392.869375000002</v>
      </c>
      <c r="AF69" t="s">
        <v>141</v>
      </c>
      <c r="AG69" t="s">
        <v>14</v>
      </c>
      <c r="AH69">
        <v>0</v>
      </c>
      <c r="AI69">
        <v>12.198</v>
      </c>
      <c r="AJ69" s="3">
        <v>2836</v>
      </c>
      <c r="AK69">
        <v>0.57599999999999996</v>
      </c>
      <c r="AL69" t="s">
        <v>15</v>
      </c>
      <c r="AM69" t="s">
        <v>15</v>
      </c>
      <c r="AN69" t="s">
        <v>15</v>
      </c>
      <c r="AO69" t="s">
        <v>15</v>
      </c>
      <c r="AQ69">
        <v>1</v>
      </c>
      <c r="AT69" s="6">
        <f t="shared" si="12"/>
        <v>-0.32935750875000025</v>
      </c>
      <c r="AU69" s="7">
        <f t="shared" si="13"/>
        <v>560.11954741808006</v>
      </c>
      <c r="AW69" s="8">
        <f t="shared" si="14"/>
        <v>-1.1948486055499998</v>
      </c>
      <c r="AX69" s="9">
        <f t="shared" si="15"/>
        <v>538.25442251104005</v>
      </c>
    </row>
    <row r="70" spans="1:50" x14ac:dyDescent="0.35">
      <c r="A70">
        <v>54</v>
      </c>
      <c r="B70" t="s">
        <v>142</v>
      </c>
      <c r="C70" s="2">
        <v>44392.890636574077</v>
      </c>
      <c r="D70" t="s">
        <v>143</v>
      </c>
      <c r="E70" t="s">
        <v>14</v>
      </c>
      <c r="F70">
        <v>0</v>
      </c>
      <c r="G70">
        <v>6.0170000000000003</v>
      </c>
      <c r="H70" s="3">
        <v>18615</v>
      </c>
      <c r="I70">
        <v>3.4000000000000002E-2</v>
      </c>
      <c r="J70" t="s">
        <v>15</v>
      </c>
      <c r="K70" t="s">
        <v>15</v>
      </c>
      <c r="L70" t="s">
        <v>15</v>
      </c>
      <c r="M70" t="s">
        <v>15</v>
      </c>
      <c r="O70">
        <v>54</v>
      </c>
      <c r="P70" t="s">
        <v>142</v>
      </c>
      <c r="Q70" s="2">
        <v>44392.890636574077</v>
      </c>
      <c r="R70" t="s">
        <v>143</v>
      </c>
      <c r="S70" t="s">
        <v>14</v>
      </c>
      <c r="T70">
        <v>0</v>
      </c>
      <c r="U70" t="s">
        <v>15</v>
      </c>
      <c r="V70" t="s">
        <v>15</v>
      </c>
      <c r="W70" t="s">
        <v>15</v>
      </c>
      <c r="X70" t="s">
        <v>15</v>
      </c>
      <c r="Y70" t="s">
        <v>15</v>
      </c>
      <c r="Z70" t="s">
        <v>15</v>
      </c>
      <c r="AA70" t="s">
        <v>15</v>
      </c>
      <c r="AC70">
        <v>54</v>
      </c>
      <c r="AD70" t="s">
        <v>142</v>
      </c>
      <c r="AE70" s="2">
        <v>44392.890636574077</v>
      </c>
      <c r="AF70" t="s">
        <v>143</v>
      </c>
      <c r="AG70" t="s">
        <v>14</v>
      </c>
      <c r="AH70">
        <v>0</v>
      </c>
      <c r="AI70">
        <v>12.156000000000001</v>
      </c>
      <c r="AJ70" s="3">
        <v>21342</v>
      </c>
      <c r="AK70">
        <v>4.2610000000000001</v>
      </c>
      <c r="AL70" t="s">
        <v>15</v>
      </c>
      <c r="AM70" t="s">
        <v>15</v>
      </c>
      <c r="AN70" t="s">
        <v>15</v>
      </c>
      <c r="AO70" t="s">
        <v>15</v>
      </c>
      <c r="AQ70">
        <v>1</v>
      </c>
      <c r="AT70" s="6">
        <f t="shared" si="12"/>
        <v>58.657086824754998</v>
      </c>
      <c r="AU70" s="7">
        <f t="shared" si="13"/>
        <v>3963.0462598897202</v>
      </c>
      <c r="AW70" s="8">
        <f t="shared" si="14"/>
        <v>48.597530946597502</v>
      </c>
      <c r="AX70" s="9">
        <f t="shared" si="15"/>
        <v>4069.32627952536</v>
      </c>
    </row>
    <row r="71" spans="1:50" x14ac:dyDescent="0.35">
      <c r="A71">
        <v>55</v>
      </c>
      <c r="B71" t="s">
        <v>144</v>
      </c>
      <c r="C71" s="2">
        <v>44392.911886574075</v>
      </c>
      <c r="D71" t="s">
        <v>145</v>
      </c>
      <c r="E71" t="s">
        <v>14</v>
      </c>
      <c r="F71">
        <v>0</v>
      </c>
      <c r="G71">
        <v>6.0289999999999999</v>
      </c>
      <c r="H71" s="3">
        <v>7060</v>
      </c>
      <c r="I71">
        <v>0.01</v>
      </c>
      <c r="J71" t="s">
        <v>15</v>
      </c>
      <c r="K71" t="s">
        <v>15</v>
      </c>
      <c r="L71" t="s">
        <v>15</v>
      </c>
      <c r="M71" t="s">
        <v>15</v>
      </c>
      <c r="O71">
        <v>55</v>
      </c>
      <c r="P71" t="s">
        <v>144</v>
      </c>
      <c r="Q71" s="2">
        <v>44392.911886574075</v>
      </c>
      <c r="R71" t="s">
        <v>145</v>
      </c>
      <c r="S71" t="s">
        <v>14</v>
      </c>
      <c r="T71">
        <v>0</v>
      </c>
      <c r="U71" t="s">
        <v>15</v>
      </c>
      <c r="V71" t="s">
        <v>15</v>
      </c>
      <c r="W71" t="s">
        <v>15</v>
      </c>
      <c r="X71" t="s">
        <v>15</v>
      </c>
      <c r="Y71" t="s">
        <v>15</v>
      </c>
      <c r="Z71" t="s">
        <v>15</v>
      </c>
      <c r="AA71" t="s">
        <v>15</v>
      </c>
      <c r="AC71">
        <v>55</v>
      </c>
      <c r="AD71" t="s">
        <v>144</v>
      </c>
      <c r="AE71" s="2">
        <v>44392.911886574075</v>
      </c>
      <c r="AF71" t="s">
        <v>145</v>
      </c>
      <c r="AG71" t="s">
        <v>14</v>
      </c>
      <c r="AH71">
        <v>0</v>
      </c>
      <c r="AI71">
        <v>12.185</v>
      </c>
      <c r="AJ71" s="3">
        <v>15211</v>
      </c>
      <c r="AK71">
        <v>3.0430000000000001</v>
      </c>
      <c r="AL71" t="s">
        <v>15</v>
      </c>
      <c r="AM71" t="s">
        <v>15</v>
      </c>
      <c r="AN71" t="s">
        <v>15</v>
      </c>
      <c r="AO71" t="s">
        <v>15</v>
      </c>
      <c r="AQ71">
        <v>1</v>
      </c>
      <c r="AT71" s="6">
        <f t="shared" si="12"/>
        <v>15.7854765</v>
      </c>
      <c r="AU71" s="7">
        <f t="shared" si="13"/>
        <v>2840.42602131683</v>
      </c>
      <c r="AW71" s="8">
        <f t="shared" si="14"/>
        <v>17.386943380000002</v>
      </c>
      <c r="AX71" s="9">
        <f t="shared" si="15"/>
        <v>2900.72305028854</v>
      </c>
    </row>
    <row r="72" spans="1:50" x14ac:dyDescent="0.35">
      <c r="A72">
        <v>56</v>
      </c>
      <c r="B72" t="s">
        <v>146</v>
      </c>
      <c r="C72" s="2">
        <v>44392.933125000003</v>
      </c>
      <c r="D72" t="s">
        <v>147</v>
      </c>
      <c r="E72" t="s">
        <v>14</v>
      </c>
      <c r="F72">
        <v>0</v>
      </c>
      <c r="G72">
        <v>6.0179999999999998</v>
      </c>
      <c r="H72" s="3">
        <v>18664</v>
      </c>
      <c r="I72">
        <v>3.4000000000000002E-2</v>
      </c>
      <c r="J72" t="s">
        <v>15</v>
      </c>
      <c r="K72" t="s">
        <v>15</v>
      </c>
      <c r="L72" t="s">
        <v>15</v>
      </c>
      <c r="M72" t="s">
        <v>15</v>
      </c>
      <c r="O72">
        <v>56</v>
      </c>
      <c r="P72" t="s">
        <v>146</v>
      </c>
      <c r="Q72" s="2">
        <v>44392.933125000003</v>
      </c>
      <c r="R72" t="s">
        <v>147</v>
      </c>
      <c r="S72" t="s">
        <v>14</v>
      </c>
      <c r="T72">
        <v>0</v>
      </c>
      <c r="U72" t="s">
        <v>15</v>
      </c>
      <c r="V72" t="s">
        <v>15</v>
      </c>
      <c r="W72" t="s">
        <v>15</v>
      </c>
      <c r="X72" t="s">
        <v>15</v>
      </c>
      <c r="Y72" t="s">
        <v>15</v>
      </c>
      <c r="Z72" t="s">
        <v>15</v>
      </c>
      <c r="AA72" t="s">
        <v>15</v>
      </c>
      <c r="AC72">
        <v>56</v>
      </c>
      <c r="AD72" t="s">
        <v>146</v>
      </c>
      <c r="AE72" s="2">
        <v>44392.933125000003</v>
      </c>
      <c r="AF72" t="s">
        <v>147</v>
      </c>
      <c r="AG72" t="s">
        <v>14</v>
      </c>
      <c r="AH72">
        <v>0</v>
      </c>
      <c r="AI72">
        <v>12.161</v>
      </c>
      <c r="AJ72" s="3">
        <v>20363</v>
      </c>
      <c r="AK72">
        <v>4.0670000000000002</v>
      </c>
      <c r="AL72" t="s">
        <v>15</v>
      </c>
      <c r="AM72" t="s">
        <v>15</v>
      </c>
      <c r="AN72" t="s">
        <v>15</v>
      </c>
      <c r="AO72" t="s">
        <v>15</v>
      </c>
      <c r="AQ72">
        <v>1</v>
      </c>
      <c r="AT72" s="6">
        <f t="shared" si="12"/>
        <v>58.8095048958848</v>
      </c>
      <c r="AU72" s="7">
        <f t="shared" si="13"/>
        <v>3784.10250845987</v>
      </c>
      <c r="AW72" s="8">
        <f t="shared" si="14"/>
        <v>48.726425102073605</v>
      </c>
      <c r="AX72" s="9">
        <f t="shared" si="15"/>
        <v>3882.8053622360599</v>
      </c>
    </row>
    <row r="73" spans="1:50" x14ac:dyDescent="0.35">
      <c r="A73">
        <v>57</v>
      </c>
      <c r="B73" t="s">
        <v>148</v>
      </c>
      <c r="C73" s="2">
        <v>44392.954409722224</v>
      </c>
      <c r="D73" t="s">
        <v>149</v>
      </c>
      <c r="E73" t="s">
        <v>14</v>
      </c>
      <c r="F73">
        <v>0</v>
      </c>
      <c r="G73">
        <v>6.0519999999999996</v>
      </c>
      <c r="H73" s="3">
        <v>1737</v>
      </c>
      <c r="I73">
        <v>-1E-3</v>
      </c>
      <c r="J73" t="s">
        <v>15</v>
      </c>
      <c r="K73" t="s">
        <v>15</v>
      </c>
      <c r="L73" t="s">
        <v>15</v>
      </c>
      <c r="M73" t="s">
        <v>15</v>
      </c>
      <c r="O73">
        <v>57</v>
      </c>
      <c r="P73" t="s">
        <v>148</v>
      </c>
      <c r="Q73" s="2">
        <v>44392.954409722224</v>
      </c>
      <c r="R73" t="s">
        <v>149</v>
      </c>
      <c r="S73" t="s">
        <v>14</v>
      </c>
      <c r="T73">
        <v>0</v>
      </c>
      <c r="U73" t="s">
        <v>15</v>
      </c>
      <c r="V73" t="s">
        <v>15</v>
      </c>
      <c r="W73" t="s">
        <v>15</v>
      </c>
      <c r="X73" t="s">
        <v>15</v>
      </c>
      <c r="Y73" t="s">
        <v>15</v>
      </c>
      <c r="Z73" t="s">
        <v>15</v>
      </c>
      <c r="AA73" t="s">
        <v>15</v>
      </c>
      <c r="AC73">
        <v>57</v>
      </c>
      <c r="AD73" t="s">
        <v>148</v>
      </c>
      <c r="AE73" s="2">
        <v>44392.954409722224</v>
      </c>
      <c r="AF73" t="s">
        <v>149</v>
      </c>
      <c r="AG73" t="s">
        <v>14</v>
      </c>
      <c r="AH73">
        <v>0</v>
      </c>
      <c r="AI73">
        <v>12.196</v>
      </c>
      <c r="AJ73" s="3">
        <v>2695</v>
      </c>
      <c r="AK73">
        <v>0.54800000000000004</v>
      </c>
      <c r="AL73" t="s">
        <v>15</v>
      </c>
      <c r="AM73" t="s">
        <v>15</v>
      </c>
      <c r="AN73" t="s">
        <v>15</v>
      </c>
      <c r="AO73" t="s">
        <v>15</v>
      </c>
      <c r="AQ73">
        <v>1</v>
      </c>
      <c r="AT73" s="6">
        <f t="shared" si="12"/>
        <v>0.39169984124999946</v>
      </c>
      <c r="AU73" s="7">
        <f t="shared" si="13"/>
        <v>534.02709992075006</v>
      </c>
      <c r="AW73" s="8">
        <f t="shared" si="14"/>
        <v>-0.24929394354999967</v>
      </c>
      <c r="AX73" s="9">
        <f t="shared" si="15"/>
        <v>511.30790321349997</v>
      </c>
    </row>
    <row r="74" spans="1:50" x14ac:dyDescent="0.35">
      <c r="A74">
        <v>58</v>
      </c>
      <c r="B74" t="s">
        <v>150</v>
      </c>
      <c r="C74" s="2">
        <v>44392.975682870368</v>
      </c>
      <c r="D74" t="s">
        <v>151</v>
      </c>
      <c r="E74" t="s">
        <v>14</v>
      </c>
      <c r="F74">
        <v>0</v>
      </c>
      <c r="G74">
        <v>6.0190000000000001</v>
      </c>
      <c r="H74" s="3">
        <v>20098</v>
      </c>
      <c r="I74">
        <v>3.6999999999999998E-2</v>
      </c>
      <c r="J74" t="s">
        <v>15</v>
      </c>
      <c r="K74" t="s">
        <v>15</v>
      </c>
      <c r="L74" t="s">
        <v>15</v>
      </c>
      <c r="M74" t="s">
        <v>15</v>
      </c>
      <c r="O74">
        <v>58</v>
      </c>
      <c r="P74" t="s">
        <v>150</v>
      </c>
      <c r="Q74" s="2">
        <v>44392.975682870368</v>
      </c>
      <c r="R74" t="s">
        <v>151</v>
      </c>
      <c r="S74" t="s">
        <v>14</v>
      </c>
      <c r="T74">
        <v>0</v>
      </c>
      <c r="U74" t="s">
        <v>15</v>
      </c>
      <c r="V74" t="s">
        <v>15</v>
      </c>
      <c r="W74" t="s">
        <v>15</v>
      </c>
      <c r="X74" t="s">
        <v>15</v>
      </c>
      <c r="Y74" t="s">
        <v>15</v>
      </c>
      <c r="Z74" t="s">
        <v>15</v>
      </c>
      <c r="AA74" t="s">
        <v>15</v>
      </c>
      <c r="AC74">
        <v>58</v>
      </c>
      <c r="AD74" t="s">
        <v>150</v>
      </c>
      <c r="AE74" s="2">
        <v>44392.975682870368</v>
      </c>
      <c r="AF74" t="s">
        <v>151</v>
      </c>
      <c r="AG74" t="s">
        <v>14</v>
      </c>
      <c r="AH74">
        <v>0</v>
      </c>
      <c r="AI74">
        <v>12.175000000000001</v>
      </c>
      <c r="AJ74" s="3">
        <v>6417</v>
      </c>
      <c r="AK74">
        <v>1.29</v>
      </c>
      <c r="AL74" t="s">
        <v>15</v>
      </c>
      <c r="AM74" t="s">
        <v>15</v>
      </c>
      <c r="AN74" t="s">
        <v>15</v>
      </c>
      <c r="AO74" t="s">
        <v>15</v>
      </c>
      <c r="AQ74">
        <v>1</v>
      </c>
      <c r="AT74" s="6">
        <f t="shared" si="12"/>
        <v>63.268330657215202</v>
      </c>
      <c r="AU74" s="7">
        <f t="shared" si="13"/>
        <v>1221.95706390747</v>
      </c>
      <c r="AW74" s="8">
        <f t="shared" si="14"/>
        <v>52.498294910876403</v>
      </c>
      <c r="AX74" s="9">
        <f t="shared" si="15"/>
        <v>1222.4028475248599</v>
      </c>
    </row>
    <row r="75" spans="1:50" x14ac:dyDescent="0.35">
      <c r="A75">
        <v>59</v>
      </c>
      <c r="B75" t="s">
        <v>152</v>
      </c>
      <c r="C75" s="2">
        <v>44392.996944444443</v>
      </c>
      <c r="D75" t="s">
        <v>153</v>
      </c>
      <c r="E75" t="s">
        <v>14</v>
      </c>
      <c r="F75">
        <v>0</v>
      </c>
      <c r="G75">
        <v>6.0609999999999999</v>
      </c>
      <c r="H75" s="3">
        <v>1539</v>
      </c>
      <c r="I75">
        <v>-2E-3</v>
      </c>
      <c r="J75" t="s">
        <v>15</v>
      </c>
      <c r="K75" t="s">
        <v>15</v>
      </c>
      <c r="L75" t="s">
        <v>15</v>
      </c>
      <c r="M75" t="s">
        <v>15</v>
      </c>
      <c r="O75">
        <v>59</v>
      </c>
      <c r="P75" t="s">
        <v>152</v>
      </c>
      <c r="Q75" s="2">
        <v>44392.996944444443</v>
      </c>
      <c r="R75" t="s">
        <v>153</v>
      </c>
      <c r="S75" t="s">
        <v>14</v>
      </c>
      <c r="T75">
        <v>0</v>
      </c>
      <c r="U75" t="s">
        <v>15</v>
      </c>
      <c r="V75" t="s">
        <v>15</v>
      </c>
      <c r="W75" t="s">
        <v>15</v>
      </c>
      <c r="X75" t="s">
        <v>15</v>
      </c>
      <c r="Y75" t="s">
        <v>15</v>
      </c>
      <c r="Z75" t="s">
        <v>15</v>
      </c>
      <c r="AA75" t="s">
        <v>15</v>
      </c>
      <c r="AC75">
        <v>59</v>
      </c>
      <c r="AD75" t="s">
        <v>152</v>
      </c>
      <c r="AE75" s="2">
        <v>44392.996944444443</v>
      </c>
      <c r="AF75" t="s">
        <v>153</v>
      </c>
      <c r="AG75" t="s">
        <v>14</v>
      </c>
      <c r="AH75">
        <v>0</v>
      </c>
      <c r="AI75">
        <v>12.196999999999999</v>
      </c>
      <c r="AJ75" s="3">
        <v>3141</v>
      </c>
      <c r="AK75">
        <v>0.63700000000000001</v>
      </c>
      <c r="AL75" t="s">
        <v>15</v>
      </c>
      <c r="AM75" t="s">
        <v>15</v>
      </c>
      <c r="AN75" t="s">
        <v>15</v>
      </c>
      <c r="AO75" t="s">
        <v>15</v>
      </c>
      <c r="AQ75">
        <v>1</v>
      </c>
      <c r="AT75" s="6">
        <f t="shared" si="12"/>
        <v>-0.1576739287500013</v>
      </c>
      <c r="AU75" s="7">
        <f t="shared" si="13"/>
        <v>616.55211864963007</v>
      </c>
      <c r="AW75" s="8">
        <f t="shared" si="14"/>
        <v>-0.96865879195000026</v>
      </c>
      <c r="AX75" s="9">
        <f t="shared" si="15"/>
        <v>596.54078077494012</v>
      </c>
    </row>
    <row r="76" spans="1:50" x14ac:dyDescent="0.35">
      <c r="A76">
        <v>60</v>
      </c>
      <c r="B76" t="s">
        <v>154</v>
      </c>
      <c r="C76" s="2">
        <v>44393.018217592595</v>
      </c>
      <c r="D76" t="s">
        <v>155</v>
      </c>
      <c r="E76" t="s">
        <v>14</v>
      </c>
      <c r="F76">
        <v>0</v>
      </c>
      <c r="G76">
        <v>6.0570000000000004</v>
      </c>
      <c r="H76" s="3">
        <v>1445</v>
      </c>
      <c r="I76">
        <v>-2E-3</v>
      </c>
      <c r="J76" t="s">
        <v>15</v>
      </c>
      <c r="K76" t="s">
        <v>15</v>
      </c>
      <c r="L76" t="s">
        <v>15</v>
      </c>
      <c r="M76" t="s">
        <v>15</v>
      </c>
      <c r="O76">
        <v>60</v>
      </c>
      <c r="P76" t="s">
        <v>154</v>
      </c>
      <c r="Q76" s="2">
        <v>44393.018217592595</v>
      </c>
      <c r="R76" t="s">
        <v>155</v>
      </c>
      <c r="S76" t="s">
        <v>14</v>
      </c>
      <c r="T76">
        <v>0</v>
      </c>
      <c r="U76" t="s">
        <v>15</v>
      </c>
      <c r="V76" t="s">
        <v>15</v>
      </c>
      <c r="W76" t="s">
        <v>15</v>
      </c>
      <c r="X76" t="s">
        <v>15</v>
      </c>
      <c r="Y76" t="s">
        <v>15</v>
      </c>
      <c r="Z76" t="s">
        <v>15</v>
      </c>
      <c r="AA76" t="s">
        <v>15</v>
      </c>
      <c r="AC76">
        <v>60</v>
      </c>
      <c r="AD76" t="s">
        <v>154</v>
      </c>
      <c r="AE76" s="2">
        <v>44393.018217592595</v>
      </c>
      <c r="AF76" t="s">
        <v>155</v>
      </c>
      <c r="AG76" t="s">
        <v>14</v>
      </c>
      <c r="AH76">
        <v>0</v>
      </c>
      <c r="AI76">
        <v>12.206</v>
      </c>
      <c r="AJ76" s="3">
        <v>3140</v>
      </c>
      <c r="AK76">
        <v>0.63600000000000001</v>
      </c>
      <c r="AL76" t="s">
        <v>15</v>
      </c>
      <c r="AM76" t="s">
        <v>15</v>
      </c>
      <c r="AN76" t="s">
        <v>15</v>
      </c>
      <c r="AO76" t="s">
        <v>15</v>
      </c>
      <c r="AQ76">
        <v>1</v>
      </c>
      <c r="AT76" s="6">
        <f t="shared" si="12"/>
        <v>-0.41790446875000065</v>
      </c>
      <c r="AU76" s="7">
        <f t="shared" si="13"/>
        <v>616.36711290800008</v>
      </c>
      <c r="AW76" s="8">
        <f t="shared" si="14"/>
        <v>-1.31176604875</v>
      </c>
      <c r="AX76" s="9">
        <f t="shared" si="15"/>
        <v>596.34968290400013</v>
      </c>
    </row>
    <row r="77" spans="1:50" x14ac:dyDescent="0.35">
      <c r="A77">
        <v>61</v>
      </c>
      <c r="B77" t="s">
        <v>156</v>
      </c>
      <c r="C77" s="2">
        <v>44393.039456018516</v>
      </c>
      <c r="D77" t="s">
        <v>157</v>
      </c>
      <c r="E77" t="s">
        <v>14</v>
      </c>
      <c r="F77">
        <v>0</v>
      </c>
      <c r="G77">
        <v>6.0529999999999999</v>
      </c>
      <c r="H77" s="3">
        <v>1542</v>
      </c>
      <c r="I77">
        <v>-2E-3</v>
      </c>
      <c r="J77" t="s">
        <v>15</v>
      </c>
      <c r="K77" t="s">
        <v>15</v>
      </c>
      <c r="L77" t="s">
        <v>15</v>
      </c>
      <c r="M77" t="s">
        <v>15</v>
      </c>
      <c r="O77">
        <v>61</v>
      </c>
      <c r="P77" t="s">
        <v>156</v>
      </c>
      <c r="Q77" s="2">
        <v>44393.039456018516</v>
      </c>
      <c r="R77" t="s">
        <v>157</v>
      </c>
      <c r="S77" t="s">
        <v>14</v>
      </c>
      <c r="T77">
        <v>0</v>
      </c>
      <c r="U77" t="s">
        <v>15</v>
      </c>
      <c r="V77" t="s">
        <v>15</v>
      </c>
      <c r="W77" t="s">
        <v>15</v>
      </c>
      <c r="X77" t="s">
        <v>15</v>
      </c>
      <c r="Y77" t="s">
        <v>15</v>
      </c>
      <c r="Z77" t="s">
        <v>15</v>
      </c>
      <c r="AA77" t="s">
        <v>15</v>
      </c>
      <c r="AC77">
        <v>61</v>
      </c>
      <c r="AD77" t="s">
        <v>156</v>
      </c>
      <c r="AE77" s="2">
        <v>44393.039456018516</v>
      </c>
      <c r="AF77" t="s">
        <v>157</v>
      </c>
      <c r="AG77" t="s">
        <v>14</v>
      </c>
      <c r="AH77">
        <v>0</v>
      </c>
      <c r="AI77">
        <v>12.215999999999999</v>
      </c>
      <c r="AJ77" s="3">
        <v>3717</v>
      </c>
      <c r="AK77">
        <v>0.752</v>
      </c>
      <c r="AL77" t="s">
        <v>15</v>
      </c>
      <c r="AM77" t="s">
        <v>15</v>
      </c>
      <c r="AN77" t="s">
        <v>15</v>
      </c>
      <c r="AO77" t="s">
        <v>15</v>
      </c>
      <c r="AQ77">
        <v>1</v>
      </c>
      <c r="AT77" s="6">
        <f t="shared" si="12"/>
        <v>-0.14936251500000086</v>
      </c>
      <c r="AU77" s="7">
        <f t="shared" si="13"/>
        <v>723.09456409347001</v>
      </c>
      <c r="AW77" s="8">
        <f t="shared" si="14"/>
        <v>-0.95772542380000036</v>
      </c>
      <c r="AX77" s="9">
        <f t="shared" si="15"/>
        <v>706.60775039286011</v>
      </c>
    </row>
    <row r="78" spans="1:50" x14ac:dyDescent="0.35">
      <c r="A78">
        <v>62</v>
      </c>
      <c r="B78" t="s">
        <v>158</v>
      </c>
      <c r="C78" s="2">
        <v>44393.060717592591</v>
      </c>
      <c r="D78" t="s">
        <v>159</v>
      </c>
      <c r="E78" t="s">
        <v>14</v>
      </c>
      <c r="F78">
        <v>0</v>
      </c>
      <c r="G78">
        <v>6.032</v>
      </c>
      <c r="H78" s="3">
        <v>4756</v>
      </c>
      <c r="I78">
        <v>5.0000000000000001E-3</v>
      </c>
      <c r="J78" t="s">
        <v>15</v>
      </c>
      <c r="K78" t="s">
        <v>15</v>
      </c>
      <c r="L78" t="s">
        <v>15</v>
      </c>
      <c r="M78" t="s">
        <v>15</v>
      </c>
      <c r="O78">
        <v>62</v>
      </c>
      <c r="P78" t="s">
        <v>158</v>
      </c>
      <c r="Q78" s="2">
        <v>44393.060717592591</v>
      </c>
      <c r="R78" t="s">
        <v>159</v>
      </c>
      <c r="S78" t="s">
        <v>14</v>
      </c>
      <c r="T78">
        <v>0</v>
      </c>
      <c r="U78" t="s">
        <v>15</v>
      </c>
      <c r="V78" t="s">
        <v>15</v>
      </c>
      <c r="W78" t="s">
        <v>15</v>
      </c>
      <c r="X78" t="s">
        <v>15</v>
      </c>
      <c r="Y78" t="s">
        <v>15</v>
      </c>
      <c r="Z78" t="s">
        <v>15</v>
      </c>
      <c r="AA78" t="s">
        <v>15</v>
      </c>
      <c r="AC78">
        <v>62</v>
      </c>
      <c r="AD78" t="s">
        <v>158</v>
      </c>
      <c r="AE78" s="2">
        <v>44393.060717592591</v>
      </c>
      <c r="AF78" t="s">
        <v>159</v>
      </c>
      <c r="AG78" t="s">
        <v>14</v>
      </c>
      <c r="AH78">
        <v>0</v>
      </c>
      <c r="AI78">
        <v>12.177</v>
      </c>
      <c r="AJ78" s="3">
        <v>7995</v>
      </c>
      <c r="AK78">
        <v>1.605</v>
      </c>
      <c r="AL78" t="s">
        <v>15</v>
      </c>
      <c r="AM78" t="s">
        <v>15</v>
      </c>
      <c r="AN78" t="s">
        <v>15</v>
      </c>
      <c r="AO78" t="s">
        <v>15</v>
      </c>
      <c r="AQ78">
        <v>1</v>
      </c>
      <c r="AT78" s="6">
        <f t="shared" si="12"/>
        <v>8.974645139999998</v>
      </c>
      <c r="AU78" s="7">
        <f t="shared" si="13"/>
        <v>1513.0907400307501</v>
      </c>
      <c r="AW78" s="8">
        <f t="shared" si="14"/>
        <v>10.156385888799999</v>
      </c>
      <c r="AX78" s="9">
        <f t="shared" si="15"/>
        <v>1523.7466603935</v>
      </c>
    </row>
    <row r="79" spans="1:50" x14ac:dyDescent="0.35">
      <c r="A79">
        <v>63</v>
      </c>
      <c r="B79" t="s">
        <v>160</v>
      </c>
      <c r="C79" s="2">
        <v>44393.081979166665</v>
      </c>
      <c r="D79" t="s">
        <v>161</v>
      </c>
      <c r="E79" t="s">
        <v>14</v>
      </c>
      <c r="F79">
        <v>0</v>
      </c>
      <c r="G79">
        <v>6.02</v>
      </c>
      <c r="H79" s="3">
        <v>7832</v>
      </c>
      <c r="I79">
        <v>1.2E-2</v>
      </c>
      <c r="J79" t="s">
        <v>15</v>
      </c>
      <c r="K79" t="s">
        <v>15</v>
      </c>
      <c r="L79" t="s">
        <v>15</v>
      </c>
      <c r="M79" t="s">
        <v>15</v>
      </c>
      <c r="O79">
        <v>63</v>
      </c>
      <c r="P79" t="s">
        <v>160</v>
      </c>
      <c r="Q79" s="2">
        <v>44393.081979166665</v>
      </c>
      <c r="R79" t="s">
        <v>161</v>
      </c>
      <c r="S79" t="s">
        <v>14</v>
      </c>
      <c r="T79">
        <v>0</v>
      </c>
      <c r="U79" t="s">
        <v>15</v>
      </c>
      <c r="V79" t="s">
        <v>15</v>
      </c>
      <c r="W79" t="s">
        <v>15</v>
      </c>
      <c r="X79" t="s">
        <v>15</v>
      </c>
      <c r="Y79" t="s">
        <v>15</v>
      </c>
      <c r="Z79" t="s">
        <v>15</v>
      </c>
      <c r="AA79" t="s">
        <v>15</v>
      </c>
      <c r="AC79">
        <v>63</v>
      </c>
      <c r="AD79" t="s">
        <v>160</v>
      </c>
      <c r="AE79" s="2">
        <v>44393.081979166665</v>
      </c>
      <c r="AF79" t="s">
        <v>161</v>
      </c>
      <c r="AG79" t="s">
        <v>14</v>
      </c>
      <c r="AH79">
        <v>0</v>
      </c>
      <c r="AI79">
        <v>12.157999999999999</v>
      </c>
      <c r="AJ79" s="3">
        <v>16871</v>
      </c>
      <c r="AK79">
        <v>3.3730000000000002</v>
      </c>
      <c r="AL79" t="s">
        <v>15</v>
      </c>
      <c r="AM79" t="s">
        <v>15</v>
      </c>
      <c r="AN79" t="s">
        <v>15</v>
      </c>
      <c r="AO79" t="s">
        <v>15</v>
      </c>
      <c r="AQ79">
        <v>1</v>
      </c>
      <c r="AT79" s="6">
        <f t="shared" si="12"/>
        <v>18.118039759999995</v>
      </c>
      <c r="AU79" s="7">
        <f t="shared" si="13"/>
        <v>3144.8471346644301</v>
      </c>
      <c r="AW79" s="8">
        <f t="shared" si="14"/>
        <v>19.6720700192</v>
      </c>
      <c r="AX79" s="9">
        <f t="shared" si="15"/>
        <v>3217.24910577734</v>
      </c>
    </row>
    <row r="80" spans="1:50" x14ac:dyDescent="0.35">
      <c r="A80">
        <v>64</v>
      </c>
      <c r="B80" t="s">
        <v>162</v>
      </c>
      <c r="C80" s="2">
        <v>44393.103229166663</v>
      </c>
      <c r="D80" t="s">
        <v>163</v>
      </c>
      <c r="E80" t="s">
        <v>14</v>
      </c>
      <c r="F80">
        <v>0</v>
      </c>
      <c r="G80">
        <v>6.07</v>
      </c>
      <c r="H80" s="3">
        <v>1403</v>
      </c>
      <c r="I80">
        <v>-2E-3</v>
      </c>
      <c r="J80" t="s">
        <v>15</v>
      </c>
      <c r="K80" t="s">
        <v>15</v>
      </c>
      <c r="L80" t="s">
        <v>15</v>
      </c>
      <c r="M80" t="s">
        <v>15</v>
      </c>
      <c r="O80">
        <v>64</v>
      </c>
      <c r="P80" t="s">
        <v>162</v>
      </c>
      <c r="Q80" s="2">
        <v>44393.103229166663</v>
      </c>
      <c r="R80" t="s">
        <v>163</v>
      </c>
      <c r="S80" t="s">
        <v>14</v>
      </c>
      <c r="T80">
        <v>0</v>
      </c>
      <c r="U80" t="s">
        <v>15</v>
      </c>
      <c r="V80" t="s">
        <v>15</v>
      </c>
      <c r="W80" t="s">
        <v>15</v>
      </c>
      <c r="X80" t="s">
        <v>15</v>
      </c>
      <c r="Y80" t="s">
        <v>15</v>
      </c>
      <c r="Z80" t="s">
        <v>15</v>
      </c>
      <c r="AA80" t="s">
        <v>15</v>
      </c>
      <c r="AC80">
        <v>64</v>
      </c>
      <c r="AD80" t="s">
        <v>162</v>
      </c>
      <c r="AE80" s="2">
        <v>44393.103229166663</v>
      </c>
      <c r="AF80" t="s">
        <v>163</v>
      </c>
      <c r="AG80" t="s">
        <v>14</v>
      </c>
      <c r="AH80">
        <v>0</v>
      </c>
      <c r="AI80">
        <v>12.202999999999999</v>
      </c>
      <c r="AJ80" s="3">
        <v>2582</v>
      </c>
      <c r="AK80">
        <v>0.52500000000000002</v>
      </c>
      <c r="AL80" t="s">
        <v>15</v>
      </c>
      <c r="AM80" t="s">
        <v>15</v>
      </c>
      <c r="AN80" t="s">
        <v>15</v>
      </c>
      <c r="AO80" t="s">
        <v>15</v>
      </c>
      <c r="AQ80">
        <v>1</v>
      </c>
      <c r="AT80" s="6">
        <f t="shared" si="12"/>
        <v>-0.53405630875000032</v>
      </c>
      <c r="AU80" s="7">
        <f t="shared" si="13"/>
        <v>513.11432973452008</v>
      </c>
      <c r="AW80" s="8">
        <f t="shared" si="14"/>
        <v>-1.4654003015499999</v>
      </c>
      <c r="AX80" s="9">
        <f t="shared" si="15"/>
        <v>489.71199906776002</v>
      </c>
    </row>
    <row r="81" spans="1:50" x14ac:dyDescent="0.35">
      <c r="A81">
        <v>65</v>
      </c>
      <c r="B81" t="s">
        <v>164</v>
      </c>
      <c r="C81" s="2">
        <v>44393.124479166669</v>
      </c>
      <c r="D81" t="s">
        <v>165</v>
      </c>
      <c r="E81" t="s">
        <v>14</v>
      </c>
      <c r="F81">
        <v>0</v>
      </c>
      <c r="G81">
        <v>6.0220000000000002</v>
      </c>
      <c r="H81" s="3">
        <v>6104</v>
      </c>
      <c r="I81">
        <v>8.0000000000000002E-3</v>
      </c>
      <c r="J81" t="s">
        <v>15</v>
      </c>
      <c r="K81" t="s">
        <v>15</v>
      </c>
      <c r="L81" t="s">
        <v>15</v>
      </c>
      <c r="M81" t="s">
        <v>15</v>
      </c>
      <c r="O81">
        <v>65</v>
      </c>
      <c r="P81" t="s">
        <v>164</v>
      </c>
      <c r="Q81" s="2">
        <v>44393.124479166669</v>
      </c>
      <c r="R81" t="s">
        <v>165</v>
      </c>
      <c r="S81" t="s">
        <v>14</v>
      </c>
      <c r="T81">
        <v>0</v>
      </c>
      <c r="U81" t="s">
        <v>15</v>
      </c>
      <c r="V81" t="s">
        <v>15</v>
      </c>
      <c r="W81" t="s">
        <v>15</v>
      </c>
      <c r="X81" t="s">
        <v>15</v>
      </c>
      <c r="Y81" t="s">
        <v>15</v>
      </c>
      <c r="Z81" t="s">
        <v>15</v>
      </c>
      <c r="AA81" t="s">
        <v>15</v>
      </c>
      <c r="AC81">
        <v>65</v>
      </c>
      <c r="AD81" t="s">
        <v>164</v>
      </c>
      <c r="AE81" s="2">
        <v>44393.124479166669</v>
      </c>
      <c r="AF81" t="s">
        <v>165</v>
      </c>
      <c r="AG81" t="s">
        <v>14</v>
      </c>
      <c r="AH81">
        <v>0</v>
      </c>
      <c r="AI81">
        <v>12.157</v>
      </c>
      <c r="AJ81" s="3">
        <v>16304</v>
      </c>
      <c r="AK81">
        <v>3.26</v>
      </c>
      <c r="AL81" t="s">
        <v>15</v>
      </c>
      <c r="AM81" t="s">
        <v>15</v>
      </c>
      <c r="AN81" t="s">
        <v>15</v>
      </c>
      <c r="AO81" t="s">
        <v>15</v>
      </c>
      <c r="AQ81">
        <v>1</v>
      </c>
      <c r="AT81" s="6">
        <f t="shared" si="12"/>
        <v>12.932069840000002</v>
      </c>
      <c r="AU81" s="7">
        <f t="shared" si="13"/>
        <v>3040.9060524876804</v>
      </c>
      <c r="AW81" s="8">
        <f t="shared" si="14"/>
        <v>14.4614436128</v>
      </c>
      <c r="AX81" s="9">
        <f t="shared" si="15"/>
        <v>3109.1445600358402</v>
      </c>
    </row>
    <row r="82" spans="1:50" x14ac:dyDescent="0.35">
      <c r="A82">
        <v>66</v>
      </c>
      <c r="B82" t="s">
        <v>166</v>
      </c>
      <c r="C82" s="2">
        <v>44393.14571759259</v>
      </c>
      <c r="D82" t="s">
        <v>167</v>
      </c>
      <c r="E82" t="s">
        <v>14</v>
      </c>
      <c r="F82">
        <v>0</v>
      </c>
      <c r="G82">
        <v>6.0579999999999998</v>
      </c>
      <c r="H82" s="3">
        <v>1665</v>
      </c>
      <c r="I82">
        <v>-1E-3</v>
      </c>
      <c r="J82" t="s">
        <v>15</v>
      </c>
      <c r="K82" t="s">
        <v>15</v>
      </c>
      <c r="L82" t="s">
        <v>15</v>
      </c>
      <c r="M82" t="s">
        <v>15</v>
      </c>
      <c r="O82">
        <v>66</v>
      </c>
      <c r="P82" t="s">
        <v>166</v>
      </c>
      <c r="Q82" s="2">
        <v>44393.14571759259</v>
      </c>
      <c r="R82" t="s">
        <v>167</v>
      </c>
      <c r="S82" t="s">
        <v>14</v>
      </c>
      <c r="T82">
        <v>0</v>
      </c>
      <c r="U82" t="s">
        <v>15</v>
      </c>
      <c r="V82" t="s">
        <v>15</v>
      </c>
      <c r="W82" t="s">
        <v>15</v>
      </c>
      <c r="X82" t="s">
        <v>15</v>
      </c>
      <c r="Y82" t="s">
        <v>15</v>
      </c>
      <c r="Z82" t="s">
        <v>15</v>
      </c>
      <c r="AA82" t="s">
        <v>15</v>
      </c>
      <c r="AC82">
        <v>66</v>
      </c>
      <c r="AD82" t="s">
        <v>166</v>
      </c>
      <c r="AE82" s="2">
        <v>44393.14571759259</v>
      </c>
      <c r="AF82" t="s">
        <v>167</v>
      </c>
      <c r="AG82" t="s">
        <v>14</v>
      </c>
      <c r="AH82">
        <v>0</v>
      </c>
      <c r="AI82">
        <v>12.199</v>
      </c>
      <c r="AJ82" s="3">
        <v>3222</v>
      </c>
      <c r="AK82">
        <v>0.65300000000000002</v>
      </c>
      <c r="AL82" t="s">
        <v>15</v>
      </c>
      <c r="AM82" t="s">
        <v>15</v>
      </c>
      <c r="AN82" t="s">
        <v>15</v>
      </c>
      <c r="AO82" t="s">
        <v>15</v>
      </c>
      <c r="AQ82">
        <v>1</v>
      </c>
      <c r="AT82" s="6">
        <f t="shared" si="12"/>
        <v>0.19173478124999921</v>
      </c>
      <c r="AU82" s="7">
        <f t="shared" si="13"/>
        <v>631.53716680332002</v>
      </c>
      <c r="AW82" s="8">
        <f t="shared" si="14"/>
        <v>-0.51035543875000045</v>
      </c>
      <c r="AX82" s="9">
        <f t="shared" si="15"/>
        <v>612.01960032216016</v>
      </c>
    </row>
    <row r="83" spans="1:50" x14ac:dyDescent="0.35">
      <c r="A83">
        <v>67</v>
      </c>
      <c r="B83" t="s">
        <v>168</v>
      </c>
      <c r="C83" s="2">
        <v>44393.166967592595</v>
      </c>
      <c r="D83" t="s">
        <v>169</v>
      </c>
      <c r="E83" t="s">
        <v>14</v>
      </c>
      <c r="F83">
        <v>0</v>
      </c>
      <c r="G83">
        <v>6.0709999999999997</v>
      </c>
      <c r="H83" s="3">
        <v>1545</v>
      </c>
      <c r="I83">
        <v>-2E-3</v>
      </c>
      <c r="J83" t="s">
        <v>15</v>
      </c>
      <c r="K83" t="s">
        <v>15</v>
      </c>
      <c r="L83" t="s">
        <v>15</v>
      </c>
      <c r="M83" t="s">
        <v>15</v>
      </c>
      <c r="O83">
        <v>67</v>
      </c>
      <c r="P83" t="s">
        <v>168</v>
      </c>
      <c r="Q83" s="2">
        <v>44393.166967592595</v>
      </c>
      <c r="R83" t="s">
        <v>169</v>
      </c>
      <c r="S83" t="s">
        <v>14</v>
      </c>
      <c r="T83">
        <v>0</v>
      </c>
      <c r="U83" t="s">
        <v>15</v>
      </c>
      <c r="V83" t="s">
        <v>15</v>
      </c>
      <c r="W83" t="s">
        <v>15</v>
      </c>
      <c r="X83" t="s">
        <v>15</v>
      </c>
      <c r="Y83" t="s">
        <v>15</v>
      </c>
      <c r="Z83" t="s">
        <v>15</v>
      </c>
      <c r="AA83" t="s">
        <v>15</v>
      </c>
      <c r="AC83">
        <v>67</v>
      </c>
      <c r="AD83" t="s">
        <v>168</v>
      </c>
      <c r="AE83" s="2">
        <v>44393.166967592595</v>
      </c>
      <c r="AF83" t="s">
        <v>169</v>
      </c>
      <c r="AG83" t="s">
        <v>14</v>
      </c>
      <c r="AH83">
        <v>0</v>
      </c>
      <c r="AI83">
        <v>12.212</v>
      </c>
      <c r="AJ83" s="3">
        <v>3560</v>
      </c>
      <c r="AK83">
        <v>0.72</v>
      </c>
      <c r="AL83" t="s">
        <v>15</v>
      </c>
      <c r="AM83" t="s">
        <v>15</v>
      </c>
      <c r="AN83" t="s">
        <v>15</v>
      </c>
      <c r="AO83" t="s">
        <v>15</v>
      </c>
      <c r="AQ83">
        <v>1</v>
      </c>
      <c r="AT83" s="6">
        <f t="shared" si="12"/>
        <v>-0.14105071875000075</v>
      </c>
      <c r="AU83" s="7">
        <f t="shared" si="13"/>
        <v>694.05847812800005</v>
      </c>
      <c r="AW83" s="8">
        <f t="shared" si="14"/>
        <v>-0.94679309874999973</v>
      </c>
      <c r="AX83" s="9">
        <f t="shared" si="15"/>
        <v>676.60792726400007</v>
      </c>
    </row>
    <row r="84" spans="1:50" x14ac:dyDescent="0.35">
      <c r="A84">
        <v>68</v>
      </c>
      <c r="B84" t="s">
        <v>170</v>
      </c>
      <c r="C84" s="2">
        <v>44393.18818287037</v>
      </c>
      <c r="D84" t="s">
        <v>171</v>
      </c>
      <c r="E84" t="s">
        <v>14</v>
      </c>
      <c r="F84">
        <v>0</v>
      </c>
      <c r="G84">
        <v>6.0380000000000003</v>
      </c>
      <c r="H84" s="3">
        <v>1390</v>
      </c>
      <c r="I84">
        <v>-2E-3</v>
      </c>
      <c r="J84" t="s">
        <v>15</v>
      </c>
      <c r="K84" t="s">
        <v>15</v>
      </c>
      <c r="L84" t="s">
        <v>15</v>
      </c>
      <c r="M84" t="s">
        <v>15</v>
      </c>
      <c r="O84">
        <v>68</v>
      </c>
      <c r="P84" t="s">
        <v>170</v>
      </c>
      <c r="Q84" s="2">
        <v>44393.18818287037</v>
      </c>
      <c r="R84" t="s">
        <v>171</v>
      </c>
      <c r="S84" t="s">
        <v>14</v>
      </c>
      <c r="T84">
        <v>0</v>
      </c>
      <c r="U84" t="s">
        <v>15</v>
      </c>
      <c r="V84" t="s">
        <v>15</v>
      </c>
      <c r="W84" t="s">
        <v>15</v>
      </c>
      <c r="X84" t="s">
        <v>15</v>
      </c>
      <c r="Y84" t="s">
        <v>15</v>
      </c>
      <c r="Z84" t="s">
        <v>15</v>
      </c>
      <c r="AA84" t="s">
        <v>15</v>
      </c>
      <c r="AC84">
        <v>68</v>
      </c>
      <c r="AD84" t="s">
        <v>170</v>
      </c>
      <c r="AE84" s="2">
        <v>44393.18818287037</v>
      </c>
      <c r="AF84" t="s">
        <v>171</v>
      </c>
      <c r="AG84" t="s">
        <v>14</v>
      </c>
      <c r="AH84">
        <v>0</v>
      </c>
      <c r="AI84">
        <v>12.218</v>
      </c>
      <c r="AJ84" s="3">
        <v>3618</v>
      </c>
      <c r="AK84">
        <v>0.73199999999999998</v>
      </c>
      <c r="AL84" t="s">
        <v>15</v>
      </c>
      <c r="AM84" t="s">
        <v>15</v>
      </c>
      <c r="AN84" t="s">
        <v>15</v>
      </c>
      <c r="AO84" t="s">
        <v>15</v>
      </c>
      <c r="AQ84">
        <v>1</v>
      </c>
      <c r="AT84" s="6">
        <f t="shared" si="12"/>
        <v>-0.56999287500000051</v>
      </c>
      <c r="AU84" s="7">
        <f t="shared" si="13"/>
        <v>704.78554547051999</v>
      </c>
      <c r="AW84" s="8">
        <f t="shared" si="14"/>
        <v>-1.5129951949999993</v>
      </c>
      <c r="AX84" s="9">
        <f t="shared" si="15"/>
        <v>687.69075783576011</v>
      </c>
    </row>
    <row r="85" spans="1:50" x14ac:dyDescent="0.35">
      <c r="A85">
        <v>69</v>
      </c>
      <c r="B85" t="s">
        <v>172</v>
      </c>
      <c r="C85" s="2">
        <v>44393.209444444445</v>
      </c>
      <c r="D85" t="s">
        <v>173</v>
      </c>
      <c r="E85" t="s">
        <v>14</v>
      </c>
      <c r="F85">
        <v>0</v>
      </c>
      <c r="G85">
        <v>6.0190000000000001</v>
      </c>
      <c r="H85" s="3">
        <v>7735</v>
      </c>
      <c r="I85">
        <v>1.0999999999999999E-2</v>
      </c>
      <c r="J85" t="s">
        <v>15</v>
      </c>
      <c r="K85" t="s">
        <v>15</v>
      </c>
      <c r="L85" t="s">
        <v>15</v>
      </c>
      <c r="M85" t="s">
        <v>15</v>
      </c>
      <c r="O85">
        <v>69</v>
      </c>
      <c r="P85" t="s">
        <v>172</v>
      </c>
      <c r="Q85" s="2">
        <v>44393.209444444445</v>
      </c>
      <c r="R85" t="s">
        <v>173</v>
      </c>
      <c r="S85" t="s">
        <v>14</v>
      </c>
      <c r="T85">
        <v>0</v>
      </c>
      <c r="U85" t="s">
        <v>15</v>
      </c>
      <c r="V85" t="s">
        <v>15</v>
      </c>
      <c r="W85" t="s">
        <v>15</v>
      </c>
      <c r="X85" t="s">
        <v>15</v>
      </c>
      <c r="Y85" t="s">
        <v>15</v>
      </c>
      <c r="Z85" t="s">
        <v>15</v>
      </c>
      <c r="AA85" t="s">
        <v>15</v>
      </c>
      <c r="AC85">
        <v>69</v>
      </c>
      <c r="AD85" t="s">
        <v>172</v>
      </c>
      <c r="AE85" s="2">
        <v>44393.209444444445</v>
      </c>
      <c r="AF85" t="s">
        <v>173</v>
      </c>
      <c r="AG85" t="s">
        <v>14</v>
      </c>
      <c r="AH85">
        <v>0</v>
      </c>
      <c r="AI85">
        <v>12.148999999999999</v>
      </c>
      <c r="AJ85" s="3">
        <v>17489</v>
      </c>
      <c r="AK85">
        <v>3.496</v>
      </c>
      <c r="AL85" t="s">
        <v>15</v>
      </c>
      <c r="AM85" t="s">
        <v>15</v>
      </c>
      <c r="AN85" t="s">
        <v>15</v>
      </c>
      <c r="AO85" t="s">
        <v>15</v>
      </c>
      <c r="AQ85">
        <v>1</v>
      </c>
      <c r="AT85" s="6">
        <f t="shared" si="12"/>
        <v>17.82356728125</v>
      </c>
      <c r="AU85" s="7">
        <f t="shared" si="13"/>
        <v>3258.0914463548302</v>
      </c>
      <c r="AW85" s="8">
        <f t="shared" si="14"/>
        <v>19.388743461249998</v>
      </c>
      <c r="AX85" s="9">
        <f t="shared" si="15"/>
        <v>3335.06543313254</v>
      </c>
    </row>
    <row r="86" spans="1:50" x14ac:dyDescent="0.35">
      <c r="A86">
        <v>70</v>
      </c>
      <c r="B86" t="s">
        <v>174</v>
      </c>
      <c r="C86" s="2">
        <v>44393.230706018519</v>
      </c>
      <c r="D86" t="s">
        <v>175</v>
      </c>
      <c r="E86" t="s">
        <v>14</v>
      </c>
      <c r="F86">
        <v>0</v>
      </c>
      <c r="G86">
        <v>6.0359999999999996</v>
      </c>
      <c r="H86" s="3">
        <v>2894</v>
      </c>
      <c r="I86">
        <v>1E-3</v>
      </c>
      <c r="J86" t="s">
        <v>15</v>
      </c>
      <c r="K86" t="s">
        <v>15</v>
      </c>
      <c r="L86" t="s">
        <v>15</v>
      </c>
      <c r="M86" t="s">
        <v>15</v>
      </c>
      <c r="O86">
        <v>70</v>
      </c>
      <c r="P86" t="s">
        <v>174</v>
      </c>
      <c r="Q86" s="2">
        <v>44393.230706018519</v>
      </c>
      <c r="R86" t="s">
        <v>175</v>
      </c>
      <c r="S86" t="s">
        <v>14</v>
      </c>
      <c r="T86">
        <v>0</v>
      </c>
      <c r="U86" t="s">
        <v>15</v>
      </c>
      <c r="V86" t="s">
        <v>15</v>
      </c>
      <c r="W86" t="s">
        <v>15</v>
      </c>
      <c r="X86" t="s">
        <v>15</v>
      </c>
      <c r="Y86" t="s">
        <v>15</v>
      </c>
      <c r="Z86" t="s">
        <v>15</v>
      </c>
      <c r="AA86" t="s">
        <v>15</v>
      </c>
      <c r="AC86">
        <v>70</v>
      </c>
      <c r="AD86" t="s">
        <v>174</v>
      </c>
      <c r="AE86" s="2">
        <v>44393.230706018519</v>
      </c>
      <c r="AF86" t="s">
        <v>175</v>
      </c>
      <c r="AG86" t="s">
        <v>14</v>
      </c>
      <c r="AH86">
        <v>0</v>
      </c>
      <c r="AI86">
        <v>12.204000000000001</v>
      </c>
      <c r="AJ86" s="3">
        <v>2823</v>
      </c>
      <c r="AK86">
        <v>0.57299999999999995</v>
      </c>
      <c r="AL86" t="s">
        <v>15</v>
      </c>
      <c r="AM86" t="s">
        <v>15</v>
      </c>
      <c r="AN86" t="s">
        <v>15</v>
      </c>
      <c r="AO86" t="s">
        <v>15</v>
      </c>
      <c r="AQ86">
        <v>1</v>
      </c>
      <c r="AT86" s="6">
        <f t="shared" si="12"/>
        <v>3.6352437650000002</v>
      </c>
      <c r="AU86" s="7">
        <f t="shared" si="13"/>
        <v>557.71396521867007</v>
      </c>
      <c r="AW86" s="8">
        <f t="shared" si="14"/>
        <v>3.8634170738000009</v>
      </c>
      <c r="AX86" s="9">
        <f t="shared" si="15"/>
        <v>535.77001871046002</v>
      </c>
    </row>
    <row r="87" spans="1:50" x14ac:dyDescent="0.35">
      <c r="A87">
        <v>71</v>
      </c>
      <c r="B87" t="s">
        <v>176</v>
      </c>
      <c r="C87" s="2">
        <v>44393.251932870371</v>
      </c>
      <c r="D87" t="s">
        <v>177</v>
      </c>
      <c r="E87" t="s">
        <v>14</v>
      </c>
      <c r="F87">
        <v>0</v>
      </c>
      <c r="G87">
        <v>6.03</v>
      </c>
      <c r="H87" s="3">
        <v>5421</v>
      </c>
      <c r="I87">
        <v>6.0000000000000001E-3</v>
      </c>
      <c r="J87" t="s">
        <v>15</v>
      </c>
      <c r="K87" t="s">
        <v>15</v>
      </c>
      <c r="L87" t="s">
        <v>15</v>
      </c>
      <c r="M87" t="s">
        <v>15</v>
      </c>
      <c r="O87">
        <v>71</v>
      </c>
      <c r="P87" t="s">
        <v>176</v>
      </c>
      <c r="Q87" s="2">
        <v>44393.251932870371</v>
      </c>
      <c r="R87" t="s">
        <v>177</v>
      </c>
      <c r="S87" t="s">
        <v>14</v>
      </c>
      <c r="T87">
        <v>0</v>
      </c>
      <c r="U87" t="s">
        <v>15</v>
      </c>
      <c r="V87" t="s">
        <v>15</v>
      </c>
      <c r="W87" t="s">
        <v>15</v>
      </c>
      <c r="X87" t="s">
        <v>15</v>
      </c>
      <c r="Y87" t="s">
        <v>15</v>
      </c>
      <c r="Z87" t="s">
        <v>15</v>
      </c>
      <c r="AA87" t="s">
        <v>15</v>
      </c>
      <c r="AC87">
        <v>71</v>
      </c>
      <c r="AD87" t="s">
        <v>176</v>
      </c>
      <c r="AE87" s="2">
        <v>44393.251932870371</v>
      </c>
      <c r="AF87" t="s">
        <v>177</v>
      </c>
      <c r="AG87" t="s">
        <v>14</v>
      </c>
      <c r="AH87">
        <v>0</v>
      </c>
      <c r="AI87">
        <v>12.167999999999999</v>
      </c>
      <c r="AJ87" s="3">
        <v>15905</v>
      </c>
      <c r="AK87">
        <v>3.181</v>
      </c>
      <c r="AL87" t="s">
        <v>15</v>
      </c>
      <c r="AM87" t="s">
        <v>15</v>
      </c>
      <c r="AN87" t="s">
        <v>15</v>
      </c>
      <c r="AO87" t="s">
        <v>15</v>
      </c>
      <c r="AQ87">
        <v>1</v>
      </c>
      <c r="AT87" s="6">
        <f t="shared" si="12"/>
        <v>10.91728387125</v>
      </c>
      <c r="AU87" s="7">
        <f t="shared" si="13"/>
        <v>2967.7381343007501</v>
      </c>
      <c r="AW87" s="8">
        <f t="shared" si="14"/>
        <v>12.306492384049999</v>
      </c>
      <c r="AX87" s="9">
        <f t="shared" si="15"/>
        <v>3033.0647236535001</v>
      </c>
    </row>
    <row r="88" spans="1:50" x14ac:dyDescent="0.35">
      <c r="A88">
        <v>72</v>
      </c>
      <c r="B88" t="s">
        <v>178</v>
      </c>
      <c r="C88" s="2">
        <v>44393.273206018515</v>
      </c>
      <c r="D88" t="s">
        <v>179</v>
      </c>
      <c r="E88" t="s">
        <v>14</v>
      </c>
      <c r="F88">
        <v>0</v>
      </c>
      <c r="G88">
        <v>6.0250000000000004</v>
      </c>
      <c r="H88" s="3">
        <v>16665</v>
      </c>
      <c r="I88">
        <v>0.03</v>
      </c>
      <c r="J88" t="s">
        <v>15</v>
      </c>
      <c r="K88" t="s">
        <v>15</v>
      </c>
      <c r="L88" t="s">
        <v>15</v>
      </c>
      <c r="M88" t="s">
        <v>15</v>
      </c>
      <c r="O88">
        <v>72</v>
      </c>
      <c r="P88" t="s">
        <v>178</v>
      </c>
      <c r="Q88" s="2">
        <v>44393.273206018515</v>
      </c>
      <c r="R88" t="s">
        <v>179</v>
      </c>
      <c r="S88" t="s">
        <v>14</v>
      </c>
      <c r="T88">
        <v>0</v>
      </c>
      <c r="U88" t="s">
        <v>15</v>
      </c>
      <c r="V88" t="s">
        <v>15</v>
      </c>
      <c r="W88" t="s">
        <v>15</v>
      </c>
      <c r="X88" t="s">
        <v>15</v>
      </c>
      <c r="Y88" t="s">
        <v>15</v>
      </c>
      <c r="Z88" t="s">
        <v>15</v>
      </c>
      <c r="AA88" t="s">
        <v>15</v>
      </c>
      <c r="AC88">
        <v>72</v>
      </c>
      <c r="AD88" t="s">
        <v>178</v>
      </c>
      <c r="AE88" s="2">
        <v>44393.273206018515</v>
      </c>
      <c r="AF88" t="s">
        <v>179</v>
      </c>
      <c r="AG88" t="s">
        <v>14</v>
      </c>
      <c r="AH88">
        <v>0</v>
      </c>
      <c r="AI88">
        <v>12.159000000000001</v>
      </c>
      <c r="AJ88" s="3">
        <v>22727</v>
      </c>
      <c r="AK88">
        <v>4.5359999999999996</v>
      </c>
      <c r="AL88" t="s">
        <v>15</v>
      </c>
      <c r="AM88" t="s">
        <v>15</v>
      </c>
      <c r="AN88" t="s">
        <v>15</v>
      </c>
      <c r="AO88" t="s">
        <v>15</v>
      </c>
      <c r="AQ88">
        <v>1</v>
      </c>
      <c r="AT88" s="6">
        <f t="shared" si="12"/>
        <v>52.588288119955003</v>
      </c>
      <c r="AU88" s="7">
        <f t="shared" si="13"/>
        <v>4215.9940574746697</v>
      </c>
      <c r="AW88" s="8">
        <f t="shared" si="14"/>
        <v>43.467598382997501</v>
      </c>
      <c r="AX88" s="9">
        <f t="shared" si="15"/>
        <v>4333.14584123846</v>
      </c>
    </row>
    <row r="89" spans="1:50" x14ac:dyDescent="0.35">
      <c r="A89">
        <v>73</v>
      </c>
      <c r="B89" t="s">
        <v>180</v>
      </c>
      <c r="C89" s="2">
        <v>44393.29446759259</v>
      </c>
      <c r="D89" t="s">
        <v>181</v>
      </c>
      <c r="E89" t="s">
        <v>14</v>
      </c>
      <c r="F89">
        <v>0</v>
      </c>
      <c r="G89">
        <v>6.024</v>
      </c>
      <c r="H89" s="3">
        <v>18937</v>
      </c>
      <c r="I89">
        <v>3.5000000000000003E-2</v>
      </c>
      <c r="J89" t="s">
        <v>15</v>
      </c>
      <c r="K89" t="s">
        <v>15</v>
      </c>
      <c r="L89" t="s">
        <v>15</v>
      </c>
      <c r="M89" t="s">
        <v>15</v>
      </c>
      <c r="O89">
        <v>73</v>
      </c>
      <c r="P89" t="s">
        <v>180</v>
      </c>
      <c r="Q89" s="2">
        <v>44393.29446759259</v>
      </c>
      <c r="R89" t="s">
        <v>181</v>
      </c>
      <c r="S89" t="s">
        <v>14</v>
      </c>
      <c r="T89">
        <v>0</v>
      </c>
      <c r="U89" t="s">
        <v>15</v>
      </c>
      <c r="V89" t="s">
        <v>15</v>
      </c>
      <c r="W89" t="s">
        <v>15</v>
      </c>
      <c r="X89" t="s">
        <v>15</v>
      </c>
      <c r="Y89" t="s">
        <v>15</v>
      </c>
      <c r="Z89" t="s">
        <v>15</v>
      </c>
      <c r="AA89" t="s">
        <v>15</v>
      </c>
      <c r="AC89">
        <v>73</v>
      </c>
      <c r="AD89" t="s">
        <v>180</v>
      </c>
      <c r="AE89" s="2">
        <v>44393.29446759259</v>
      </c>
      <c r="AF89" t="s">
        <v>181</v>
      </c>
      <c r="AG89" t="s">
        <v>14</v>
      </c>
      <c r="AH89">
        <v>0</v>
      </c>
      <c r="AI89">
        <v>12.176</v>
      </c>
      <c r="AJ89" s="3">
        <v>5071</v>
      </c>
      <c r="AK89">
        <v>1.022</v>
      </c>
      <c r="AL89" t="s">
        <v>15</v>
      </c>
      <c r="AM89" t="s">
        <v>15</v>
      </c>
      <c r="AN89" t="s">
        <v>15</v>
      </c>
      <c r="AO89" t="s">
        <v>15</v>
      </c>
      <c r="AQ89">
        <v>1</v>
      </c>
      <c r="AT89" s="6">
        <f t="shared" si="12"/>
        <v>59.658619543302201</v>
      </c>
      <c r="AU89" s="7">
        <f t="shared" si="13"/>
        <v>973.37926687643005</v>
      </c>
      <c r="AW89" s="8">
        <f t="shared" si="14"/>
        <v>49.444539054747906</v>
      </c>
      <c r="AX89" s="9">
        <f t="shared" si="15"/>
        <v>965.29907343334003</v>
      </c>
    </row>
    <row r="90" spans="1:50" x14ac:dyDescent="0.35">
      <c r="A90">
        <v>74</v>
      </c>
      <c r="B90" t="s">
        <v>182</v>
      </c>
      <c r="C90" s="2">
        <v>44393.315729166665</v>
      </c>
      <c r="D90" t="s">
        <v>183</v>
      </c>
      <c r="E90" t="s">
        <v>14</v>
      </c>
      <c r="F90">
        <v>0</v>
      </c>
      <c r="G90">
        <v>6.0129999999999999</v>
      </c>
      <c r="H90" s="3">
        <v>61297</v>
      </c>
      <c r="I90">
        <v>0.123</v>
      </c>
      <c r="J90" t="s">
        <v>15</v>
      </c>
      <c r="K90" t="s">
        <v>15</v>
      </c>
      <c r="L90" t="s">
        <v>15</v>
      </c>
      <c r="M90" t="s">
        <v>15</v>
      </c>
      <c r="O90">
        <v>74</v>
      </c>
      <c r="P90" t="s">
        <v>182</v>
      </c>
      <c r="Q90" s="2">
        <v>44393.315729166665</v>
      </c>
      <c r="R90" t="s">
        <v>183</v>
      </c>
      <c r="S90" t="s">
        <v>14</v>
      </c>
      <c r="T90">
        <v>0</v>
      </c>
      <c r="U90" t="s">
        <v>15</v>
      </c>
      <c r="V90" t="s">
        <v>15</v>
      </c>
      <c r="W90" t="s">
        <v>15</v>
      </c>
      <c r="X90" t="s">
        <v>15</v>
      </c>
      <c r="Y90" t="s">
        <v>15</v>
      </c>
      <c r="Z90" t="s">
        <v>15</v>
      </c>
      <c r="AA90" t="s">
        <v>15</v>
      </c>
      <c r="AC90">
        <v>74</v>
      </c>
      <c r="AD90" t="s">
        <v>182</v>
      </c>
      <c r="AE90" s="2">
        <v>44393.315729166665</v>
      </c>
      <c r="AF90" t="s">
        <v>183</v>
      </c>
      <c r="AG90" t="s">
        <v>14</v>
      </c>
      <c r="AH90">
        <v>0</v>
      </c>
      <c r="AI90">
        <v>12.15</v>
      </c>
      <c r="AJ90" s="3">
        <v>21587</v>
      </c>
      <c r="AK90">
        <v>4.3099999999999996</v>
      </c>
      <c r="AL90" t="s">
        <v>15</v>
      </c>
      <c r="AM90" t="s">
        <v>15</v>
      </c>
      <c r="AN90" t="s">
        <v>15</v>
      </c>
      <c r="AO90" t="s">
        <v>15</v>
      </c>
      <c r="AQ90">
        <v>1</v>
      </c>
      <c r="AT90" s="6">
        <f t="shared" si="12"/>
        <v>189.93735061301422</v>
      </c>
      <c r="AU90" s="7">
        <f t="shared" si="13"/>
        <v>4007.8090698238698</v>
      </c>
      <c r="AW90" s="8">
        <f t="shared" si="14"/>
        <v>160.65223474493189</v>
      </c>
      <c r="AX90" s="9">
        <f t="shared" si="15"/>
        <v>4115.9992632680596</v>
      </c>
    </row>
    <row r="91" spans="1:50" x14ac:dyDescent="0.35">
      <c r="A91">
        <v>75</v>
      </c>
      <c r="B91" t="s">
        <v>184</v>
      </c>
      <c r="C91" s="2">
        <v>44393.33697916667</v>
      </c>
      <c r="D91" t="s">
        <v>185</v>
      </c>
      <c r="E91" t="s">
        <v>14</v>
      </c>
      <c r="F91">
        <v>0</v>
      </c>
      <c r="G91">
        <v>6.0549999999999997</v>
      </c>
      <c r="H91" s="3">
        <v>1867</v>
      </c>
      <c r="I91">
        <v>-1E-3</v>
      </c>
      <c r="J91" t="s">
        <v>15</v>
      </c>
      <c r="K91" t="s">
        <v>15</v>
      </c>
      <c r="L91" t="s">
        <v>15</v>
      </c>
      <c r="M91" t="s">
        <v>15</v>
      </c>
      <c r="O91">
        <v>75</v>
      </c>
      <c r="P91" t="s">
        <v>184</v>
      </c>
      <c r="Q91" s="2">
        <v>44393.33697916667</v>
      </c>
      <c r="R91" t="s">
        <v>185</v>
      </c>
      <c r="S91" t="s">
        <v>14</v>
      </c>
      <c r="T91">
        <v>0</v>
      </c>
      <c r="U91" t="s">
        <v>15</v>
      </c>
      <c r="V91" t="s">
        <v>15</v>
      </c>
      <c r="W91" t="s">
        <v>15</v>
      </c>
      <c r="X91" t="s">
        <v>15</v>
      </c>
      <c r="Y91" t="s">
        <v>15</v>
      </c>
      <c r="Z91" t="s">
        <v>15</v>
      </c>
      <c r="AA91" t="s">
        <v>15</v>
      </c>
      <c r="AC91">
        <v>75</v>
      </c>
      <c r="AD91" t="s">
        <v>184</v>
      </c>
      <c r="AE91" s="2">
        <v>44393.33697916667</v>
      </c>
      <c r="AF91" t="s">
        <v>185</v>
      </c>
      <c r="AG91" t="s">
        <v>14</v>
      </c>
      <c r="AH91">
        <v>0</v>
      </c>
      <c r="AI91">
        <v>12.202</v>
      </c>
      <c r="AJ91" s="3">
        <v>3442</v>
      </c>
      <c r="AK91">
        <v>0.69699999999999995</v>
      </c>
      <c r="AL91" t="s">
        <v>15</v>
      </c>
      <c r="AM91" t="s">
        <v>15</v>
      </c>
      <c r="AN91" t="s">
        <v>15</v>
      </c>
      <c r="AO91" t="s">
        <v>15</v>
      </c>
      <c r="AQ91">
        <v>1</v>
      </c>
      <c r="AT91" s="6">
        <f t="shared" si="12"/>
        <v>0.75330589124999925</v>
      </c>
      <c r="AU91" s="7">
        <f t="shared" si="13"/>
        <v>672.23314096171998</v>
      </c>
      <c r="AW91" s="8">
        <f t="shared" si="14"/>
        <v>0.22054532244999958</v>
      </c>
      <c r="AX91" s="9">
        <f t="shared" si="15"/>
        <v>654.05976186136013</v>
      </c>
    </row>
    <row r="92" spans="1:50" x14ac:dyDescent="0.35">
      <c r="A92">
        <v>76</v>
      </c>
      <c r="B92" t="s">
        <v>186</v>
      </c>
      <c r="C92" s="2">
        <v>44393.358240740738</v>
      </c>
      <c r="D92" t="s">
        <v>187</v>
      </c>
      <c r="E92" t="s">
        <v>14</v>
      </c>
      <c r="F92">
        <v>0</v>
      </c>
      <c r="G92">
        <v>6.06</v>
      </c>
      <c r="H92" s="3">
        <v>1310</v>
      </c>
      <c r="I92">
        <v>-2E-3</v>
      </c>
      <c r="J92" t="s">
        <v>15</v>
      </c>
      <c r="K92" t="s">
        <v>15</v>
      </c>
      <c r="L92" t="s">
        <v>15</v>
      </c>
      <c r="M92" t="s">
        <v>15</v>
      </c>
      <c r="O92">
        <v>76</v>
      </c>
      <c r="P92" t="s">
        <v>186</v>
      </c>
      <c r="Q92" s="2">
        <v>44393.358240740738</v>
      </c>
      <c r="R92" t="s">
        <v>187</v>
      </c>
      <c r="S92" t="s">
        <v>14</v>
      </c>
      <c r="T92">
        <v>0</v>
      </c>
      <c r="U92" t="s">
        <v>15</v>
      </c>
      <c r="V92" t="s">
        <v>15</v>
      </c>
      <c r="W92" t="s">
        <v>15</v>
      </c>
      <c r="X92" t="s">
        <v>15</v>
      </c>
      <c r="Y92" t="s">
        <v>15</v>
      </c>
      <c r="Z92" t="s">
        <v>15</v>
      </c>
      <c r="AA92" t="s">
        <v>15</v>
      </c>
      <c r="AC92">
        <v>76</v>
      </c>
      <c r="AD92" t="s">
        <v>186</v>
      </c>
      <c r="AE92" s="2">
        <v>44393.358240740738</v>
      </c>
      <c r="AF92" t="s">
        <v>187</v>
      </c>
      <c r="AG92" t="s">
        <v>14</v>
      </c>
      <c r="AH92">
        <v>0</v>
      </c>
      <c r="AI92">
        <v>12.194000000000001</v>
      </c>
      <c r="AJ92" s="3">
        <v>3652</v>
      </c>
      <c r="AK92">
        <v>0.73899999999999999</v>
      </c>
      <c r="AL92" t="s">
        <v>15</v>
      </c>
      <c r="AM92" t="s">
        <v>15</v>
      </c>
      <c r="AN92" t="s">
        <v>15</v>
      </c>
      <c r="AO92" t="s">
        <v>15</v>
      </c>
      <c r="AQ92">
        <v>1</v>
      </c>
      <c r="AT92" s="6">
        <f t="shared" si="12"/>
        <v>-0.79098287500000053</v>
      </c>
      <c r="AU92" s="7">
        <f t="shared" si="13"/>
        <v>711.07362998192013</v>
      </c>
      <c r="AW92" s="8">
        <f t="shared" si="14"/>
        <v>-1.8063179949999997</v>
      </c>
      <c r="AX92" s="9">
        <f t="shared" si="15"/>
        <v>694.1875386889601</v>
      </c>
    </row>
    <row r="93" spans="1:50" x14ac:dyDescent="0.35">
      <c r="A93">
        <v>77</v>
      </c>
      <c r="B93" t="s">
        <v>188</v>
      </c>
      <c r="C93" s="2">
        <v>44393.379490740743</v>
      </c>
      <c r="D93" t="s">
        <v>189</v>
      </c>
      <c r="E93" t="s">
        <v>14</v>
      </c>
      <c r="F93">
        <v>0</v>
      </c>
      <c r="G93">
        <v>6.0380000000000003</v>
      </c>
      <c r="H93" s="3">
        <v>1970</v>
      </c>
      <c r="I93">
        <v>-1E-3</v>
      </c>
      <c r="J93" t="s">
        <v>15</v>
      </c>
      <c r="K93" t="s">
        <v>15</v>
      </c>
      <c r="L93" t="s">
        <v>15</v>
      </c>
      <c r="M93" t="s">
        <v>15</v>
      </c>
      <c r="O93">
        <v>77</v>
      </c>
      <c r="P93" t="s">
        <v>188</v>
      </c>
      <c r="Q93" s="2">
        <v>44393.379490740743</v>
      </c>
      <c r="R93" t="s">
        <v>189</v>
      </c>
      <c r="S93" t="s">
        <v>14</v>
      </c>
      <c r="T93">
        <v>0</v>
      </c>
      <c r="U93" t="s">
        <v>15</v>
      </c>
      <c r="V93" t="s">
        <v>15</v>
      </c>
      <c r="W93" t="s">
        <v>15</v>
      </c>
      <c r="X93" t="s">
        <v>15</v>
      </c>
      <c r="Y93" t="s">
        <v>15</v>
      </c>
      <c r="Z93" t="s">
        <v>15</v>
      </c>
      <c r="AA93" t="s">
        <v>15</v>
      </c>
      <c r="AC93">
        <v>77</v>
      </c>
      <c r="AD93" t="s">
        <v>188</v>
      </c>
      <c r="AE93" s="2">
        <v>44393.379490740743</v>
      </c>
      <c r="AF93" t="s">
        <v>189</v>
      </c>
      <c r="AG93" t="s">
        <v>14</v>
      </c>
      <c r="AH93">
        <v>0</v>
      </c>
      <c r="AI93">
        <v>12.196999999999999</v>
      </c>
      <c r="AJ93" s="3">
        <v>3389</v>
      </c>
      <c r="AK93">
        <v>0.68600000000000005</v>
      </c>
      <c r="AL93" t="s">
        <v>15</v>
      </c>
      <c r="AM93" t="s">
        <v>15</v>
      </c>
      <c r="AN93" t="s">
        <v>15</v>
      </c>
      <c r="AO93" t="s">
        <v>15</v>
      </c>
      <c r="AQ93">
        <v>1</v>
      </c>
      <c r="AT93" s="6">
        <f t="shared" si="12"/>
        <v>1.0403191249999999</v>
      </c>
      <c r="AU93" s="7">
        <f t="shared" si="13"/>
        <v>662.42966640083</v>
      </c>
      <c r="AW93" s="8">
        <f t="shared" si="14"/>
        <v>0.59141184500000055</v>
      </c>
      <c r="AX93" s="9">
        <f t="shared" si="15"/>
        <v>643.93204868054011</v>
      </c>
    </row>
    <row r="94" spans="1:50" x14ac:dyDescent="0.35">
      <c r="A94">
        <v>78</v>
      </c>
      <c r="B94" t="s">
        <v>190</v>
      </c>
      <c r="C94" s="2">
        <v>44393.400740740741</v>
      </c>
      <c r="D94" t="s">
        <v>191</v>
      </c>
      <c r="E94" t="s">
        <v>14</v>
      </c>
      <c r="F94">
        <v>0</v>
      </c>
      <c r="G94">
        <v>6.0449999999999999</v>
      </c>
      <c r="H94" s="3">
        <v>1304</v>
      </c>
      <c r="I94">
        <v>-2E-3</v>
      </c>
      <c r="J94" t="s">
        <v>15</v>
      </c>
      <c r="K94" t="s">
        <v>15</v>
      </c>
      <c r="L94" t="s">
        <v>15</v>
      </c>
      <c r="M94" t="s">
        <v>15</v>
      </c>
      <c r="O94">
        <v>78</v>
      </c>
      <c r="P94" t="s">
        <v>190</v>
      </c>
      <c r="Q94" s="2">
        <v>44393.400740740741</v>
      </c>
      <c r="R94" t="s">
        <v>191</v>
      </c>
      <c r="S94" t="s">
        <v>14</v>
      </c>
      <c r="T94">
        <v>0</v>
      </c>
      <c r="U94" t="s">
        <v>15</v>
      </c>
      <c r="V94" t="s">
        <v>15</v>
      </c>
      <c r="W94" t="s">
        <v>15</v>
      </c>
      <c r="X94" t="s">
        <v>15</v>
      </c>
      <c r="Y94" t="s">
        <v>15</v>
      </c>
      <c r="Z94" t="s">
        <v>15</v>
      </c>
      <c r="AA94" t="s">
        <v>15</v>
      </c>
      <c r="AC94">
        <v>78</v>
      </c>
      <c r="AD94" t="s">
        <v>190</v>
      </c>
      <c r="AE94" s="2">
        <v>44393.400740740741</v>
      </c>
      <c r="AF94" t="s">
        <v>191</v>
      </c>
      <c r="AG94" t="s">
        <v>14</v>
      </c>
      <c r="AH94">
        <v>0</v>
      </c>
      <c r="AI94">
        <v>12.226000000000001</v>
      </c>
      <c r="AJ94" s="3">
        <v>3161</v>
      </c>
      <c r="AK94">
        <v>0.64100000000000001</v>
      </c>
      <c r="AL94" t="s">
        <v>15</v>
      </c>
      <c r="AM94" t="s">
        <v>15</v>
      </c>
      <c r="AN94" t="s">
        <v>15</v>
      </c>
      <c r="AO94" t="s">
        <v>15</v>
      </c>
      <c r="AQ94">
        <v>1</v>
      </c>
      <c r="AT94" s="6">
        <f t="shared" si="12"/>
        <v>-0.80754616000000023</v>
      </c>
      <c r="AU94" s="7">
        <f t="shared" si="13"/>
        <v>620.25220711883003</v>
      </c>
      <c r="AW94" s="8">
        <f t="shared" si="14"/>
        <v>-1.8283471071999999</v>
      </c>
      <c r="AX94" s="9">
        <f t="shared" si="15"/>
        <v>600.36273136454008</v>
      </c>
    </row>
    <row r="95" spans="1:50" x14ac:dyDescent="0.35">
      <c r="A95">
        <v>79</v>
      </c>
      <c r="B95" t="s">
        <v>192</v>
      </c>
      <c r="C95" s="2">
        <v>44393.421979166669</v>
      </c>
      <c r="D95" t="s">
        <v>193</v>
      </c>
      <c r="E95" t="s">
        <v>14</v>
      </c>
      <c r="F95">
        <v>0</v>
      </c>
      <c r="G95">
        <v>6.0519999999999996</v>
      </c>
      <c r="H95" s="3">
        <v>1395</v>
      </c>
      <c r="I95">
        <v>-2E-3</v>
      </c>
      <c r="J95" t="s">
        <v>15</v>
      </c>
      <c r="K95" t="s">
        <v>15</v>
      </c>
      <c r="L95" t="s">
        <v>15</v>
      </c>
      <c r="M95" t="s">
        <v>15</v>
      </c>
      <c r="O95">
        <v>79</v>
      </c>
      <c r="P95" t="s">
        <v>192</v>
      </c>
      <c r="Q95" s="2">
        <v>44393.421979166669</v>
      </c>
      <c r="R95" t="s">
        <v>193</v>
      </c>
      <c r="S95" t="s">
        <v>14</v>
      </c>
      <c r="T95">
        <v>0</v>
      </c>
      <c r="U95" t="s">
        <v>15</v>
      </c>
      <c r="V95" t="s">
        <v>15</v>
      </c>
      <c r="W95" t="s">
        <v>15</v>
      </c>
      <c r="X95" t="s">
        <v>15</v>
      </c>
      <c r="Y95" t="s">
        <v>15</v>
      </c>
      <c r="Z95" t="s">
        <v>15</v>
      </c>
      <c r="AA95" t="s">
        <v>15</v>
      </c>
      <c r="AC95">
        <v>79</v>
      </c>
      <c r="AD95" t="s">
        <v>192</v>
      </c>
      <c r="AE95" s="2">
        <v>44393.421979166669</v>
      </c>
      <c r="AF95" t="s">
        <v>193</v>
      </c>
      <c r="AG95" t="s">
        <v>14</v>
      </c>
      <c r="AH95">
        <v>0</v>
      </c>
      <c r="AI95">
        <v>12.198</v>
      </c>
      <c r="AJ95" s="3">
        <v>2837</v>
      </c>
      <c r="AK95">
        <v>0.57599999999999996</v>
      </c>
      <c r="AL95" t="s">
        <v>15</v>
      </c>
      <c r="AM95" t="s">
        <v>15</v>
      </c>
      <c r="AN95" t="s">
        <v>15</v>
      </c>
      <c r="AO95" t="s">
        <v>15</v>
      </c>
      <c r="AQ95">
        <v>1</v>
      </c>
      <c r="AT95" s="6">
        <f t="shared" si="12"/>
        <v>-0.55617196875000063</v>
      </c>
      <c r="AU95" s="7">
        <f t="shared" si="13"/>
        <v>560.30459132387011</v>
      </c>
      <c r="AW95" s="8">
        <f t="shared" si="14"/>
        <v>-1.4946871487500006</v>
      </c>
      <c r="AX95" s="9">
        <f t="shared" si="15"/>
        <v>538.44553026806</v>
      </c>
    </row>
    <row r="96" spans="1:50" x14ac:dyDescent="0.35">
      <c r="A96">
        <v>80</v>
      </c>
      <c r="B96" t="s">
        <v>194</v>
      </c>
      <c r="C96" s="2">
        <v>44393.443252314813</v>
      </c>
      <c r="D96" t="s">
        <v>195</v>
      </c>
      <c r="E96" t="s">
        <v>14</v>
      </c>
      <c r="F96">
        <v>0</v>
      </c>
      <c r="G96">
        <v>6.0229999999999997</v>
      </c>
      <c r="H96" s="3">
        <v>70323</v>
      </c>
      <c r="I96">
        <v>0.14199999999999999</v>
      </c>
      <c r="J96" t="s">
        <v>15</v>
      </c>
      <c r="K96" t="s">
        <v>15</v>
      </c>
      <c r="L96" t="s">
        <v>15</v>
      </c>
      <c r="M96" t="s">
        <v>15</v>
      </c>
      <c r="O96">
        <v>80</v>
      </c>
      <c r="P96" t="s">
        <v>194</v>
      </c>
      <c r="Q96" s="2">
        <v>44393.443252314813</v>
      </c>
      <c r="R96" t="s">
        <v>195</v>
      </c>
      <c r="S96" t="s">
        <v>14</v>
      </c>
      <c r="T96">
        <v>0</v>
      </c>
      <c r="U96" t="s">
        <v>15</v>
      </c>
      <c r="V96" t="s">
        <v>15</v>
      </c>
      <c r="W96" t="s">
        <v>15</v>
      </c>
      <c r="X96" t="s">
        <v>15</v>
      </c>
      <c r="Y96" t="s">
        <v>15</v>
      </c>
      <c r="Z96" t="s">
        <v>15</v>
      </c>
      <c r="AA96" t="s">
        <v>15</v>
      </c>
      <c r="AC96">
        <v>80</v>
      </c>
      <c r="AD96" t="s">
        <v>194</v>
      </c>
      <c r="AE96" s="2">
        <v>44393.443252314813</v>
      </c>
      <c r="AF96" t="s">
        <v>195</v>
      </c>
      <c r="AG96" t="s">
        <v>14</v>
      </c>
      <c r="AH96">
        <v>0</v>
      </c>
      <c r="AI96">
        <v>12.164</v>
      </c>
      <c r="AJ96" s="3">
        <v>22592</v>
      </c>
      <c r="AK96">
        <v>4.5090000000000003</v>
      </c>
      <c r="AL96" t="s">
        <v>15</v>
      </c>
      <c r="AM96" t="s">
        <v>15</v>
      </c>
      <c r="AN96" t="s">
        <v>15</v>
      </c>
      <c r="AO96" t="s">
        <v>15</v>
      </c>
      <c r="AQ96">
        <v>1</v>
      </c>
      <c r="AT96" s="6">
        <f t="shared" si="12"/>
        <v>217.3183692826702</v>
      </c>
      <c r="AU96" s="7">
        <f t="shared" si="13"/>
        <v>4191.3490884147204</v>
      </c>
      <c r="AW96" s="8">
        <f t="shared" si="14"/>
        <v>184.2921152886239</v>
      </c>
      <c r="AX96" s="9">
        <f t="shared" si="15"/>
        <v>4307.4333209753595</v>
      </c>
    </row>
    <row r="98" spans="1:50" x14ac:dyDescent="0.35">
      <c r="A98">
        <v>39</v>
      </c>
      <c r="B98" t="s">
        <v>196</v>
      </c>
      <c r="C98" s="2">
        <v>44393.482928240737</v>
      </c>
      <c r="D98" t="s">
        <v>13</v>
      </c>
      <c r="E98" t="s">
        <v>14</v>
      </c>
      <c r="F98">
        <v>0</v>
      </c>
      <c r="G98">
        <v>6.0590000000000002</v>
      </c>
      <c r="H98" s="3">
        <v>1592</v>
      </c>
      <c r="I98">
        <v>-1E-3</v>
      </c>
      <c r="J98" t="s">
        <v>15</v>
      </c>
      <c r="K98" t="s">
        <v>15</v>
      </c>
      <c r="L98" t="s">
        <v>15</v>
      </c>
      <c r="M98" t="s">
        <v>15</v>
      </c>
      <c r="O98">
        <v>39</v>
      </c>
      <c r="P98" t="s">
        <v>196</v>
      </c>
      <c r="Q98" s="2">
        <v>44393.482928240737</v>
      </c>
      <c r="R98" t="s">
        <v>13</v>
      </c>
      <c r="S98" t="s">
        <v>14</v>
      </c>
      <c r="T98">
        <v>0</v>
      </c>
      <c r="U98" t="s">
        <v>15</v>
      </c>
      <c r="V98" s="3" t="s">
        <v>15</v>
      </c>
      <c r="W98" t="s">
        <v>15</v>
      </c>
      <c r="X98" t="s">
        <v>15</v>
      </c>
      <c r="Y98" t="s">
        <v>15</v>
      </c>
      <c r="Z98" t="s">
        <v>15</v>
      </c>
      <c r="AA98" t="s">
        <v>15</v>
      </c>
      <c r="AC98">
        <v>39</v>
      </c>
      <c r="AD98" t="s">
        <v>196</v>
      </c>
      <c r="AE98" s="2">
        <v>44393.482928240737</v>
      </c>
      <c r="AF98" t="s">
        <v>13</v>
      </c>
      <c r="AG98" t="s">
        <v>14</v>
      </c>
      <c r="AH98">
        <v>0</v>
      </c>
      <c r="AI98">
        <v>12.227</v>
      </c>
      <c r="AJ98" s="3">
        <v>2378</v>
      </c>
      <c r="AK98">
        <v>0.48399999999999999</v>
      </c>
      <c r="AL98" t="s">
        <v>15</v>
      </c>
      <c r="AM98" t="s">
        <v>15</v>
      </c>
      <c r="AN98" t="s">
        <v>15</v>
      </c>
      <c r="AO98" t="s">
        <v>15</v>
      </c>
      <c r="AQ98">
        <v>1</v>
      </c>
      <c r="AT98" s="6">
        <f t="shared" ref="AT98:AT139" si="16">IF(H98&lt;15000,((0.00000002125*H98^2)+(0.002705*H98)+(-4.371)),(IF(H98&lt;700000,((-0.0000000008162*H98^2)+(0.003141*H98)+(0.4702)), ((0.000000003285*V98^2)+(0.1899*V98)+(559.5)))))</f>
        <v>-1.0782640000000399E-2</v>
      </c>
      <c r="AU98" s="7">
        <f t="shared" ref="AU98:AU139" si="17">((-0.00000006277*AJ98^2)+(0.1854*AJ98)+(34.83))</f>
        <v>475.35624293132003</v>
      </c>
      <c r="AW98" s="8">
        <f t="shared" ref="AW98:AW139" si="18">IF(H98&lt;10000,((-0.00000005795*H98^2)+(0.003823*H98)+(-6.715)),(IF(H98&lt;700000,((-0.0000000001209*H98^2)+(0.002635*H98)+(-0.4111)), ((-0.00000002007*V98^2)+(0.2564*V98)+(286.1)))))</f>
        <v>-0.77565618879999931</v>
      </c>
      <c r="AX98" s="9">
        <f t="shared" ref="AX98:AX139" si="19">(-0.00000001626*AJ98^2)+(0.1912*AJ98)+(-3.858)</f>
        <v>450.72365158616003</v>
      </c>
    </row>
    <row r="99" spans="1:50" x14ac:dyDescent="0.35">
      <c r="A99">
        <v>40</v>
      </c>
      <c r="B99" t="s">
        <v>197</v>
      </c>
      <c r="C99" s="2">
        <v>44393.504166666666</v>
      </c>
      <c r="D99" t="s">
        <v>16</v>
      </c>
      <c r="E99" t="s">
        <v>14</v>
      </c>
      <c r="F99">
        <v>0</v>
      </c>
      <c r="G99">
        <v>6.01</v>
      </c>
      <c r="H99" s="3">
        <v>902543</v>
      </c>
      <c r="I99">
        <v>1.8779999999999999</v>
      </c>
      <c r="J99" t="s">
        <v>15</v>
      </c>
      <c r="K99" t="s">
        <v>15</v>
      </c>
      <c r="L99" t="s">
        <v>15</v>
      </c>
      <c r="M99" t="s">
        <v>15</v>
      </c>
      <c r="O99">
        <v>40</v>
      </c>
      <c r="P99" t="s">
        <v>197</v>
      </c>
      <c r="Q99" s="2">
        <v>44393.504166666666</v>
      </c>
      <c r="R99" t="s">
        <v>16</v>
      </c>
      <c r="S99" t="s">
        <v>14</v>
      </c>
      <c r="T99">
        <v>0</v>
      </c>
      <c r="U99">
        <v>5.9649999999999999</v>
      </c>
      <c r="V99" s="3">
        <v>7223</v>
      </c>
      <c r="W99">
        <v>2.0539999999999998</v>
      </c>
      <c r="X99" t="s">
        <v>15</v>
      </c>
      <c r="Y99" t="s">
        <v>15</v>
      </c>
      <c r="Z99" t="s">
        <v>15</v>
      </c>
      <c r="AA99" t="s">
        <v>15</v>
      </c>
      <c r="AC99">
        <v>40</v>
      </c>
      <c r="AD99" t="s">
        <v>197</v>
      </c>
      <c r="AE99" s="2">
        <v>44393.504166666666</v>
      </c>
      <c r="AF99" t="s">
        <v>16</v>
      </c>
      <c r="AG99" t="s">
        <v>14</v>
      </c>
      <c r="AH99">
        <v>0</v>
      </c>
      <c r="AI99">
        <v>12.196999999999999</v>
      </c>
      <c r="AJ99" s="3">
        <v>9929</v>
      </c>
      <c r="AK99">
        <v>1.9910000000000001</v>
      </c>
      <c r="AL99" t="s">
        <v>15</v>
      </c>
      <c r="AM99" t="s">
        <v>15</v>
      </c>
      <c r="AN99" t="s">
        <v>15</v>
      </c>
      <c r="AO99" t="s">
        <v>15</v>
      </c>
      <c r="AQ99">
        <v>1</v>
      </c>
      <c r="AT99" s="6">
        <f t="shared" si="16"/>
        <v>1931.3190841297651</v>
      </c>
      <c r="AU99" s="7">
        <f t="shared" si="17"/>
        <v>1869.47841697643</v>
      </c>
      <c r="AW99" s="8">
        <f t="shared" si="18"/>
        <v>2137.0301133989701</v>
      </c>
      <c r="AX99" s="9">
        <f t="shared" si="19"/>
        <v>1892.96380723334</v>
      </c>
    </row>
    <row r="100" spans="1:50" x14ac:dyDescent="0.35">
      <c r="A100">
        <v>41</v>
      </c>
      <c r="B100" t="s">
        <v>198</v>
      </c>
      <c r="C100" s="2">
        <v>44393.525393518517</v>
      </c>
      <c r="D100" t="s">
        <v>199</v>
      </c>
      <c r="E100" t="s">
        <v>14</v>
      </c>
      <c r="F100">
        <v>0</v>
      </c>
      <c r="G100">
        <v>6.0110000000000001</v>
      </c>
      <c r="H100" s="3">
        <v>591635</v>
      </c>
      <c r="I100">
        <v>1.2290000000000001</v>
      </c>
      <c r="J100" t="s">
        <v>15</v>
      </c>
      <c r="K100" t="s">
        <v>15</v>
      </c>
      <c r="L100" t="s">
        <v>15</v>
      </c>
      <c r="M100" t="s">
        <v>15</v>
      </c>
      <c r="O100">
        <v>41</v>
      </c>
      <c r="P100" t="s">
        <v>198</v>
      </c>
      <c r="Q100" s="2">
        <v>44393.525393518517</v>
      </c>
      <c r="R100" t="s">
        <v>199</v>
      </c>
      <c r="S100" t="s">
        <v>14</v>
      </c>
      <c r="T100">
        <v>0</v>
      </c>
      <c r="U100">
        <v>5.9630000000000001</v>
      </c>
      <c r="V100" s="3">
        <v>5473</v>
      </c>
      <c r="W100">
        <v>1.5840000000000001</v>
      </c>
      <c r="X100" t="s">
        <v>15</v>
      </c>
      <c r="Y100" t="s">
        <v>15</v>
      </c>
      <c r="Z100" t="s">
        <v>15</v>
      </c>
      <c r="AA100" t="s">
        <v>15</v>
      </c>
      <c r="AC100">
        <v>41</v>
      </c>
      <c r="AD100" t="s">
        <v>198</v>
      </c>
      <c r="AE100" s="2">
        <v>44393.525393518517</v>
      </c>
      <c r="AF100" t="s">
        <v>199</v>
      </c>
      <c r="AG100" t="s">
        <v>14</v>
      </c>
      <c r="AH100">
        <v>0</v>
      </c>
      <c r="AI100">
        <v>12.071</v>
      </c>
      <c r="AJ100" s="3">
        <v>102605</v>
      </c>
      <c r="AK100">
        <v>20.189</v>
      </c>
      <c r="AL100" t="s">
        <v>15</v>
      </c>
      <c r="AM100" t="s">
        <v>15</v>
      </c>
      <c r="AN100" t="s">
        <v>15</v>
      </c>
      <c r="AO100" t="s">
        <v>15</v>
      </c>
      <c r="AQ100">
        <v>1</v>
      </c>
      <c r="AT100" s="6">
        <f t="shared" si="16"/>
        <v>1573.099638453755</v>
      </c>
      <c r="AU100" s="7">
        <f t="shared" si="17"/>
        <v>18396.967871210752</v>
      </c>
      <c r="AW100" s="8">
        <f t="shared" si="18"/>
        <v>1516.2282594370974</v>
      </c>
      <c r="AX100" s="9">
        <f t="shared" si="19"/>
        <v>19443.036199233502</v>
      </c>
    </row>
    <row r="101" spans="1:50" x14ac:dyDescent="0.35">
      <c r="A101">
        <v>42</v>
      </c>
      <c r="B101" t="s">
        <v>200</v>
      </c>
      <c r="C101" s="2">
        <v>44393.546655092592</v>
      </c>
      <c r="D101" t="s">
        <v>201</v>
      </c>
      <c r="E101" t="s">
        <v>14</v>
      </c>
      <c r="F101">
        <v>0</v>
      </c>
      <c r="G101">
        <v>6.0129999999999999</v>
      </c>
      <c r="H101" s="3">
        <v>58439</v>
      </c>
      <c r="I101">
        <v>0.11700000000000001</v>
      </c>
      <c r="J101" t="s">
        <v>15</v>
      </c>
      <c r="K101" t="s">
        <v>15</v>
      </c>
      <c r="L101" t="s">
        <v>15</v>
      </c>
      <c r="M101" t="s">
        <v>15</v>
      </c>
      <c r="O101">
        <v>42</v>
      </c>
      <c r="P101" t="s">
        <v>200</v>
      </c>
      <c r="Q101" s="2">
        <v>44393.546655092592</v>
      </c>
      <c r="R101" t="s">
        <v>201</v>
      </c>
      <c r="S101" t="s">
        <v>14</v>
      </c>
      <c r="T101">
        <v>0</v>
      </c>
      <c r="U101" t="s">
        <v>15</v>
      </c>
      <c r="V101" s="3" t="s">
        <v>15</v>
      </c>
      <c r="W101" t="s">
        <v>15</v>
      </c>
      <c r="X101" t="s">
        <v>15</v>
      </c>
      <c r="Y101" t="s">
        <v>15</v>
      </c>
      <c r="Z101" t="s">
        <v>15</v>
      </c>
      <c r="AA101" t="s">
        <v>15</v>
      </c>
      <c r="AC101">
        <v>42</v>
      </c>
      <c r="AD101" t="s">
        <v>200</v>
      </c>
      <c r="AE101" s="2">
        <v>44393.546655092592</v>
      </c>
      <c r="AF101" t="s">
        <v>201</v>
      </c>
      <c r="AG101" t="s">
        <v>14</v>
      </c>
      <c r="AH101">
        <v>0</v>
      </c>
      <c r="AI101">
        <v>12.141999999999999</v>
      </c>
      <c r="AJ101" s="3">
        <v>27241</v>
      </c>
      <c r="AK101">
        <v>5.431</v>
      </c>
      <c r="AL101" t="s">
        <v>15</v>
      </c>
      <c r="AM101" t="s">
        <v>15</v>
      </c>
      <c r="AN101" t="s">
        <v>15</v>
      </c>
      <c r="AO101" t="s">
        <v>15</v>
      </c>
      <c r="AQ101">
        <v>1</v>
      </c>
      <c r="AT101" s="6">
        <f t="shared" si="16"/>
        <v>181.23968073231981</v>
      </c>
      <c r="AU101" s="7">
        <f t="shared" si="17"/>
        <v>5038.7315354756302</v>
      </c>
      <c r="AW101" s="8">
        <f t="shared" si="18"/>
        <v>153.16277738843112</v>
      </c>
      <c r="AX101" s="9">
        <f t="shared" si="19"/>
        <v>5192.5551079629404</v>
      </c>
    </row>
    <row r="102" spans="1:50" x14ac:dyDescent="0.35">
      <c r="A102">
        <v>43</v>
      </c>
      <c r="B102" t="s">
        <v>202</v>
      </c>
      <c r="C102" s="2">
        <v>44393.567893518521</v>
      </c>
      <c r="D102" t="s">
        <v>203</v>
      </c>
      <c r="E102" t="s">
        <v>14</v>
      </c>
      <c r="F102">
        <v>0</v>
      </c>
      <c r="G102">
        <v>6.0129999999999999</v>
      </c>
      <c r="H102" s="3">
        <v>169312</v>
      </c>
      <c r="I102">
        <v>0.34799999999999998</v>
      </c>
      <c r="J102" t="s">
        <v>15</v>
      </c>
      <c r="K102" t="s">
        <v>15</v>
      </c>
      <c r="L102" t="s">
        <v>15</v>
      </c>
      <c r="M102" t="s">
        <v>15</v>
      </c>
      <c r="O102">
        <v>43</v>
      </c>
      <c r="P102" t="s">
        <v>202</v>
      </c>
      <c r="Q102" s="2">
        <v>44393.567893518521</v>
      </c>
      <c r="R102" t="s">
        <v>203</v>
      </c>
      <c r="S102" t="s">
        <v>14</v>
      </c>
      <c r="T102">
        <v>0</v>
      </c>
      <c r="U102">
        <v>5.9640000000000004</v>
      </c>
      <c r="V102" s="3">
        <v>1010</v>
      </c>
      <c r="W102">
        <v>0.38600000000000001</v>
      </c>
      <c r="X102" t="s">
        <v>15</v>
      </c>
      <c r="Y102" t="s">
        <v>15</v>
      </c>
      <c r="Z102" t="s">
        <v>15</v>
      </c>
      <c r="AA102" t="s">
        <v>15</v>
      </c>
      <c r="AC102">
        <v>43</v>
      </c>
      <c r="AD102" t="s">
        <v>202</v>
      </c>
      <c r="AE102" s="2">
        <v>44393.567893518521</v>
      </c>
      <c r="AF102" t="s">
        <v>203</v>
      </c>
      <c r="AG102" t="s">
        <v>14</v>
      </c>
      <c r="AH102">
        <v>0</v>
      </c>
      <c r="AI102">
        <v>12.146000000000001</v>
      </c>
      <c r="AJ102" s="3">
        <v>32487</v>
      </c>
      <c r="AK102">
        <v>6.47</v>
      </c>
      <c r="AL102" t="s">
        <v>15</v>
      </c>
      <c r="AM102" t="s">
        <v>15</v>
      </c>
      <c r="AN102" t="s">
        <v>15</v>
      </c>
      <c r="AO102" t="s">
        <v>15</v>
      </c>
      <c r="AQ102">
        <v>1</v>
      </c>
      <c r="AT102" s="6">
        <f t="shared" si="16"/>
        <v>508.88155116062717</v>
      </c>
      <c r="AU102" s="7">
        <f t="shared" si="17"/>
        <v>5991.6720175418704</v>
      </c>
      <c r="AW102" s="8">
        <f t="shared" si="18"/>
        <v>442.26023370071044</v>
      </c>
      <c r="AX102" s="9">
        <f t="shared" si="19"/>
        <v>6190.49551195206</v>
      </c>
    </row>
    <row r="103" spans="1:50" x14ac:dyDescent="0.35">
      <c r="A103">
        <v>44</v>
      </c>
      <c r="B103" t="s">
        <v>204</v>
      </c>
      <c r="C103" s="2">
        <v>44393.589166666665</v>
      </c>
      <c r="D103" t="s">
        <v>205</v>
      </c>
      <c r="E103" t="s">
        <v>14</v>
      </c>
      <c r="F103">
        <v>0</v>
      </c>
      <c r="G103">
        <v>6.0209999999999999</v>
      </c>
      <c r="H103" s="3">
        <v>22081</v>
      </c>
      <c r="I103">
        <v>4.1000000000000002E-2</v>
      </c>
      <c r="J103" t="s">
        <v>15</v>
      </c>
      <c r="K103" t="s">
        <v>15</v>
      </c>
      <c r="L103" t="s">
        <v>15</v>
      </c>
      <c r="M103" t="s">
        <v>15</v>
      </c>
      <c r="O103">
        <v>44</v>
      </c>
      <c r="P103" t="s">
        <v>204</v>
      </c>
      <c r="Q103" s="2">
        <v>44393.589166666665</v>
      </c>
      <c r="R103" t="s">
        <v>205</v>
      </c>
      <c r="S103" t="s">
        <v>14</v>
      </c>
      <c r="T103">
        <v>0</v>
      </c>
      <c r="U103" t="s">
        <v>15</v>
      </c>
      <c r="V103" s="3" t="s">
        <v>15</v>
      </c>
      <c r="W103" t="s">
        <v>15</v>
      </c>
      <c r="X103" t="s">
        <v>15</v>
      </c>
      <c r="Y103" t="s">
        <v>15</v>
      </c>
      <c r="Z103" t="s">
        <v>15</v>
      </c>
      <c r="AA103" t="s">
        <v>15</v>
      </c>
      <c r="AC103">
        <v>44</v>
      </c>
      <c r="AD103" t="s">
        <v>204</v>
      </c>
      <c r="AE103" s="2">
        <v>44393.589166666665</v>
      </c>
      <c r="AF103" t="s">
        <v>205</v>
      </c>
      <c r="AG103" t="s">
        <v>14</v>
      </c>
      <c r="AH103">
        <v>0</v>
      </c>
      <c r="AI103">
        <v>12.071</v>
      </c>
      <c r="AJ103" s="3">
        <v>118055</v>
      </c>
      <c r="AK103">
        <v>23.172000000000001</v>
      </c>
      <c r="AL103" t="s">
        <v>15</v>
      </c>
      <c r="AM103" t="s">
        <v>15</v>
      </c>
      <c r="AN103" t="s">
        <v>15</v>
      </c>
      <c r="AO103" t="s">
        <v>15</v>
      </c>
      <c r="AQ103">
        <v>1</v>
      </c>
      <c r="AT103" s="6">
        <f t="shared" si="16"/>
        <v>69.428665908111796</v>
      </c>
      <c r="AU103" s="7">
        <f t="shared" si="17"/>
        <v>21047.402575520751</v>
      </c>
      <c r="AW103" s="8">
        <f t="shared" si="18"/>
        <v>57.713387719175103</v>
      </c>
      <c r="AX103" s="9">
        <f t="shared" si="19"/>
        <v>22341.642656013501</v>
      </c>
    </row>
    <row r="104" spans="1:50" x14ac:dyDescent="0.35">
      <c r="A104">
        <v>45</v>
      </c>
      <c r="B104" t="s">
        <v>206</v>
      </c>
      <c r="C104" s="2">
        <v>44393.610439814816</v>
      </c>
      <c r="D104" t="s">
        <v>207</v>
      </c>
      <c r="E104" t="s">
        <v>14</v>
      </c>
      <c r="F104">
        <v>0</v>
      </c>
      <c r="G104">
        <v>6.0119999999999996</v>
      </c>
      <c r="H104" s="3">
        <v>417238</v>
      </c>
      <c r="I104">
        <v>0.86499999999999999</v>
      </c>
      <c r="J104" t="s">
        <v>15</v>
      </c>
      <c r="K104" t="s">
        <v>15</v>
      </c>
      <c r="L104" t="s">
        <v>15</v>
      </c>
      <c r="M104" t="s">
        <v>15</v>
      </c>
      <c r="O104">
        <v>45</v>
      </c>
      <c r="P104" t="s">
        <v>206</v>
      </c>
      <c r="Q104" s="2">
        <v>44393.610439814816</v>
      </c>
      <c r="R104" t="s">
        <v>207</v>
      </c>
      <c r="S104" t="s">
        <v>14</v>
      </c>
      <c r="T104">
        <v>0</v>
      </c>
      <c r="U104">
        <v>5.9710000000000001</v>
      </c>
      <c r="V104" s="3">
        <v>4133</v>
      </c>
      <c r="W104">
        <v>1.224</v>
      </c>
      <c r="X104" t="s">
        <v>15</v>
      </c>
      <c r="Y104" t="s">
        <v>15</v>
      </c>
      <c r="Z104" t="s">
        <v>15</v>
      </c>
      <c r="AA104" t="s">
        <v>15</v>
      </c>
      <c r="AC104">
        <v>45</v>
      </c>
      <c r="AD104" t="s">
        <v>206</v>
      </c>
      <c r="AE104" s="2">
        <v>44393.610439814816</v>
      </c>
      <c r="AF104" t="s">
        <v>207</v>
      </c>
      <c r="AG104" t="s">
        <v>14</v>
      </c>
      <c r="AH104">
        <v>0</v>
      </c>
      <c r="AI104">
        <v>12.143000000000001</v>
      </c>
      <c r="AJ104" s="3">
        <v>33055</v>
      </c>
      <c r="AK104">
        <v>6.5819999999999999</v>
      </c>
      <c r="AL104" t="s">
        <v>15</v>
      </c>
      <c r="AM104" t="s">
        <v>15</v>
      </c>
      <c r="AN104" t="s">
        <v>15</v>
      </c>
      <c r="AO104" t="s">
        <v>15</v>
      </c>
      <c r="AQ104">
        <v>1</v>
      </c>
      <c r="AT104" s="6">
        <f t="shared" si="16"/>
        <v>1168.9245007967672</v>
      </c>
      <c r="AU104" s="7">
        <f t="shared" si="17"/>
        <v>6094.6424250207501</v>
      </c>
      <c r="AW104" s="8">
        <f t="shared" si="18"/>
        <v>1077.9638453689406</v>
      </c>
      <c r="AX104" s="9">
        <f t="shared" si="19"/>
        <v>6298.4917870134996</v>
      </c>
    </row>
    <row r="105" spans="1:50" x14ac:dyDescent="0.35">
      <c r="A105">
        <v>46</v>
      </c>
      <c r="B105" t="s">
        <v>208</v>
      </c>
      <c r="C105" s="2">
        <v>44393.631701388891</v>
      </c>
      <c r="D105" t="s">
        <v>209</v>
      </c>
      <c r="E105" t="s">
        <v>14</v>
      </c>
      <c r="F105">
        <v>0</v>
      </c>
      <c r="G105">
        <v>6.0220000000000002</v>
      </c>
      <c r="H105" s="3">
        <v>3949</v>
      </c>
      <c r="I105">
        <v>3.0000000000000001E-3</v>
      </c>
      <c r="J105" t="s">
        <v>15</v>
      </c>
      <c r="K105" t="s">
        <v>15</v>
      </c>
      <c r="L105" t="s">
        <v>15</v>
      </c>
      <c r="M105" t="s">
        <v>15</v>
      </c>
      <c r="O105">
        <v>46</v>
      </c>
      <c r="P105" t="s">
        <v>208</v>
      </c>
      <c r="Q105" s="2">
        <v>44393.631701388891</v>
      </c>
      <c r="R105" t="s">
        <v>209</v>
      </c>
      <c r="S105" t="s">
        <v>14</v>
      </c>
      <c r="T105">
        <v>0</v>
      </c>
      <c r="U105" t="s">
        <v>15</v>
      </c>
      <c r="V105" s="3" t="s">
        <v>15</v>
      </c>
      <c r="W105" t="s">
        <v>15</v>
      </c>
      <c r="X105" t="s">
        <v>15</v>
      </c>
      <c r="Y105" t="s">
        <v>15</v>
      </c>
      <c r="Z105" t="s">
        <v>15</v>
      </c>
      <c r="AA105" t="s">
        <v>15</v>
      </c>
      <c r="AC105">
        <v>46</v>
      </c>
      <c r="AD105" t="s">
        <v>208</v>
      </c>
      <c r="AE105" s="2">
        <v>44393.631701388891</v>
      </c>
      <c r="AF105" t="s">
        <v>209</v>
      </c>
      <c r="AG105" t="s">
        <v>14</v>
      </c>
      <c r="AH105">
        <v>0</v>
      </c>
      <c r="AI105">
        <v>12.092000000000001</v>
      </c>
      <c r="AJ105" s="3">
        <v>86973</v>
      </c>
      <c r="AK105">
        <v>17.157</v>
      </c>
      <c r="AL105" t="s">
        <v>15</v>
      </c>
      <c r="AM105" t="s">
        <v>15</v>
      </c>
      <c r="AN105" t="s">
        <v>15</v>
      </c>
      <c r="AO105" t="s">
        <v>15</v>
      </c>
      <c r="AQ105">
        <v>1</v>
      </c>
      <c r="AT105" s="6">
        <f t="shared" si="16"/>
        <v>6.6424302712499994</v>
      </c>
      <c r="AU105" s="7">
        <f t="shared" si="17"/>
        <v>15684.81291770067</v>
      </c>
      <c r="AW105" s="8">
        <f t="shared" si="18"/>
        <v>7.478319872050001</v>
      </c>
      <c r="AX105" s="9">
        <f t="shared" si="19"/>
        <v>16502.38403762646</v>
      </c>
    </row>
    <row r="106" spans="1:50" x14ac:dyDescent="0.35">
      <c r="A106">
        <v>47</v>
      </c>
      <c r="B106" t="s">
        <v>210</v>
      </c>
      <c r="C106" s="2">
        <v>44393.652951388889</v>
      </c>
      <c r="D106" t="s">
        <v>211</v>
      </c>
      <c r="E106" t="s">
        <v>14</v>
      </c>
      <c r="F106">
        <v>0</v>
      </c>
      <c r="G106">
        <v>6.0129999999999999</v>
      </c>
      <c r="H106" s="3">
        <v>80599</v>
      </c>
      <c r="I106">
        <v>0.16300000000000001</v>
      </c>
      <c r="J106" t="s">
        <v>15</v>
      </c>
      <c r="K106" t="s">
        <v>15</v>
      </c>
      <c r="L106" t="s">
        <v>15</v>
      </c>
      <c r="M106" t="s">
        <v>15</v>
      </c>
      <c r="O106">
        <v>47</v>
      </c>
      <c r="P106" t="s">
        <v>210</v>
      </c>
      <c r="Q106" s="2">
        <v>44393.652951388889</v>
      </c>
      <c r="R106" t="s">
        <v>211</v>
      </c>
      <c r="S106" t="s">
        <v>14</v>
      </c>
      <c r="T106">
        <v>0</v>
      </c>
      <c r="U106" t="s">
        <v>15</v>
      </c>
      <c r="V106" s="3" t="s">
        <v>15</v>
      </c>
      <c r="W106" t="s">
        <v>15</v>
      </c>
      <c r="X106" t="s">
        <v>15</v>
      </c>
      <c r="Y106" t="s">
        <v>15</v>
      </c>
      <c r="Z106" t="s">
        <v>15</v>
      </c>
      <c r="AA106" t="s">
        <v>15</v>
      </c>
      <c r="AC106">
        <v>47</v>
      </c>
      <c r="AD106" t="s">
        <v>210</v>
      </c>
      <c r="AE106" s="2">
        <v>44393.652951388889</v>
      </c>
      <c r="AF106" t="s">
        <v>211</v>
      </c>
      <c r="AG106" t="s">
        <v>14</v>
      </c>
      <c r="AH106">
        <v>0</v>
      </c>
      <c r="AI106">
        <v>12.157</v>
      </c>
      <c r="AJ106" s="3">
        <v>21074</v>
      </c>
      <c r="AK106">
        <v>4.2080000000000002</v>
      </c>
      <c r="AL106" t="s">
        <v>15</v>
      </c>
      <c r="AM106" t="s">
        <v>15</v>
      </c>
      <c r="AN106" t="s">
        <v>15</v>
      </c>
      <c r="AO106" t="s">
        <v>15</v>
      </c>
      <c r="AQ106">
        <v>1</v>
      </c>
      <c r="AT106" s="6">
        <f t="shared" si="16"/>
        <v>248.3294615386238</v>
      </c>
      <c r="AU106" s="7">
        <f t="shared" si="17"/>
        <v>3914.0725971114798</v>
      </c>
      <c r="AW106" s="8">
        <f t="shared" si="18"/>
        <v>211.18187456495909</v>
      </c>
      <c r="AX106" s="9">
        <f t="shared" si="19"/>
        <v>4018.26951488024</v>
      </c>
    </row>
    <row r="107" spans="1:50" x14ac:dyDescent="0.35">
      <c r="A107">
        <v>48</v>
      </c>
      <c r="B107" t="s">
        <v>212</v>
      </c>
      <c r="C107" s="2">
        <v>44393.674224537041</v>
      </c>
      <c r="D107" t="s">
        <v>213</v>
      </c>
      <c r="E107" t="s">
        <v>14</v>
      </c>
      <c r="F107">
        <v>0</v>
      </c>
      <c r="G107">
        <v>6.0309999999999997</v>
      </c>
      <c r="H107" s="3">
        <v>4694</v>
      </c>
      <c r="I107">
        <v>5.0000000000000001E-3</v>
      </c>
      <c r="J107" t="s">
        <v>15</v>
      </c>
      <c r="K107" t="s">
        <v>15</v>
      </c>
      <c r="L107" t="s">
        <v>15</v>
      </c>
      <c r="M107" t="s">
        <v>15</v>
      </c>
      <c r="O107">
        <v>48</v>
      </c>
      <c r="P107" t="s">
        <v>212</v>
      </c>
      <c r="Q107" s="2">
        <v>44393.674224537041</v>
      </c>
      <c r="R107" t="s">
        <v>213</v>
      </c>
      <c r="S107" t="s">
        <v>14</v>
      </c>
      <c r="T107">
        <v>0</v>
      </c>
      <c r="U107" t="s">
        <v>15</v>
      </c>
      <c r="V107" s="3" t="s">
        <v>15</v>
      </c>
      <c r="W107" t="s">
        <v>15</v>
      </c>
      <c r="X107" t="s">
        <v>15</v>
      </c>
      <c r="Y107" t="s">
        <v>15</v>
      </c>
      <c r="Z107" t="s">
        <v>15</v>
      </c>
      <c r="AA107" t="s">
        <v>15</v>
      </c>
      <c r="AC107">
        <v>48</v>
      </c>
      <c r="AD107" t="s">
        <v>212</v>
      </c>
      <c r="AE107" s="2">
        <v>44393.674224537041</v>
      </c>
      <c r="AF107" t="s">
        <v>213</v>
      </c>
      <c r="AG107" t="s">
        <v>14</v>
      </c>
      <c r="AH107">
        <v>0</v>
      </c>
      <c r="AI107">
        <v>12.169</v>
      </c>
      <c r="AJ107" s="3">
        <v>16542</v>
      </c>
      <c r="AK107">
        <v>3.3069999999999999</v>
      </c>
      <c r="AL107" t="s">
        <v>15</v>
      </c>
      <c r="AM107" t="s">
        <v>15</v>
      </c>
      <c r="AN107" t="s">
        <v>15</v>
      </c>
      <c r="AO107" t="s">
        <v>15</v>
      </c>
      <c r="AQ107">
        <v>1</v>
      </c>
      <c r="AT107" s="6">
        <f t="shared" si="16"/>
        <v>8.794484765</v>
      </c>
      <c r="AU107" s="7">
        <f t="shared" si="17"/>
        <v>3084.5405575537202</v>
      </c>
      <c r="AW107" s="8">
        <f t="shared" si="18"/>
        <v>9.9533127937999986</v>
      </c>
      <c r="AX107" s="9">
        <f t="shared" si="19"/>
        <v>3154.5230499573599</v>
      </c>
    </row>
    <row r="108" spans="1:50" x14ac:dyDescent="0.35">
      <c r="A108">
        <v>49</v>
      </c>
      <c r="B108" t="s">
        <v>214</v>
      </c>
      <c r="C108" s="2">
        <v>44393.695474537039</v>
      </c>
      <c r="D108" t="s">
        <v>215</v>
      </c>
      <c r="E108" t="s">
        <v>14</v>
      </c>
      <c r="F108">
        <v>0</v>
      </c>
      <c r="G108">
        <v>6.0190000000000001</v>
      </c>
      <c r="H108" s="3">
        <v>396060</v>
      </c>
      <c r="I108">
        <v>0.82099999999999995</v>
      </c>
      <c r="J108" t="s">
        <v>15</v>
      </c>
      <c r="K108" t="s">
        <v>15</v>
      </c>
      <c r="L108" t="s">
        <v>15</v>
      </c>
      <c r="M108" t="s">
        <v>15</v>
      </c>
      <c r="O108">
        <v>49</v>
      </c>
      <c r="P108" t="s">
        <v>214</v>
      </c>
      <c r="Q108" s="2">
        <v>44393.695474537039</v>
      </c>
      <c r="R108" t="s">
        <v>215</v>
      </c>
      <c r="S108" t="s">
        <v>14</v>
      </c>
      <c r="T108">
        <v>0</v>
      </c>
      <c r="U108">
        <v>5.9589999999999996</v>
      </c>
      <c r="V108" s="3">
        <v>3632</v>
      </c>
      <c r="W108">
        <v>1.0900000000000001</v>
      </c>
      <c r="X108" t="s">
        <v>15</v>
      </c>
      <c r="Y108" t="s">
        <v>15</v>
      </c>
      <c r="Z108" t="s">
        <v>15</v>
      </c>
      <c r="AA108" t="s">
        <v>15</v>
      </c>
      <c r="AC108">
        <v>49</v>
      </c>
      <c r="AD108" t="s">
        <v>214</v>
      </c>
      <c r="AE108" s="2">
        <v>44393.695474537039</v>
      </c>
      <c r="AF108" t="s">
        <v>215</v>
      </c>
      <c r="AG108" t="s">
        <v>14</v>
      </c>
      <c r="AH108">
        <v>0</v>
      </c>
      <c r="AI108">
        <v>12.141</v>
      </c>
      <c r="AJ108" s="3">
        <v>33641</v>
      </c>
      <c r="AK108">
        <v>6.6980000000000004</v>
      </c>
      <c r="AL108" t="s">
        <v>15</v>
      </c>
      <c r="AM108" t="s">
        <v>15</v>
      </c>
      <c r="AN108" t="s">
        <v>15</v>
      </c>
      <c r="AO108" t="s">
        <v>15</v>
      </c>
      <c r="AQ108">
        <v>1</v>
      </c>
      <c r="AT108" s="6">
        <f t="shared" si="16"/>
        <v>1116.4626520376801</v>
      </c>
      <c r="AU108" s="7">
        <f t="shared" si="17"/>
        <v>6200.8335313796297</v>
      </c>
      <c r="AW108" s="8">
        <f t="shared" si="18"/>
        <v>1024.2421999967601</v>
      </c>
      <c r="AX108" s="9">
        <f t="shared" si="19"/>
        <v>6409.8994835149397</v>
      </c>
    </row>
    <row r="109" spans="1:50" x14ac:dyDescent="0.35">
      <c r="A109">
        <v>50</v>
      </c>
      <c r="B109" t="s">
        <v>216</v>
      </c>
      <c r="C109" s="2">
        <v>44393.716747685183</v>
      </c>
      <c r="D109" t="s">
        <v>217</v>
      </c>
      <c r="E109" t="s">
        <v>14</v>
      </c>
      <c r="F109">
        <v>0</v>
      </c>
      <c r="G109">
        <v>6.0209999999999999</v>
      </c>
      <c r="H109" s="3">
        <v>81528</v>
      </c>
      <c r="I109">
        <v>0.16500000000000001</v>
      </c>
      <c r="J109" t="s">
        <v>15</v>
      </c>
      <c r="K109" t="s">
        <v>15</v>
      </c>
      <c r="L109" t="s">
        <v>15</v>
      </c>
      <c r="M109" t="s">
        <v>15</v>
      </c>
      <c r="O109">
        <v>50</v>
      </c>
      <c r="P109" t="s">
        <v>216</v>
      </c>
      <c r="Q109" s="2">
        <v>44393.716747685183</v>
      </c>
      <c r="R109" t="s">
        <v>217</v>
      </c>
      <c r="S109" t="s">
        <v>14</v>
      </c>
      <c r="T109">
        <v>0</v>
      </c>
      <c r="U109" t="s">
        <v>15</v>
      </c>
      <c r="V109" s="3" t="s">
        <v>15</v>
      </c>
      <c r="W109" t="s">
        <v>15</v>
      </c>
      <c r="X109" t="s">
        <v>15</v>
      </c>
      <c r="Y109" t="s">
        <v>15</v>
      </c>
      <c r="Z109" t="s">
        <v>15</v>
      </c>
      <c r="AA109" t="s">
        <v>15</v>
      </c>
      <c r="AC109">
        <v>50</v>
      </c>
      <c r="AD109" t="s">
        <v>216</v>
      </c>
      <c r="AE109" s="2">
        <v>44393.716747685183</v>
      </c>
      <c r="AF109" t="s">
        <v>217</v>
      </c>
      <c r="AG109" t="s">
        <v>14</v>
      </c>
      <c r="AH109">
        <v>0</v>
      </c>
      <c r="AI109">
        <v>12.162000000000001</v>
      </c>
      <c r="AJ109" s="3">
        <v>21675</v>
      </c>
      <c r="AK109">
        <v>4.327</v>
      </c>
      <c r="AL109" t="s">
        <v>15</v>
      </c>
      <c r="AM109" t="s">
        <v>15</v>
      </c>
      <c r="AN109" t="s">
        <v>15</v>
      </c>
      <c r="AO109" t="s">
        <v>15</v>
      </c>
      <c r="AQ109">
        <v>1</v>
      </c>
      <c r="AT109" s="6">
        <f t="shared" si="16"/>
        <v>251.12451777329923</v>
      </c>
      <c r="AU109" s="7">
        <f t="shared" si="17"/>
        <v>4023.8853009187501</v>
      </c>
      <c r="AW109" s="8">
        <f t="shared" si="18"/>
        <v>213.61158009261442</v>
      </c>
      <c r="AX109" s="9">
        <f t="shared" si="19"/>
        <v>4132.7629605375005</v>
      </c>
    </row>
    <row r="110" spans="1:50" x14ac:dyDescent="0.35">
      <c r="A110">
        <v>51</v>
      </c>
      <c r="B110" t="s">
        <v>218</v>
      </c>
      <c r="C110" s="2">
        <v>44393.738009259258</v>
      </c>
      <c r="D110" t="s">
        <v>219</v>
      </c>
      <c r="E110" t="s">
        <v>14</v>
      </c>
      <c r="F110">
        <v>0</v>
      </c>
      <c r="G110">
        <v>6.0229999999999997</v>
      </c>
      <c r="H110" s="3">
        <v>34711</v>
      </c>
      <c r="I110">
        <v>6.8000000000000005E-2</v>
      </c>
      <c r="J110" t="s">
        <v>15</v>
      </c>
      <c r="K110" t="s">
        <v>15</v>
      </c>
      <c r="L110" t="s">
        <v>15</v>
      </c>
      <c r="M110" t="s">
        <v>15</v>
      </c>
      <c r="O110">
        <v>51</v>
      </c>
      <c r="P110" t="s">
        <v>218</v>
      </c>
      <c r="Q110" s="2">
        <v>44393.738009259258</v>
      </c>
      <c r="R110" t="s">
        <v>219</v>
      </c>
      <c r="S110" t="s">
        <v>14</v>
      </c>
      <c r="T110">
        <v>0</v>
      </c>
      <c r="U110" t="s">
        <v>15</v>
      </c>
      <c r="V110" s="3" t="s">
        <v>15</v>
      </c>
      <c r="W110" t="s">
        <v>15</v>
      </c>
      <c r="X110" t="s">
        <v>15</v>
      </c>
      <c r="Y110" t="s">
        <v>15</v>
      </c>
      <c r="Z110" t="s">
        <v>15</v>
      </c>
      <c r="AA110" t="s">
        <v>15</v>
      </c>
      <c r="AC110">
        <v>51</v>
      </c>
      <c r="AD110" t="s">
        <v>218</v>
      </c>
      <c r="AE110" s="2">
        <v>44393.738009259258</v>
      </c>
      <c r="AF110" t="s">
        <v>219</v>
      </c>
      <c r="AG110" t="s">
        <v>14</v>
      </c>
      <c r="AH110">
        <v>0</v>
      </c>
      <c r="AI110">
        <v>12.157999999999999</v>
      </c>
      <c r="AJ110" s="3">
        <v>25547</v>
      </c>
      <c r="AK110">
        <v>5.0960000000000001</v>
      </c>
      <c r="AL110" t="s">
        <v>15</v>
      </c>
      <c r="AM110" t="s">
        <v>15</v>
      </c>
      <c r="AN110" t="s">
        <v>15</v>
      </c>
      <c r="AO110" t="s">
        <v>15</v>
      </c>
      <c r="AQ110">
        <v>1</v>
      </c>
      <c r="AT110" s="6">
        <f t="shared" si="16"/>
        <v>108.51404955615982</v>
      </c>
      <c r="AU110" s="7">
        <f t="shared" si="17"/>
        <v>4730.2770091510702</v>
      </c>
      <c r="AW110" s="8">
        <f t="shared" si="18"/>
        <v>90.906718209311094</v>
      </c>
      <c r="AX110" s="9">
        <f t="shared" si="19"/>
        <v>4870.11632386166</v>
      </c>
    </row>
    <row r="111" spans="1:50" x14ac:dyDescent="0.35">
      <c r="A111">
        <v>52</v>
      </c>
      <c r="B111" t="s">
        <v>220</v>
      </c>
      <c r="C111" s="2">
        <v>44393.759270833332</v>
      </c>
      <c r="D111" t="s">
        <v>221</v>
      </c>
      <c r="E111" t="s">
        <v>14</v>
      </c>
      <c r="F111">
        <v>0</v>
      </c>
      <c r="G111">
        <v>6.0220000000000002</v>
      </c>
      <c r="H111" s="3">
        <v>20208</v>
      </c>
      <c r="I111">
        <v>3.6999999999999998E-2</v>
      </c>
      <c r="J111" t="s">
        <v>15</v>
      </c>
      <c r="K111" t="s">
        <v>15</v>
      </c>
      <c r="L111" t="s">
        <v>15</v>
      </c>
      <c r="M111" t="s">
        <v>15</v>
      </c>
      <c r="O111">
        <v>52</v>
      </c>
      <c r="P111" t="s">
        <v>220</v>
      </c>
      <c r="Q111" s="2">
        <v>44393.759270833332</v>
      </c>
      <c r="R111" t="s">
        <v>221</v>
      </c>
      <c r="S111" t="s">
        <v>14</v>
      </c>
      <c r="T111">
        <v>0</v>
      </c>
      <c r="U111" t="s">
        <v>15</v>
      </c>
      <c r="V111" s="3" t="s">
        <v>15</v>
      </c>
      <c r="W111" t="s">
        <v>15</v>
      </c>
      <c r="X111" t="s">
        <v>15</v>
      </c>
      <c r="Y111" t="s">
        <v>15</v>
      </c>
      <c r="Z111" t="s">
        <v>15</v>
      </c>
      <c r="AA111" t="s">
        <v>15</v>
      </c>
      <c r="AC111">
        <v>52</v>
      </c>
      <c r="AD111" t="s">
        <v>220</v>
      </c>
      <c r="AE111" s="2">
        <v>44393.759270833332</v>
      </c>
      <c r="AF111" t="s">
        <v>221</v>
      </c>
      <c r="AG111" t="s">
        <v>14</v>
      </c>
      <c r="AH111">
        <v>0</v>
      </c>
      <c r="AI111">
        <v>12.076000000000001</v>
      </c>
      <c r="AJ111" s="3">
        <v>110049</v>
      </c>
      <c r="AK111">
        <v>21.628</v>
      </c>
      <c r="AL111" t="s">
        <v>15</v>
      </c>
      <c r="AM111" t="s">
        <v>15</v>
      </c>
      <c r="AN111" t="s">
        <v>15</v>
      </c>
      <c r="AO111" t="s">
        <v>15</v>
      </c>
      <c r="AQ111">
        <v>1</v>
      </c>
      <c r="AT111" s="6">
        <f t="shared" si="16"/>
        <v>63.610221903923204</v>
      </c>
      <c r="AU111" s="7">
        <f t="shared" si="17"/>
        <v>19677.720788689232</v>
      </c>
      <c r="AW111" s="8">
        <f t="shared" si="18"/>
        <v>52.787608881382404</v>
      </c>
      <c r="AX111" s="9">
        <f t="shared" si="19"/>
        <v>20840.589478159742</v>
      </c>
    </row>
    <row r="112" spans="1:50" x14ac:dyDescent="0.35">
      <c r="A112">
        <v>53</v>
      </c>
      <c r="B112" t="s">
        <v>222</v>
      </c>
      <c r="C112" s="2">
        <v>44393.780543981484</v>
      </c>
      <c r="D112" t="s">
        <v>223</v>
      </c>
      <c r="E112" t="s">
        <v>14</v>
      </c>
      <c r="F112">
        <v>0</v>
      </c>
      <c r="G112">
        <v>6.0439999999999996</v>
      </c>
      <c r="H112" s="3">
        <v>1695</v>
      </c>
      <c r="I112">
        <v>-1E-3</v>
      </c>
      <c r="J112" t="s">
        <v>15</v>
      </c>
      <c r="K112" t="s">
        <v>15</v>
      </c>
      <c r="L112" t="s">
        <v>15</v>
      </c>
      <c r="M112" t="s">
        <v>15</v>
      </c>
      <c r="O112">
        <v>53</v>
      </c>
      <c r="P112" t="s">
        <v>222</v>
      </c>
      <c r="Q112" s="2">
        <v>44393.780543981484</v>
      </c>
      <c r="R112" t="s">
        <v>223</v>
      </c>
      <c r="S112" t="s">
        <v>14</v>
      </c>
      <c r="T112">
        <v>0</v>
      </c>
      <c r="U112" t="s">
        <v>15</v>
      </c>
      <c r="V112" s="3" t="s">
        <v>15</v>
      </c>
      <c r="W112" t="s">
        <v>15</v>
      </c>
      <c r="X112" t="s">
        <v>15</v>
      </c>
      <c r="Y112" t="s">
        <v>15</v>
      </c>
      <c r="Z112" t="s">
        <v>15</v>
      </c>
      <c r="AA112" t="s">
        <v>15</v>
      </c>
      <c r="AC112">
        <v>53</v>
      </c>
      <c r="AD112" t="s">
        <v>222</v>
      </c>
      <c r="AE112" s="2">
        <v>44393.780543981484</v>
      </c>
      <c r="AF112" t="s">
        <v>223</v>
      </c>
      <c r="AG112" t="s">
        <v>14</v>
      </c>
      <c r="AH112">
        <v>0</v>
      </c>
      <c r="AI112">
        <v>12.148</v>
      </c>
      <c r="AJ112" s="3">
        <v>37850</v>
      </c>
      <c r="AK112">
        <v>7.53</v>
      </c>
      <c r="AL112" t="s">
        <v>15</v>
      </c>
      <c r="AM112" t="s">
        <v>15</v>
      </c>
      <c r="AN112" t="s">
        <v>15</v>
      </c>
      <c r="AO112" t="s">
        <v>15</v>
      </c>
      <c r="AQ112">
        <v>1</v>
      </c>
      <c r="AT112" s="6">
        <f t="shared" si="16"/>
        <v>0.27502678124999935</v>
      </c>
      <c r="AU112" s="7">
        <f t="shared" si="17"/>
        <v>6962.2942856750005</v>
      </c>
      <c r="AW112" s="8">
        <f t="shared" si="18"/>
        <v>-0.40150679874999984</v>
      </c>
      <c r="AX112" s="9">
        <f t="shared" si="19"/>
        <v>7209.7675581499998</v>
      </c>
    </row>
    <row r="113" spans="1:50" x14ac:dyDescent="0.35">
      <c r="A113">
        <v>54</v>
      </c>
      <c r="B113" t="s">
        <v>224</v>
      </c>
      <c r="C113" s="2">
        <v>44393.801805555559</v>
      </c>
      <c r="D113" t="s">
        <v>225</v>
      </c>
      <c r="E113" t="s">
        <v>14</v>
      </c>
      <c r="F113">
        <v>0</v>
      </c>
      <c r="G113">
        <v>6.0220000000000002</v>
      </c>
      <c r="H113" s="3">
        <v>53734</v>
      </c>
      <c r="I113">
        <v>0.107</v>
      </c>
      <c r="J113" t="s">
        <v>15</v>
      </c>
      <c r="K113" t="s">
        <v>15</v>
      </c>
      <c r="L113" t="s">
        <v>15</v>
      </c>
      <c r="M113" t="s">
        <v>15</v>
      </c>
      <c r="O113">
        <v>54</v>
      </c>
      <c r="P113" t="s">
        <v>224</v>
      </c>
      <c r="Q113" s="2">
        <v>44393.801805555559</v>
      </c>
      <c r="R113" t="s">
        <v>225</v>
      </c>
      <c r="S113" t="s">
        <v>14</v>
      </c>
      <c r="T113">
        <v>0</v>
      </c>
      <c r="U113" t="s">
        <v>15</v>
      </c>
      <c r="V113" s="3" t="s">
        <v>15</v>
      </c>
      <c r="W113" t="s">
        <v>15</v>
      </c>
      <c r="X113" t="s">
        <v>15</v>
      </c>
      <c r="Y113" t="s">
        <v>15</v>
      </c>
      <c r="Z113" t="s">
        <v>15</v>
      </c>
      <c r="AA113" t="s">
        <v>15</v>
      </c>
      <c r="AC113">
        <v>54</v>
      </c>
      <c r="AD113" t="s">
        <v>224</v>
      </c>
      <c r="AE113" s="2">
        <v>44393.801805555559</v>
      </c>
      <c r="AF113" t="s">
        <v>225</v>
      </c>
      <c r="AG113" t="s">
        <v>14</v>
      </c>
      <c r="AH113">
        <v>0</v>
      </c>
      <c r="AI113">
        <v>12.159000000000001</v>
      </c>
      <c r="AJ113" s="3">
        <v>24898</v>
      </c>
      <c r="AK113">
        <v>4.9669999999999996</v>
      </c>
      <c r="AL113" t="s">
        <v>15</v>
      </c>
      <c r="AM113" t="s">
        <v>15</v>
      </c>
      <c r="AN113" t="s">
        <v>15</v>
      </c>
      <c r="AO113" t="s">
        <v>15</v>
      </c>
      <c r="AQ113">
        <v>1</v>
      </c>
      <c r="AT113" s="6">
        <f t="shared" si="16"/>
        <v>166.89204484255279</v>
      </c>
      <c r="AU113" s="7">
        <f t="shared" si="17"/>
        <v>4612.0074239409205</v>
      </c>
      <c r="AW113" s="8">
        <f t="shared" si="18"/>
        <v>140.8289102607996</v>
      </c>
      <c r="AX113" s="9">
        <f t="shared" si="19"/>
        <v>4746.5598568309606</v>
      </c>
    </row>
    <row r="114" spans="1:50" x14ac:dyDescent="0.35">
      <c r="A114">
        <v>55</v>
      </c>
      <c r="B114" t="s">
        <v>226</v>
      </c>
      <c r="C114" s="2">
        <v>44393.823067129626</v>
      </c>
      <c r="D114" t="s">
        <v>227</v>
      </c>
      <c r="E114" t="s">
        <v>14</v>
      </c>
      <c r="F114">
        <v>0</v>
      </c>
      <c r="G114">
        <v>6.0220000000000002</v>
      </c>
      <c r="H114" s="3">
        <v>154686</v>
      </c>
      <c r="I114">
        <v>0.318</v>
      </c>
      <c r="J114" t="s">
        <v>15</v>
      </c>
      <c r="K114" t="s">
        <v>15</v>
      </c>
      <c r="L114" t="s">
        <v>15</v>
      </c>
      <c r="M114" t="s">
        <v>15</v>
      </c>
      <c r="O114">
        <v>55</v>
      </c>
      <c r="P114" t="s">
        <v>226</v>
      </c>
      <c r="Q114" s="2">
        <v>44393.823067129626</v>
      </c>
      <c r="R114" t="s">
        <v>227</v>
      </c>
      <c r="S114" t="s">
        <v>14</v>
      </c>
      <c r="T114">
        <v>0</v>
      </c>
      <c r="U114" t="s">
        <v>15</v>
      </c>
      <c r="V114" s="3" t="s">
        <v>15</v>
      </c>
      <c r="W114" t="s">
        <v>15</v>
      </c>
      <c r="X114" t="s">
        <v>15</v>
      </c>
      <c r="Y114" t="s">
        <v>15</v>
      </c>
      <c r="Z114" t="s">
        <v>15</v>
      </c>
      <c r="AA114" t="s">
        <v>15</v>
      </c>
      <c r="AC114">
        <v>55</v>
      </c>
      <c r="AD114" t="s">
        <v>226</v>
      </c>
      <c r="AE114" s="2">
        <v>44393.823067129626</v>
      </c>
      <c r="AF114" t="s">
        <v>227</v>
      </c>
      <c r="AG114" t="s">
        <v>14</v>
      </c>
      <c r="AH114">
        <v>0</v>
      </c>
      <c r="AI114">
        <v>12.164</v>
      </c>
      <c r="AJ114" s="3">
        <v>25399</v>
      </c>
      <c r="AK114">
        <v>5.0659999999999998</v>
      </c>
      <c r="AL114" t="s">
        <v>15</v>
      </c>
      <c r="AM114" t="s">
        <v>15</v>
      </c>
      <c r="AN114" t="s">
        <v>15</v>
      </c>
      <c r="AO114" t="s">
        <v>15</v>
      </c>
      <c r="AQ114">
        <v>1</v>
      </c>
      <c r="AT114" s="6">
        <f t="shared" si="16"/>
        <v>466.80908943394479</v>
      </c>
      <c r="AU114" s="7">
        <f t="shared" si="17"/>
        <v>4703.3110954532303</v>
      </c>
      <c r="AW114" s="8">
        <f t="shared" si="18"/>
        <v>404.29364398574364</v>
      </c>
      <c r="AX114" s="9">
        <f t="shared" si="19"/>
        <v>4841.9413243917397</v>
      </c>
    </row>
    <row r="115" spans="1:50" x14ac:dyDescent="0.35">
      <c r="A115">
        <v>56</v>
      </c>
      <c r="B115" t="s">
        <v>228</v>
      </c>
      <c r="C115" s="2">
        <v>44393.844328703701</v>
      </c>
      <c r="D115" t="s">
        <v>229</v>
      </c>
      <c r="E115" t="s">
        <v>14</v>
      </c>
      <c r="F115">
        <v>0</v>
      </c>
      <c r="G115">
        <v>6.024</v>
      </c>
      <c r="H115" s="3">
        <v>25909</v>
      </c>
      <c r="I115">
        <v>4.9000000000000002E-2</v>
      </c>
      <c r="J115" t="s">
        <v>15</v>
      </c>
      <c r="K115" t="s">
        <v>15</v>
      </c>
      <c r="L115" t="s">
        <v>15</v>
      </c>
      <c r="M115" t="s">
        <v>15</v>
      </c>
      <c r="O115">
        <v>56</v>
      </c>
      <c r="P115" t="s">
        <v>228</v>
      </c>
      <c r="Q115" s="2">
        <v>44393.844328703701</v>
      </c>
      <c r="R115" t="s">
        <v>229</v>
      </c>
      <c r="S115" t="s">
        <v>14</v>
      </c>
      <c r="T115">
        <v>0</v>
      </c>
      <c r="U115" t="s">
        <v>15</v>
      </c>
      <c r="V115" s="3" t="s">
        <v>15</v>
      </c>
      <c r="W115" t="s">
        <v>15</v>
      </c>
      <c r="X115" t="s">
        <v>15</v>
      </c>
      <c r="Y115" t="s">
        <v>15</v>
      </c>
      <c r="Z115" t="s">
        <v>15</v>
      </c>
      <c r="AA115" t="s">
        <v>15</v>
      </c>
      <c r="AC115">
        <v>56</v>
      </c>
      <c r="AD115" t="s">
        <v>228</v>
      </c>
      <c r="AE115" s="2">
        <v>44393.844328703701</v>
      </c>
      <c r="AF115" t="s">
        <v>229</v>
      </c>
      <c r="AG115" t="s">
        <v>14</v>
      </c>
      <c r="AH115">
        <v>0</v>
      </c>
      <c r="AI115">
        <v>12.047000000000001</v>
      </c>
      <c r="AJ115" s="3">
        <v>149876</v>
      </c>
      <c r="AK115">
        <v>29.271000000000001</v>
      </c>
      <c r="AL115" t="s">
        <v>15</v>
      </c>
      <c r="AM115" t="s">
        <v>15</v>
      </c>
      <c r="AN115" t="s">
        <v>15</v>
      </c>
      <c r="AO115" t="s">
        <v>15</v>
      </c>
      <c r="AQ115">
        <v>1</v>
      </c>
      <c r="AT115" s="6">
        <f t="shared" si="16"/>
        <v>81.302473299447811</v>
      </c>
      <c r="AU115" s="7">
        <f t="shared" si="17"/>
        <v>26411.849478848486</v>
      </c>
      <c r="AW115" s="8">
        <f t="shared" si="18"/>
        <v>67.777957697627102</v>
      </c>
      <c r="AX115" s="9">
        <f t="shared" si="19"/>
        <v>28287.187821986241</v>
      </c>
    </row>
    <row r="116" spans="1:50" x14ac:dyDescent="0.35">
      <c r="A116">
        <v>57</v>
      </c>
      <c r="B116" t="s">
        <v>230</v>
      </c>
      <c r="C116" s="2">
        <v>44393.865590277775</v>
      </c>
      <c r="D116" t="s">
        <v>231</v>
      </c>
      <c r="E116" t="s">
        <v>14</v>
      </c>
      <c r="F116">
        <v>0</v>
      </c>
      <c r="G116">
        <v>6.0129999999999999</v>
      </c>
      <c r="H116" s="3">
        <v>396443</v>
      </c>
      <c r="I116">
        <v>0.82199999999999995</v>
      </c>
      <c r="J116" t="s">
        <v>15</v>
      </c>
      <c r="K116" t="s">
        <v>15</v>
      </c>
      <c r="L116" t="s">
        <v>15</v>
      </c>
      <c r="M116" t="s">
        <v>15</v>
      </c>
      <c r="O116">
        <v>57</v>
      </c>
      <c r="P116" t="s">
        <v>230</v>
      </c>
      <c r="Q116" s="2">
        <v>44393.865590277775</v>
      </c>
      <c r="R116" t="s">
        <v>231</v>
      </c>
      <c r="S116" t="s">
        <v>14</v>
      </c>
      <c r="T116">
        <v>0</v>
      </c>
      <c r="U116">
        <v>5.9729999999999999</v>
      </c>
      <c r="V116" s="3">
        <v>3403</v>
      </c>
      <c r="W116">
        <v>1.028</v>
      </c>
      <c r="X116" t="s">
        <v>15</v>
      </c>
      <c r="Y116" t="s">
        <v>15</v>
      </c>
      <c r="Z116" t="s">
        <v>15</v>
      </c>
      <c r="AA116" t="s">
        <v>15</v>
      </c>
      <c r="AC116">
        <v>57</v>
      </c>
      <c r="AD116" t="s">
        <v>230</v>
      </c>
      <c r="AE116" s="2">
        <v>44393.865590277775</v>
      </c>
      <c r="AF116" t="s">
        <v>231</v>
      </c>
      <c r="AG116" t="s">
        <v>14</v>
      </c>
      <c r="AH116">
        <v>0</v>
      </c>
      <c r="AI116">
        <v>12.076000000000001</v>
      </c>
      <c r="AJ116" s="3">
        <v>114662</v>
      </c>
      <c r="AK116">
        <v>22.518000000000001</v>
      </c>
      <c r="AL116" t="s">
        <v>15</v>
      </c>
      <c r="AM116" t="s">
        <v>15</v>
      </c>
      <c r="AN116" t="s">
        <v>15</v>
      </c>
      <c r="AO116" t="s">
        <v>15</v>
      </c>
      <c r="AQ116">
        <v>1</v>
      </c>
      <c r="AT116" s="6">
        <f t="shared" si="16"/>
        <v>1117.4179149543661</v>
      </c>
      <c r="AU116" s="7">
        <f t="shared" si="17"/>
        <v>20467.904118704122</v>
      </c>
      <c r="AW116" s="8">
        <f t="shared" si="18"/>
        <v>1025.2147083830957</v>
      </c>
      <c r="AX116" s="9">
        <f t="shared" si="19"/>
        <v>21705.74009479256</v>
      </c>
    </row>
    <row r="117" spans="1:50" x14ac:dyDescent="0.35">
      <c r="A117">
        <v>58</v>
      </c>
      <c r="B117" t="s">
        <v>232</v>
      </c>
      <c r="C117" s="2">
        <v>44393.88685185185</v>
      </c>
      <c r="D117" t="s">
        <v>233</v>
      </c>
      <c r="E117" t="s">
        <v>14</v>
      </c>
      <c r="F117">
        <v>0</v>
      </c>
      <c r="G117">
        <v>6.024</v>
      </c>
      <c r="H117" s="3">
        <v>80576</v>
      </c>
      <c r="I117">
        <v>0.16300000000000001</v>
      </c>
      <c r="J117" t="s">
        <v>15</v>
      </c>
      <c r="K117" t="s">
        <v>15</v>
      </c>
      <c r="L117" t="s">
        <v>15</v>
      </c>
      <c r="M117" t="s">
        <v>15</v>
      </c>
      <c r="O117">
        <v>58</v>
      </c>
      <c r="P117" t="s">
        <v>232</v>
      </c>
      <c r="Q117" s="2">
        <v>44393.88685185185</v>
      </c>
      <c r="R117" t="s">
        <v>233</v>
      </c>
      <c r="S117" t="s">
        <v>14</v>
      </c>
      <c r="T117">
        <v>0</v>
      </c>
      <c r="U117" t="s">
        <v>15</v>
      </c>
      <c r="V117" s="3" t="s">
        <v>15</v>
      </c>
      <c r="W117" t="s">
        <v>15</v>
      </c>
      <c r="X117" t="s">
        <v>15</v>
      </c>
      <c r="Y117" t="s">
        <v>15</v>
      </c>
      <c r="Z117" t="s">
        <v>15</v>
      </c>
      <c r="AA117" t="s">
        <v>15</v>
      </c>
      <c r="AC117">
        <v>58</v>
      </c>
      <c r="AD117" t="s">
        <v>232</v>
      </c>
      <c r="AE117" s="2">
        <v>44393.88685185185</v>
      </c>
      <c r="AF117" t="s">
        <v>233</v>
      </c>
      <c r="AG117" t="s">
        <v>14</v>
      </c>
      <c r="AH117">
        <v>0</v>
      </c>
      <c r="AI117">
        <v>12.173999999999999</v>
      </c>
      <c r="AJ117" s="3">
        <v>21095</v>
      </c>
      <c r="AK117">
        <v>4.2119999999999997</v>
      </c>
      <c r="AL117" t="s">
        <v>15</v>
      </c>
      <c r="AM117" t="s">
        <v>15</v>
      </c>
      <c r="AN117" t="s">
        <v>15</v>
      </c>
      <c r="AO117" t="s">
        <v>15</v>
      </c>
      <c r="AQ117">
        <v>1</v>
      </c>
      <c r="AT117" s="6">
        <f t="shared" si="16"/>
        <v>248.26024421242883</v>
      </c>
      <c r="AU117" s="7">
        <f t="shared" si="17"/>
        <v>3917.9104112007503</v>
      </c>
      <c r="AW117" s="8">
        <f t="shared" si="18"/>
        <v>211.12171774428163</v>
      </c>
      <c r="AX117" s="9">
        <f t="shared" si="19"/>
        <v>4022.2703158535001</v>
      </c>
    </row>
    <row r="118" spans="1:50" x14ac:dyDescent="0.35">
      <c r="A118">
        <v>59</v>
      </c>
      <c r="B118" t="s">
        <v>234</v>
      </c>
      <c r="C118" s="2">
        <v>44393.908125000002</v>
      </c>
      <c r="D118" t="s">
        <v>235</v>
      </c>
      <c r="E118" t="s">
        <v>14</v>
      </c>
      <c r="F118">
        <v>0</v>
      </c>
      <c r="G118">
        <v>6.0149999999999997</v>
      </c>
      <c r="H118" s="3">
        <v>81585</v>
      </c>
      <c r="I118">
        <v>0.16500000000000001</v>
      </c>
      <c r="J118" t="s">
        <v>15</v>
      </c>
      <c r="K118" t="s">
        <v>15</v>
      </c>
      <c r="L118" t="s">
        <v>15</v>
      </c>
      <c r="M118" t="s">
        <v>15</v>
      </c>
      <c r="O118">
        <v>59</v>
      </c>
      <c r="P118" t="s">
        <v>234</v>
      </c>
      <c r="Q118" s="2">
        <v>44393.908125000002</v>
      </c>
      <c r="R118" t="s">
        <v>235</v>
      </c>
      <c r="S118" t="s">
        <v>14</v>
      </c>
      <c r="T118">
        <v>0</v>
      </c>
      <c r="U118" t="s">
        <v>15</v>
      </c>
      <c r="V118" s="3" t="s">
        <v>15</v>
      </c>
      <c r="W118" t="s">
        <v>15</v>
      </c>
      <c r="X118" t="s">
        <v>15</v>
      </c>
      <c r="Y118" t="s">
        <v>15</v>
      </c>
      <c r="Z118" t="s">
        <v>15</v>
      </c>
      <c r="AA118" t="s">
        <v>15</v>
      </c>
      <c r="AC118">
        <v>59</v>
      </c>
      <c r="AD118" t="s">
        <v>234</v>
      </c>
      <c r="AE118" s="2">
        <v>44393.908125000002</v>
      </c>
      <c r="AF118" t="s">
        <v>235</v>
      </c>
      <c r="AG118" t="s">
        <v>14</v>
      </c>
      <c r="AH118">
        <v>0</v>
      </c>
      <c r="AI118">
        <v>12.16</v>
      </c>
      <c r="AJ118" s="3">
        <v>23485</v>
      </c>
      <c r="AK118">
        <v>4.6859999999999999</v>
      </c>
      <c r="AL118" t="s">
        <v>15</v>
      </c>
      <c r="AM118" t="s">
        <v>15</v>
      </c>
      <c r="AN118" t="s">
        <v>15</v>
      </c>
      <c r="AO118" t="s">
        <v>15</v>
      </c>
      <c r="AQ118">
        <v>1</v>
      </c>
      <c r="AT118" s="6">
        <f t="shared" si="16"/>
        <v>251.29596620195503</v>
      </c>
      <c r="AU118" s="7">
        <f t="shared" si="17"/>
        <v>4354.3285062267505</v>
      </c>
      <c r="AW118" s="8">
        <f t="shared" si="18"/>
        <v>213.76065103199753</v>
      </c>
      <c r="AX118" s="9">
        <f t="shared" si="19"/>
        <v>4477.5058746414998</v>
      </c>
    </row>
    <row r="119" spans="1:50" x14ac:dyDescent="0.35">
      <c r="A119">
        <v>60</v>
      </c>
      <c r="B119" t="s">
        <v>236</v>
      </c>
      <c r="C119" s="2">
        <v>44393.929386574076</v>
      </c>
      <c r="D119" t="s">
        <v>237</v>
      </c>
      <c r="E119" t="s">
        <v>14</v>
      </c>
      <c r="F119">
        <v>0</v>
      </c>
      <c r="G119">
        <v>6.0209999999999999</v>
      </c>
      <c r="H119" s="3">
        <v>365163</v>
      </c>
      <c r="I119">
        <v>0.75700000000000001</v>
      </c>
      <c r="J119" t="s">
        <v>15</v>
      </c>
      <c r="K119" t="s">
        <v>15</v>
      </c>
      <c r="L119" t="s">
        <v>15</v>
      </c>
      <c r="M119" t="s">
        <v>15</v>
      </c>
      <c r="O119">
        <v>60</v>
      </c>
      <c r="P119" t="s">
        <v>236</v>
      </c>
      <c r="Q119" s="2">
        <v>44393.929386574076</v>
      </c>
      <c r="R119" t="s">
        <v>237</v>
      </c>
      <c r="S119" t="s">
        <v>14</v>
      </c>
      <c r="T119">
        <v>0</v>
      </c>
      <c r="U119">
        <v>5.9820000000000002</v>
      </c>
      <c r="V119" s="3">
        <v>2687</v>
      </c>
      <c r="W119">
        <v>0.83599999999999997</v>
      </c>
      <c r="X119" t="s">
        <v>15</v>
      </c>
      <c r="Y119" t="s">
        <v>15</v>
      </c>
      <c r="Z119" t="s">
        <v>15</v>
      </c>
      <c r="AA119" t="s">
        <v>15</v>
      </c>
      <c r="AC119">
        <v>60</v>
      </c>
      <c r="AD119" t="s">
        <v>236</v>
      </c>
      <c r="AE119" s="2">
        <v>44393.929386574076</v>
      </c>
      <c r="AF119" t="s">
        <v>237</v>
      </c>
      <c r="AG119" t="s">
        <v>14</v>
      </c>
      <c r="AH119">
        <v>0</v>
      </c>
      <c r="AI119">
        <v>12.074999999999999</v>
      </c>
      <c r="AJ119" s="3">
        <v>106908</v>
      </c>
      <c r="AK119">
        <v>21.021000000000001</v>
      </c>
      <c r="AL119" t="s">
        <v>15</v>
      </c>
      <c r="AM119" t="s">
        <v>15</v>
      </c>
      <c r="AN119" t="s">
        <v>15</v>
      </c>
      <c r="AO119" t="s">
        <v>15</v>
      </c>
      <c r="AQ119">
        <v>1</v>
      </c>
      <c r="AT119" s="6">
        <f t="shared" si="16"/>
        <v>1038.6117966763823</v>
      </c>
      <c r="AU119" s="7">
        <f t="shared" si="17"/>
        <v>19138.154754474723</v>
      </c>
      <c r="AW119" s="8">
        <f t="shared" si="18"/>
        <v>945.67211339680796</v>
      </c>
      <c r="AX119" s="9">
        <f t="shared" si="19"/>
        <v>20251.110849255361</v>
      </c>
    </row>
    <row r="120" spans="1:50" x14ac:dyDescent="0.35">
      <c r="A120">
        <v>61</v>
      </c>
      <c r="B120" t="s">
        <v>238</v>
      </c>
      <c r="C120" s="2">
        <v>44393.950659722221</v>
      </c>
      <c r="D120" t="s">
        <v>239</v>
      </c>
      <c r="E120" t="s">
        <v>14</v>
      </c>
      <c r="F120">
        <v>0</v>
      </c>
      <c r="G120">
        <v>6.0209999999999999</v>
      </c>
      <c r="H120" s="3">
        <v>420550</v>
      </c>
      <c r="I120">
        <v>0.872</v>
      </c>
      <c r="J120" t="s">
        <v>15</v>
      </c>
      <c r="K120" t="s">
        <v>15</v>
      </c>
      <c r="L120" t="s">
        <v>15</v>
      </c>
      <c r="M120" t="s">
        <v>15</v>
      </c>
      <c r="O120">
        <v>61</v>
      </c>
      <c r="P120" t="s">
        <v>238</v>
      </c>
      <c r="Q120" s="2">
        <v>44393.950659722221</v>
      </c>
      <c r="R120" t="s">
        <v>239</v>
      </c>
      <c r="S120" t="s">
        <v>14</v>
      </c>
      <c r="T120">
        <v>0</v>
      </c>
      <c r="U120">
        <v>5.9720000000000004</v>
      </c>
      <c r="V120" s="3">
        <v>3305</v>
      </c>
      <c r="W120">
        <v>1.002</v>
      </c>
      <c r="X120" t="s">
        <v>15</v>
      </c>
      <c r="Y120" t="s">
        <v>15</v>
      </c>
      <c r="Z120" t="s">
        <v>15</v>
      </c>
      <c r="AA120" t="s">
        <v>15</v>
      </c>
      <c r="AC120">
        <v>61</v>
      </c>
      <c r="AD120" t="s">
        <v>238</v>
      </c>
      <c r="AE120" s="2">
        <v>44393.950659722221</v>
      </c>
      <c r="AF120" t="s">
        <v>239</v>
      </c>
      <c r="AG120" t="s">
        <v>14</v>
      </c>
      <c r="AH120">
        <v>0</v>
      </c>
      <c r="AI120">
        <v>12.153</v>
      </c>
      <c r="AJ120" s="3">
        <v>32288</v>
      </c>
      <c r="AK120">
        <v>6.431</v>
      </c>
      <c r="AL120" t="s">
        <v>15</v>
      </c>
      <c r="AM120" t="s">
        <v>15</v>
      </c>
      <c r="AN120" t="s">
        <v>15</v>
      </c>
      <c r="AO120" t="s">
        <v>15</v>
      </c>
      <c r="AQ120">
        <v>1</v>
      </c>
      <c r="AT120" s="6">
        <f t="shared" si="16"/>
        <v>1177.0627386995</v>
      </c>
      <c r="AU120" s="7">
        <f t="shared" si="17"/>
        <v>5955.5865369651201</v>
      </c>
      <c r="AW120" s="8">
        <f t="shared" si="18"/>
        <v>1086.3554976277501</v>
      </c>
      <c r="AX120" s="9">
        <f t="shared" si="19"/>
        <v>6152.6563070105603</v>
      </c>
    </row>
    <row r="121" spans="1:50" x14ac:dyDescent="0.35">
      <c r="A121">
        <v>62</v>
      </c>
      <c r="B121" t="s">
        <v>240</v>
      </c>
      <c r="C121" s="2">
        <v>44393.971932870372</v>
      </c>
      <c r="D121" t="s">
        <v>241</v>
      </c>
      <c r="E121" t="s">
        <v>14</v>
      </c>
      <c r="F121">
        <v>0</v>
      </c>
      <c r="G121">
        <v>6.0229999999999997</v>
      </c>
      <c r="H121" s="3">
        <v>56205</v>
      </c>
      <c r="I121">
        <v>0.112</v>
      </c>
      <c r="J121" t="s">
        <v>15</v>
      </c>
      <c r="K121" t="s">
        <v>15</v>
      </c>
      <c r="L121" t="s">
        <v>15</v>
      </c>
      <c r="M121" t="s">
        <v>15</v>
      </c>
      <c r="O121">
        <v>62</v>
      </c>
      <c r="P121" t="s">
        <v>240</v>
      </c>
      <c r="Q121" s="2">
        <v>44393.971932870372</v>
      </c>
      <c r="R121" t="s">
        <v>241</v>
      </c>
      <c r="S121" t="s">
        <v>14</v>
      </c>
      <c r="T121">
        <v>0</v>
      </c>
      <c r="U121" t="s">
        <v>15</v>
      </c>
      <c r="V121" s="3" t="s">
        <v>15</v>
      </c>
      <c r="W121" t="s">
        <v>15</v>
      </c>
      <c r="X121" t="s">
        <v>15</v>
      </c>
      <c r="Y121" t="s">
        <v>15</v>
      </c>
      <c r="Z121" t="s">
        <v>15</v>
      </c>
      <c r="AA121" t="s">
        <v>15</v>
      </c>
      <c r="AC121">
        <v>62</v>
      </c>
      <c r="AD121" t="s">
        <v>240</v>
      </c>
      <c r="AE121" s="2">
        <v>44393.971932870372</v>
      </c>
      <c r="AF121" t="s">
        <v>241</v>
      </c>
      <c r="AG121" t="s">
        <v>14</v>
      </c>
      <c r="AH121">
        <v>0</v>
      </c>
      <c r="AI121">
        <v>12.164999999999999</v>
      </c>
      <c r="AJ121" s="3">
        <v>18778</v>
      </c>
      <c r="AK121">
        <v>3.7519999999999998</v>
      </c>
      <c r="AL121" t="s">
        <v>15</v>
      </c>
      <c r="AM121" t="s">
        <v>15</v>
      </c>
      <c r="AN121" t="s">
        <v>15</v>
      </c>
      <c r="AO121" t="s">
        <v>15</v>
      </c>
      <c r="AQ121">
        <v>1</v>
      </c>
      <c r="AT121" s="6">
        <f t="shared" si="16"/>
        <v>174.43172754719501</v>
      </c>
      <c r="AU121" s="7">
        <f t="shared" si="17"/>
        <v>3494.1376641633201</v>
      </c>
      <c r="AW121" s="8">
        <f t="shared" si="18"/>
        <v>147.30715165517751</v>
      </c>
      <c r="AX121" s="9">
        <f t="shared" si="19"/>
        <v>3580.7621080021604</v>
      </c>
    </row>
    <row r="122" spans="1:50" x14ac:dyDescent="0.35">
      <c r="A122">
        <v>63</v>
      </c>
      <c r="B122" t="s">
        <v>242</v>
      </c>
      <c r="C122" s="2">
        <v>44393.99318287037</v>
      </c>
      <c r="D122" t="s">
        <v>243</v>
      </c>
      <c r="E122" t="s">
        <v>14</v>
      </c>
      <c r="F122">
        <v>0</v>
      </c>
      <c r="G122">
        <v>6.0359999999999996</v>
      </c>
      <c r="H122" s="3">
        <v>4243</v>
      </c>
      <c r="I122">
        <v>4.0000000000000001E-3</v>
      </c>
      <c r="J122" t="s">
        <v>15</v>
      </c>
      <c r="K122" t="s">
        <v>15</v>
      </c>
      <c r="L122" t="s">
        <v>15</v>
      </c>
      <c r="M122" t="s">
        <v>15</v>
      </c>
      <c r="O122">
        <v>63</v>
      </c>
      <c r="P122" t="s">
        <v>242</v>
      </c>
      <c r="Q122" s="2">
        <v>44393.99318287037</v>
      </c>
      <c r="R122" t="s">
        <v>243</v>
      </c>
      <c r="S122" t="s">
        <v>14</v>
      </c>
      <c r="T122">
        <v>0</v>
      </c>
      <c r="U122" t="s">
        <v>15</v>
      </c>
      <c r="V122" s="3" t="s">
        <v>15</v>
      </c>
      <c r="W122" t="s">
        <v>15</v>
      </c>
      <c r="X122" t="s">
        <v>15</v>
      </c>
      <c r="Y122" t="s">
        <v>15</v>
      </c>
      <c r="Z122" t="s">
        <v>15</v>
      </c>
      <c r="AA122" t="s">
        <v>15</v>
      </c>
      <c r="AC122">
        <v>63</v>
      </c>
      <c r="AD122" t="s">
        <v>242</v>
      </c>
      <c r="AE122" s="2">
        <v>44393.99318287037</v>
      </c>
      <c r="AF122" t="s">
        <v>243</v>
      </c>
      <c r="AG122" t="s">
        <v>14</v>
      </c>
      <c r="AH122">
        <v>0</v>
      </c>
      <c r="AI122">
        <v>12.105</v>
      </c>
      <c r="AJ122" s="3">
        <v>83482</v>
      </c>
      <c r="AK122">
        <v>16.477</v>
      </c>
      <c r="AL122" t="s">
        <v>15</v>
      </c>
      <c r="AM122" t="s">
        <v>15</v>
      </c>
      <c r="AN122" t="s">
        <v>15</v>
      </c>
      <c r="AO122" t="s">
        <v>15</v>
      </c>
      <c r="AQ122">
        <v>1</v>
      </c>
      <c r="AT122" s="6">
        <f t="shared" si="16"/>
        <v>7.4888797912499978</v>
      </c>
      <c r="AU122" s="7">
        <f t="shared" si="17"/>
        <v>15074.933333782521</v>
      </c>
      <c r="AW122" s="8">
        <f t="shared" si="18"/>
        <v>8.4627123104499997</v>
      </c>
      <c r="AX122" s="9">
        <f t="shared" si="19"/>
        <v>15844.58048729176</v>
      </c>
    </row>
    <row r="123" spans="1:50" x14ac:dyDescent="0.35">
      <c r="A123">
        <v>64</v>
      </c>
      <c r="B123" t="s">
        <v>244</v>
      </c>
      <c r="C123" s="2">
        <v>44394.014456018522</v>
      </c>
      <c r="D123" t="s">
        <v>245</v>
      </c>
      <c r="E123" t="s">
        <v>14</v>
      </c>
      <c r="F123">
        <v>0</v>
      </c>
      <c r="G123">
        <v>6.0250000000000004</v>
      </c>
      <c r="H123" s="3">
        <v>4327</v>
      </c>
      <c r="I123">
        <v>4.0000000000000001E-3</v>
      </c>
      <c r="J123" t="s">
        <v>15</v>
      </c>
      <c r="K123" t="s">
        <v>15</v>
      </c>
      <c r="L123" t="s">
        <v>15</v>
      </c>
      <c r="M123" t="s">
        <v>15</v>
      </c>
      <c r="O123">
        <v>64</v>
      </c>
      <c r="P123" t="s">
        <v>244</v>
      </c>
      <c r="Q123" s="2">
        <v>44394.014456018522</v>
      </c>
      <c r="R123" t="s">
        <v>245</v>
      </c>
      <c r="S123" t="s">
        <v>14</v>
      </c>
      <c r="T123">
        <v>0</v>
      </c>
      <c r="U123" t="s">
        <v>15</v>
      </c>
      <c r="V123" s="3" t="s">
        <v>15</v>
      </c>
      <c r="W123" t="s">
        <v>15</v>
      </c>
      <c r="X123" t="s">
        <v>15</v>
      </c>
      <c r="Y123" t="s">
        <v>15</v>
      </c>
      <c r="Z123" t="s">
        <v>15</v>
      </c>
      <c r="AA123" t="s">
        <v>15</v>
      </c>
      <c r="AC123">
        <v>64</v>
      </c>
      <c r="AD123" t="s">
        <v>244</v>
      </c>
      <c r="AE123" s="2">
        <v>44394.014456018522</v>
      </c>
      <c r="AF123" t="s">
        <v>245</v>
      </c>
      <c r="AG123" t="s">
        <v>14</v>
      </c>
      <c r="AH123">
        <v>0</v>
      </c>
      <c r="AI123">
        <v>12.095000000000001</v>
      </c>
      <c r="AJ123" s="3">
        <v>85590</v>
      </c>
      <c r="AK123">
        <v>16.888000000000002</v>
      </c>
      <c r="AL123" t="s">
        <v>15</v>
      </c>
      <c r="AM123" t="s">
        <v>15</v>
      </c>
      <c r="AN123" t="s">
        <v>15</v>
      </c>
      <c r="AO123" t="s">
        <v>15</v>
      </c>
      <c r="AQ123">
        <v>1</v>
      </c>
      <c r="AT123" s="6">
        <f t="shared" si="16"/>
        <v>7.7313972412499989</v>
      </c>
      <c r="AU123" s="7">
        <f t="shared" si="17"/>
        <v>15443.385068763</v>
      </c>
      <c r="AW123" s="8">
        <f t="shared" si="18"/>
        <v>8.7421272644500014</v>
      </c>
      <c r="AX123" s="9">
        <f t="shared" si="19"/>
        <v>16241.834961894001</v>
      </c>
    </row>
    <row r="124" spans="1:50" x14ac:dyDescent="0.35">
      <c r="A124">
        <v>65</v>
      </c>
      <c r="B124" t="s">
        <v>246</v>
      </c>
      <c r="C124" s="2">
        <v>44394.035682870373</v>
      </c>
      <c r="D124" t="s">
        <v>247</v>
      </c>
      <c r="E124" t="s">
        <v>14</v>
      </c>
      <c r="F124">
        <v>0</v>
      </c>
      <c r="G124">
        <v>6.0149999999999997</v>
      </c>
      <c r="H124" s="3">
        <v>83758</v>
      </c>
      <c r="I124">
        <v>0.17</v>
      </c>
      <c r="J124" t="s">
        <v>15</v>
      </c>
      <c r="K124" t="s">
        <v>15</v>
      </c>
      <c r="L124" t="s">
        <v>15</v>
      </c>
      <c r="M124" t="s">
        <v>15</v>
      </c>
      <c r="O124">
        <v>65</v>
      </c>
      <c r="P124" t="s">
        <v>246</v>
      </c>
      <c r="Q124" s="2">
        <v>44394.035682870373</v>
      </c>
      <c r="R124" t="s">
        <v>247</v>
      </c>
      <c r="S124" t="s">
        <v>14</v>
      </c>
      <c r="T124">
        <v>0</v>
      </c>
      <c r="U124" t="s">
        <v>15</v>
      </c>
      <c r="V124" s="3" t="s">
        <v>15</v>
      </c>
      <c r="W124" t="s">
        <v>15</v>
      </c>
      <c r="X124" t="s">
        <v>15</v>
      </c>
      <c r="Y124" t="s">
        <v>15</v>
      </c>
      <c r="Z124" t="s">
        <v>15</v>
      </c>
      <c r="AA124" t="s">
        <v>15</v>
      </c>
      <c r="AC124">
        <v>65</v>
      </c>
      <c r="AD124" t="s">
        <v>246</v>
      </c>
      <c r="AE124" s="2">
        <v>44394.035682870373</v>
      </c>
      <c r="AF124" t="s">
        <v>247</v>
      </c>
      <c r="AG124" t="s">
        <v>14</v>
      </c>
      <c r="AH124">
        <v>0</v>
      </c>
      <c r="AI124">
        <v>12.167</v>
      </c>
      <c r="AJ124" s="3">
        <v>20616</v>
      </c>
      <c r="AK124">
        <v>4.117</v>
      </c>
      <c r="AL124" t="s">
        <v>15</v>
      </c>
      <c r="AM124" t="s">
        <v>15</v>
      </c>
      <c r="AN124" t="s">
        <v>15</v>
      </c>
      <c r="AO124" t="s">
        <v>15</v>
      </c>
      <c r="AQ124">
        <v>1</v>
      </c>
      <c r="AT124" s="6">
        <f t="shared" si="16"/>
        <v>257.82810642726321</v>
      </c>
      <c r="AU124" s="7">
        <f t="shared" si="17"/>
        <v>3830.3579287468801</v>
      </c>
      <c r="AW124" s="8">
        <f t="shared" si="18"/>
        <v>219.44306783001241</v>
      </c>
      <c r="AX124" s="9">
        <f t="shared" si="19"/>
        <v>3931.01038364544</v>
      </c>
    </row>
    <row r="125" spans="1:50" x14ac:dyDescent="0.35">
      <c r="A125">
        <v>66</v>
      </c>
      <c r="B125" t="s">
        <v>248</v>
      </c>
      <c r="C125" s="2">
        <v>44394.056944444441</v>
      </c>
      <c r="D125" t="s">
        <v>249</v>
      </c>
      <c r="E125" t="s">
        <v>14</v>
      </c>
      <c r="F125">
        <v>0</v>
      </c>
      <c r="G125">
        <v>6.02</v>
      </c>
      <c r="H125" s="3">
        <v>4873</v>
      </c>
      <c r="I125">
        <v>5.0000000000000001E-3</v>
      </c>
      <c r="J125" t="s">
        <v>15</v>
      </c>
      <c r="K125" t="s">
        <v>15</v>
      </c>
      <c r="L125" t="s">
        <v>15</v>
      </c>
      <c r="M125" t="s">
        <v>15</v>
      </c>
      <c r="O125">
        <v>66</v>
      </c>
      <c r="P125" t="s">
        <v>248</v>
      </c>
      <c r="Q125" s="2">
        <v>44394.056944444441</v>
      </c>
      <c r="R125" t="s">
        <v>249</v>
      </c>
      <c r="S125" t="s">
        <v>14</v>
      </c>
      <c r="T125">
        <v>0</v>
      </c>
      <c r="U125" t="s">
        <v>15</v>
      </c>
      <c r="V125" s="3" t="s">
        <v>15</v>
      </c>
      <c r="W125" t="s">
        <v>15</v>
      </c>
      <c r="X125" t="s">
        <v>15</v>
      </c>
      <c r="Y125" t="s">
        <v>15</v>
      </c>
      <c r="Z125" t="s">
        <v>15</v>
      </c>
      <c r="AA125" t="s">
        <v>15</v>
      </c>
      <c r="AC125">
        <v>66</v>
      </c>
      <c r="AD125" t="s">
        <v>248</v>
      </c>
      <c r="AE125" s="2">
        <v>44394.056944444441</v>
      </c>
      <c r="AF125" t="s">
        <v>249</v>
      </c>
      <c r="AG125" t="s">
        <v>14</v>
      </c>
      <c r="AH125">
        <v>0</v>
      </c>
      <c r="AI125">
        <v>12.156000000000001</v>
      </c>
      <c r="AJ125" s="3">
        <v>20761</v>
      </c>
      <c r="AK125">
        <v>4.1459999999999999</v>
      </c>
      <c r="AL125" t="s">
        <v>15</v>
      </c>
      <c r="AM125" t="s">
        <v>15</v>
      </c>
      <c r="AN125" t="s">
        <v>15</v>
      </c>
      <c r="AO125" t="s">
        <v>15</v>
      </c>
      <c r="AQ125">
        <v>1</v>
      </c>
      <c r="AT125" s="6">
        <f t="shared" si="16"/>
        <v>9.3150702412499982</v>
      </c>
      <c r="AU125" s="7">
        <f t="shared" si="17"/>
        <v>3856.8643297748304</v>
      </c>
      <c r="AW125" s="8">
        <f t="shared" si="18"/>
        <v>10.538390824450001</v>
      </c>
      <c r="AX125" s="9">
        <f t="shared" si="19"/>
        <v>3958.6368290925398</v>
      </c>
    </row>
    <row r="126" spans="1:50" x14ac:dyDescent="0.35">
      <c r="A126">
        <v>67</v>
      </c>
      <c r="B126" t="s">
        <v>250</v>
      </c>
      <c r="C126" s="2">
        <v>44394.078206018516</v>
      </c>
      <c r="D126" t="s">
        <v>251</v>
      </c>
      <c r="E126" t="s">
        <v>14</v>
      </c>
      <c r="F126">
        <v>0</v>
      </c>
      <c r="G126">
        <v>6.05</v>
      </c>
      <c r="H126" s="3">
        <v>1615</v>
      </c>
      <c r="I126">
        <v>-1E-3</v>
      </c>
      <c r="J126" t="s">
        <v>15</v>
      </c>
      <c r="K126" t="s">
        <v>15</v>
      </c>
      <c r="L126" t="s">
        <v>15</v>
      </c>
      <c r="M126" t="s">
        <v>15</v>
      </c>
      <c r="O126">
        <v>67</v>
      </c>
      <c r="P126" t="s">
        <v>250</v>
      </c>
      <c r="Q126" s="2">
        <v>44394.078206018516</v>
      </c>
      <c r="R126" t="s">
        <v>251</v>
      </c>
      <c r="S126" t="s">
        <v>14</v>
      </c>
      <c r="T126">
        <v>0</v>
      </c>
      <c r="U126" t="s">
        <v>15</v>
      </c>
      <c r="V126" s="3" t="s">
        <v>15</v>
      </c>
      <c r="W126" t="s">
        <v>15</v>
      </c>
      <c r="X126" t="s">
        <v>15</v>
      </c>
      <c r="Y126" t="s">
        <v>15</v>
      </c>
      <c r="Z126" t="s">
        <v>15</v>
      </c>
      <c r="AA126" t="s">
        <v>15</v>
      </c>
      <c r="AC126">
        <v>67</v>
      </c>
      <c r="AD126" t="s">
        <v>250</v>
      </c>
      <c r="AE126" s="2">
        <v>44394.078206018516</v>
      </c>
      <c r="AF126" t="s">
        <v>251</v>
      </c>
      <c r="AG126" t="s">
        <v>14</v>
      </c>
      <c r="AH126">
        <v>0</v>
      </c>
      <c r="AI126">
        <v>12.151999999999999</v>
      </c>
      <c r="AJ126" s="3">
        <v>35948</v>
      </c>
      <c r="AK126">
        <v>7.1539999999999999</v>
      </c>
      <c r="AL126" t="s">
        <v>15</v>
      </c>
      <c r="AM126" t="s">
        <v>15</v>
      </c>
      <c r="AN126" t="s">
        <v>15</v>
      </c>
      <c r="AO126" t="s">
        <v>15</v>
      </c>
      <c r="AQ126">
        <v>1</v>
      </c>
      <c r="AT126" s="6">
        <f t="shared" si="16"/>
        <v>5.29997812499996E-2</v>
      </c>
      <c r="AU126" s="7">
        <f t="shared" si="17"/>
        <v>6618.4741211499204</v>
      </c>
      <c r="AW126" s="8">
        <f t="shared" si="18"/>
        <v>-0.69200163874999987</v>
      </c>
      <c r="AX126" s="9">
        <f t="shared" si="19"/>
        <v>6848.3874734729598</v>
      </c>
    </row>
    <row r="127" spans="1:50" x14ac:dyDescent="0.35">
      <c r="A127">
        <v>68</v>
      </c>
      <c r="B127" t="s">
        <v>252</v>
      </c>
      <c r="C127" s="2">
        <v>44394.099479166667</v>
      </c>
      <c r="D127" t="s">
        <v>253</v>
      </c>
      <c r="E127" t="s">
        <v>14</v>
      </c>
      <c r="F127">
        <v>0</v>
      </c>
      <c r="G127">
        <v>6.024</v>
      </c>
      <c r="H127" s="3">
        <v>58748</v>
      </c>
      <c r="I127">
        <v>0.11799999999999999</v>
      </c>
      <c r="J127" t="s">
        <v>15</v>
      </c>
      <c r="K127" t="s">
        <v>15</v>
      </c>
      <c r="L127" t="s">
        <v>15</v>
      </c>
      <c r="M127" t="s">
        <v>15</v>
      </c>
      <c r="O127">
        <v>68</v>
      </c>
      <c r="P127" t="s">
        <v>252</v>
      </c>
      <c r="Q127" s="2">
        <v>44394.099479166667</v>
      </c>
      <c r="R127" t="s">
        <v>253</v>
      </c>
      <c r="S127" t="s">
        <v>14</v>
      </c>
      <c r="T127">
        <v>0</v>
      </c>
      <c r="U127" t="s">
        <v>15</v>
      </c>
      <c r="V127" t="s">
        <v>15</v>
      </c>
      <c r="W127" t="s">
        <v>15</v>
      </c>
      <c r="X127" t="s">
        <v>15</v>
      </c>
      <c r="Y127" t="s">
        <v>15</v>
      </c>
      <c r="Z127" t="s">
        <v>15</v>
      </c>
      <c r="AA127" t="s">
        <v>15</v>
      </c>
      <c r="AC127">
        <v>68</v>
      </c>
      <c r="AD127" t="s">
        <v>252</v>
      </c>
      <c r="AE127" s="2">
        <v>44394.099479166667</v>
      </c>
      <c r="AF127" t="s">
        <v>253</v>
      </c>
      <c r="AG127" t="s">
        <v>14</v>
      </c>
      <c r="AH127">
        <v>0</v>
      </c>
      <c r="AI127">
        <v>12.177</v>
      </c>
      <c r="AJ127" s="3">
        <v>15949</v>
      </c>
      <c r="AK127">
        <v>3.1890000000000001</v>
      </c>
      <c r="AL127" t="s">
        <v>15</v>
      </c>
      <c r="AM127" t="s">
        <v>15</v>
      </c>
      <c r="AN127" t="s">
        <v>15</v>
      </c>
      <c r="AO127" t="s">
        <v>15</v>
      </c>
      <c r="AQ127">
        <v>1</v>
      </c>
      <c r="AT127" s="6">
        <f t="shared" si="16"/>
        <v>182.18069449123522</v>
      </c>
      <c r="AU127" s="7">
        <f t="shared" si="17"/>
        <v>2975.8077573752303</v>
      </c>
      <c r="AW127" s="8">
        <f t="shared" si="18"/>
        <v>153.9726145047664</v>
      </c>
      <c r="AX127" s="9">
        <f t="shared" si="19"/>
        <v>3041.45473402774</v>
      </c>
    </row>
    <row r="128" spans="1:50" x14ac:dyDescent="0.35">
      <c r="A128">
        <v>69</v>
      </c>
      <c r="B128" t="s">
        <v>254</v>
      </c>
      <c r="C128" s="2">
        <v>44394.120740740742</v>
      </c>
      <c r="D128" t="s">
        <v>255</v>
      </c>
      <c r="E128" t="s">
        <v>14</v>
      </c>
      <c r="F128">
        <v>0</v>
      </c>
      <c r="G128">
        <v>6.0149999999999997</v>
      </c>
      <c r="H128" s="3">
        <v>27862</v>
      </c>
      <c r="I128">
        <v>5.2999999999999999E-2</v>
      </c>
      <c r="J128" t="s">
        <v>15</v>
      </c>
      <c r="K128" t="s">
        <v>15</v>
      </c>
      <c r="L128" t="s">
        <v>15</v>
      </c>
      <c r="M128" t="s">
        <v>15</v>
      </c>
      <c r="O128">
        <v>69</v>
      </c>
      <c r="P128" t="s">
        <v>254</v>
      </c>
      <c r="Q128" s="2">
        <v>44394.120740740742</v>
      </c>
      <c r="R128" t="s">
        <v>255</v>
      </c>
      <c r="S128" t="s">
        <v>14</v>
      </c>
      <c r="T128">
        <v>0</v>
      </c>
      <c r="U128" t="s">
        <v>15</v>
      </c>
      <c r="V128" s="3" t="s">
        <v>15</v>
      </c>
      <c r="W128" t="s">
        <v>15</v>
      </c>
      <c r="X128" t="s">
        <v>15</v>
      </c>
      <c r="Y128" t="s">
        <v>15</v>
      </c>
      <c r="Z128" t="s">
        <v>15</v>
      </c>
      <c r="AA128" t="s">
        <v>15</v>
      </c>
      <c r="AC128">
        <v>69</v>
      </c>
      <c r="AD128" t="s">
        <v>254</v>
      </c>
      <c r="AE128" s="2">
        <v>44394.120740740742</v>
      </c>
      <c r="AF128" t="s">
        <v>255</v>
      </c>
      <c r="AG128" t="s">
        <v>14</v>
      </c>
      <c r="AH128">
        <v>0</v>
      </c>
      <c r="AI128">
        <v>12.032999999999999</v>
      </c>
      <c r="AJ128" s="3">
        <v>144745</v>
      </c>
      <c r="AK128">
        <v>28.291</v>
      </c>
      <c r="AL128" t="s">
        <v>15</v>
      </c>
      <c r="AM128" t="s">
        <v>15</v>
      </c>
      <c r="AN128" t="s">
        <v>15</v>
      </c>
      <c r="AO128" t="s">
        <v>15</v>
      </c>
      <c r="AQ128">
        <v>1</v>
      </c>
      <c r="AT128" s="6">
        <f t="shared" si="16"/>
        <v>87.351133249887212</v>
      </c>
      <c r="AU128" s="7">
        <f t="shared" si="17"/>
        <v>25555.451509880753</v>
      </c>
      <c r="AW128" s="8">
        <f t="shared" si="18"/>
        <v>72.911416412780397</v>
      </c>
      <c r="AX128" s="9">
        <f t="shared" si="19"/>
        <v>27330.720869693501</v>
      </c>
    </row>
    <row r="129" spans="1:50" x14ac:dyDescent="0.35">
      <c r="A129">
        <v>70</v>
      </c>
      <c r="B129" t="s">
        <v>256</v>
      </c>
      <c r="C129" s="2">
        <v>44394.14199074074</v>
      </c>
      <c r="D129" t="s">
        <v>257</v>
      </c>
      <c r="E129" t="s">
        <v>14</v>
      </c>
      <c r="F129">
        <v>0</v>
      </c>
      <c r="G129">
        <v>6.0110000000000001</v>
      </c>
      <c r="H129" s="3">
        <v>539026</v>
      </c>
      <c r="I129">
        <v>1.119</v>
      </c>
      <c r="J129" t="s">
        <v>15</v>
      </c>
      <c r="K129" t="s">
        <v>15</v>
      </c>
      <c r="L129" t="s">
        <v>15</v>
      </c>
      <c r="M129" t="s">
        <v>15</v>
      </c>
      <c r="O129">
        <v>70</v>
      </c>
      <c r="P129" t="s">
        <v>256</v>
      </c>
      <c r="Q129" s="2">
        <v>44394.14199074074</v>
      </c>
      <c r="R129" t="s">
        <v>257</v>
      </c>
      <c r="S129" t="s">
        <v>14</v>
      </c>
      <c r="T129">
        <v>0</v>
      </c>
      <c r="U129">
        <v>5.97</v>
      </c>
      <c r="V129" s="3">
        <v>4191</v>
      </c>
      <c r="W129">
        <v>1.24</v>
      </c>
      <c r="X129" t="s">
        <v>15</v>
      </c>
      <c r="Y129" t="s">
        <v>15</v>
      </c>
      <c r="Z129" t="s">
        <v>15</v>
      </c>
      <c r="AA129" t="s">
        <v>15</v>
      </c>
      <c r="AC129">
        <v>70</v>
      </c>
      <c r="AD129" t="s">
        <v>256</v>
      </c>
      <c r="AE129" s="2">
        <v>44394.14199074074</v>
      </c>
      <c r="AF129" t="s">
        <v>257</v>
      </c>
      <c r="AG129" t="s">
        <v>14</v>
      </c>
      <c r="AH129">
        <v>0</v>
      </c>
      <c r="AI129">
        <v>12.090999999999999</v>
      </c>
      <c r="AJ129" s="3">
        <v>96418</v>
      </c>
      <c r="AK129">
        <v>18.989999999999998</v>
      </c>
      <c r="AL129" t="s">
        <v>15</v>
      </c>
      <c r="AM129" t="s">
        <v>15</v>
      </c>
      <c r="AN129" t="s">
        <v>15</v>
      </c>
      <c r="AO129" t="s">
        <v>15</v>
      </c>
      <c r="AQ129">
        <v>1</v>
      </c>
      <c r="AT129" s="6">
        <f t="shared" si="16"/>
        <v>1456.4047487946489</v>
      </c>
      <c r="AU129" s="7">
        <f t="shared" si="17"/>
        <v>17327.190243454523</v>
      </c>
      <c r="AW129" s="8">
        <f t="shared" si="18"/>
        <v>1384.7950324330718</v>
      </c>
      <c r="AX129" s="9">
        <f t="shared" si="19"/>
        <v>18280.103636427761</v>
      </c>
    </row>
    <row r="130" spans="1:50" x14ac:dyDescent="0.35">
      <c r="A130">
        <v>71</v>
      </c>
      <c r="B130" t="s">
        <v>258</v>
      </c>
      <c r="C130" s="2">
        <v>44394.163229166668</v>
      </c>
      <c r="D130" t="s">
        <v>259</v>
      </c>
      <c r="E130" t="s">
        <v>14</v>
      </c>
      <c r="F130">
        <v>0</v>
      </c>
      <c r="G130">
        <v>6.024</v>
      </c>
      <c r="H130" s="3">
        <v>24909</v>
      </c>
      <c r="I130">
        <v>4.7E-2</v>
      </c>
      <c r="J130" t="s">
        <v>15</v>
      </c>
      <c r="K130" t="s">
        <v>15</v>
      </c>
      <c r="L130" t="s">
        <v>15</v>
      </c>
      <c r="M130" t="s">
        <v>15</v>
      </c>
      <c r="O130">
        <v>71</v>
      </c>
      <c r="P130" t="s">
        <v>258</v>
      </c>
      <c r="Q130" s="2">
        <v>44394.163229166668</v>
      </c>
      <c r="R130" t="s">
        <v>259</v>
      </c>
      <c r="S130" t="s">
        <v>14</v>
      </c>
      <c r="T130">
        <v>0</v>
      </c>
      <c r="U130" t="s">
        <v>15</v>
      </c>
      <c r="V130" t="s">
        <v>15</v>
      </c>
      <c r="W130" t="s">
        <v>15</v>
      </c>
      <c r="X130" t="s">
        <v>15</v>
      </c>
      <c r="Y130" t="s">
        <v>15</v>
      </c>
      <c r="Z130" t="s">
        <v>15</v>
      </c>
      <c r="AA130" t="s">
        <v>15</v>
      </c>
      <c r="AC130">
        <v>71</v>
      </c>
      <c r="AD130" t="s">
        <v>258</v>
      </c>
      <c r="AE130" s="2">
        <v>44394.163229166668</v>
      </c>
      <c r="AF130" t="s">
        <v>259</v>
      </c>
      <c r="AG130" t="s">
        <v>14</v>
      </c>
      <c r="AH130">
        <v>0</v>
      </c>
      <c r="AI130">
        <v>12.052</v>
      </c>
      <c r="AJ130" s="3">
        <v>140283</v>
      </c>
      <c r="AK130">
        <v>27.437999999999999</v>
      </c>
      <c r="AL130" t="s">
        <v>15</v>
      </c>
      <c r="AM130" t="s">
        <v>15</v>
      </c>
      <c r="AN130" t="s">
        <v>15</v>
      </c>
      <c r="AO130" t="s">
        <v>15</v>
      </c>
      <c r="AQ130">
        <v>1</v>
      </c>
      <c r="AT130" s="6">
        <f t="shared" si="16"/>
        <v>78.202950951047811</v>
      </c>
      <c r="AU130" s="7">
        <f t="shared" si="17"/>
        <v>24808.027278013476</v>
      </c>
      <c r="AW130" s="8">
        <f t="shared" si="18"/>
        <v>65.149101593827098</v>
      </c>
      <c r="AX130" s="9">
        <f t="shared" si="19"/>
        <v>26498.26585535286</v>
      </c>
    </row>
    <row r="131" spans="1:50" x14ac:dyDescent="0.35">
      <c r="A131">
        <v>72</v>
      </c>
      <c r="B131" t="s">
        <v>260</v>
      </c>
      <c r="C131" s="2">
        <v>44394.184502314813</v>
      </c>
      <c r="D131" t="s">
        <v>261</v>
      </c>
      <c r="E131" t="s">
        <v>14</v>
      </c>
      <c r="F131">
        <v>0</v>
      </c>
      <c r="G131">
        <v>6.0119999999999996</v>
      </c>
      <c r="H131" s="3">
        <v>392277</v>
      </c>
      <c r="I131">
        <v>0.81299999999999994</v>
      </c>
      <c r="J131" t="s">
        <v>15</v>
      </c>
      <c r="K131" t="s">
        <v>15</v>
      </c>
      <c r="L131" t="s">
        <v>15</v>
      </c>
      <c r="M131" t="s">
        <v>15</v>
      </c>
      <c r="O131">
        <v>72</v>
      </c>
      <c r="P131" t="s">
        <v>260</v>
      </c>
      <c r="Q131" s="2">
        <v>44394.184502314813</v>
      </c>
      <c r="R131" t="s">
        <v>261</v>
      </c>
      <c r="S131" t="s">
        <v>14</v>
      </c>
      <c r="T131">
        <v>0</v>
      </c>
      <c r="U131">
        <v>5.9649999999999999</v>
      </c>
      <c r="V131" s="3">
        <v>4032</v>
      </c>
      <c r="W131">
        <v>1.1970000000000001</v>
      </c>
      <c r="X131" t="s">
        <v>15</v>
      </c>
      <c r="Y131" t="s">
        <v>15</v>
      </c>
      <c r="Z131" t="s">
        <v>15</v>
      </c>
      <c r="AA131" t="s">
        <v>15</v>
      </c>
      <c r="AC131">
        <v>72</v>
      </c>
      <c r="AD131" t="s">
        <v>260</v>
      </c>
      <c r="AE131" s="2">
        <v>44394.184502314813</v>
      </c>
      <c r="AF131" t="s">
        <v>261</v>
      </c>
      <c r="AG131" t="s">
        <v>14</v>
      </c>
      <c r="AH131">
        <v>0</v>
      </c>
      <c r="AI131">
        <v>12.066000000000001</v>
      </c>
      <c r="AJ131" s="3">
        <v>116068</v>
      </c>
      <c r="AK131">
        <v>22.789000000000001</v>
      </c>
      <c r="AL131" t="s">
        <v>15</v>
      </c>
      <c r="AM131" t="s">
        <v>15</v>
      </c>
      <c r="AN131" t="s">
        <v>15</v>
      </c>
      <c r="AO131" t="s">
        <v>15</v>
      </c>
      <c r="AQ131">
        <v>1</v>
      </c>
      <c r="AT131" s="6">
        <f t="shared" si="16"/>
        <v>1107.0143850521902</v>
      </c>
      <c r="AU131" s="7">
        <f t="shared" si="17"/>
        <v>20708.213530231522</v>
      </c>
      <c r="AW131" s="8">
        <f t="shared" si="18"/>
        <v>1014.6345525122639</v>
      </c>
      <c r="AX131" s="9">
        <f t="shared" si="19"/>
        <v>21969.292447053762</v>
      </c>
    </row>
    <row r="132" spans="1:50" x14ac:dyDescent="0.35">
      <c r="A132">
        <v>73</v>
      </c>
      <c r="B132" t="s">
        <v>262</v>
      </c>
      <c r="C132" s="2">
        <v>44394.205775462964</v>
      </c>
      <c r="D132" t="s">
        <v>263</v>
      </c>
      <c r="E132" t="s">
        <v>14</v>
      </c>
      <c r="F132">
        <v>0</v>
      </c>
      <c r="G132">
        <v>6.0220000000000002</v>
      </c>
      <c r="H132" s="3">
        <v>157984</v>
      </c>
      <c r="I132">
        <v>0.32500000000000001</v>
      </c>
      <c r="J132" t="s">
        <v>15</v>
      </c>
      <c r="K132" t="s">
        <v>15</v>
      </c>
      <c r="L132" t="s">
        <v>15</v>
      </c>
      <c r="M132" t="s">
        <v>15</v>
      </c>
      <c r="O132">
        <v>73</v>
      </c>
      <c r="P132" t="s">
        <v>262</v>
      </c>
      <c r="Q132" s="2">
        <v>44394.205775462964</v>
      </c>
      <c r="R132" t="s">
        <v>263</v>
      </c>
      <c r="S132" t="s">
        <v>14</v>
      </c>
      <c r="T132">
        <v>0</v>
      </c>
      <c r="U132" t="s">
        <v>15</v>
      </c>
      <c r="V132" t="s">
        <v>15</v>
      </c>
      <c r="W132" t="s">
        <v>15</v>
      </c>
      <c r="X132" t="s">
        <v>15</v>
      </c>
      <c r="Y132" t="s">
        <v>15</v>
      </c>
      <c r="Z132" t="s">
        <v>15</v>
      </c>
      <c r="AA132" t="s">
        <v>15</v>
      </c>
      <c r="AC132">
        <v>73</v>
      </c>
      <c r="AD132" t="s">
        <v>262</v>
      </c>
      <c r="AE132" s="2">
        <v>44394.205775462964</v>
      </c>
      <c r="AF132" t="s">
        <v>263</v>
      </c>
      <c r="AG132" t="s">
        <v>14</v>
      </c>
      <c r="AH132">
        <v>0</v>
      </c>
      <c r="AI132">
        <v>12.17</v>
      </c>
      <c r="AJ132" s="3">
        <v>20422</v>
      </c>
      <c r="AK132">
        <v>4.0780000000000003</v>
      </c>
      <c r="AL132" t="s">
        <v>15</v>
      </c>
      <c r="AM132" t="s">
        <v>15</v>
      </c>
      <c r="AN132" t="s">
        <v>15</v>
      </c>
      <c r="AO132" t="s">
        <v>15</v>
      </c>
      <c r="AQ132">
        <v>1</v>
      </c>
      <c r="AT132" s="6">
        <f t="shared" si="16"/>
        <v>476.32645369825281</v>
      </c>
      <c r="AU132" s="7">
        <f t="shared" si="17"/>
        <v>3794.8900640673201</v>
      </c>
      <c r="AW132" s="8">
        <f t="shared" si="18"/>
        <v>412.85920363944962</v>
      </c>
      <c r="AX132" s="9">
        <f t="shared" si="19"/>
        <v>3894.0470355541597</v>
      </c>
    </row>
    <row r="133" spans="1:50" x14ac:dyDescent="0.35">
      <c r="A133">
        <v>74</v>
      </c>
      <c r="B133" t="s">
        <v>264</v>
      </c>
      <c r="C133" s="2">
        <v>44394.227025462962</v>
      </c>
      <c r="D133" t="s">
        <v>265</v>
      </c>
      <c r="E133" t="s">
        <v>14</v>
      </c>
      <c r="F133">
        <v>0</v>
      </c>
      <c r="G133">
        <v>6.0330000000000004</v>
      </c>
      <c r="H133" s="3">
        <v>4584</v>
      </c>
      <c r="I133">
        <v>5.0000000000000001E-3</v>
      </c>
      <c r="J133" t="s">
        <v>15</v>
      </c>
      <c r="K133" t="s">
        <v>15</v>
      </c>
      <c r="L133" t="s">
        <v>15</v>
      </c>
      <c r="M133" t="s">
        <v>15</v>
      </c>
      <c r="O133">
        <v>74</v>
      </c>
      <c r="P133" t="s">
        <v>264</v>
      </c>
      <c r="Q133" s="2">
        <v>44394.227025462962</v>
      </c>
      <c r="R133" t="s">
        <v>265</v>
      </c>
      <c r="S133" t="s">
        <v>14</v>
      </c>
      <c r="T133">
        <v>0</v>
      </c>
      <c r="U133" t="s">
        <v>15</v>
      </c>
      <c r="V133" t="s">
        <v>15</v>
      </c>
      <c r="W133" t="s">
        <v>15</v>
      </c>
      <c r="X133" t="s">
        <v>15</v>
      </c>
      <c r="Y133" t="s">
        <v>15</v>
      </c>
      <c r="Z133" t="s">
        <v>15</v>
      </c>
      <c r="AA133" t="s">
        <v>15</v>
      </c>
      <c r="AC133">
        <v>74</v>
      </c>
      <c r="AD133" t="s">
        <v>264</v>
      </c>
      <c r="AE133" s="2">
        <v>44394.227025462962</v>
      </c>
      <c r="AF133" t="s">
        <v>265</v>
      </c>
      <c r="AG133" t="s">
        <v>14</v>
      </c>
      <c r="AH133">
        <v>0</v>
      </c>
      <c r="AI133">
        <v>12.175000000000001</v>
      </c>
      <c r="AJ133" s="3">
        <v>18048</v>
      </c>
      <c r="AK133">
        <v>3.6070000000000002</v>
      </c>
      <c r="AL133" t="s">
        <v>15</v>
      </c>
      <c r="AM133" t="s">
        <v>15</v>
      </c>
      <c r="AN133" t="s">
        <v>15</v>
      </c>
      <c r="AO133" t="s">
        <v>15</v>
      </c>
      <c r="AQ133">
        <v>1</v>
      </c>
      <c r="AT133" s="6">
        <f t="shared" si="16"/>
        <v>8.4752474400000004</v>
      </c>
      <c r="AU133" s="7">
        <f t="shared" si="17"/>
        <v>3360.4831088179199</v>
      </c>
      <c r="AW133" s="8">
        <f t="shared" si="18"/>
        <v>9.5919254048000013</v>
      </c>
      <c r="AX133" s="9">
        <f t="shared" si="19"/>
        <v>3441.6232252569603</v>
      </c>
    </row>
    <row r="134" spans="1:50" x14ac:dyDescent="0.35">
      <c r="A134">
        <v>75</v>
      </c>
      <c r="B134" t="s">
        <v>266</v>
      </c>
      <c r="C134" s="2">
        <v>44394.24827546296</v>
      </c>
      <c r="D134" t="s">
        <v>267</v>
      </c>
      <c r="E134" t="s">
        <v>14</v>
      </c>
      <c r="F134">
        <v>0</v>
      </c>
      <c r="G134">
        <v>6.024</v>
      </c>
      <c r="H134" s="3">
        <v>19706</v>
      </c>
      <c r="I134">
        <v>3.5999999999999997E-2</v>
      </c>
      <c r="J134" t="s">
        <v>15</v>
      </c>
      <c r="K134" t="s">
        <v>15</v>
      </c>
      <c r="L134" t="s">
        <v>15</v>
      </c>
      <c r="M134" t="s">
        <v>15</v>
      </c>
      <c r="O134">
        <v>75</v>
      </c>
      <c r="P134" t="s">
        <v>266</v>
      </c>
      <c r="Q134" s="2">
        <v>44394.24827546296</v>
      </c>
      <c r="R134" t="s">
        <v>267</v>
      </c>
      <c r="S134" t="s">
        <v>14</v>
      </c>
      <c r="T134">
        <v>0</v>
      </c>
      <c r="U134" t="s">
        <v>15</v>
      </c>
      <c r="V134" t="s">
        <v>15</v>
      </c>
      <c r="W134" t="s">
        <v>15</v>
      </c>
      <c r="X134" t="s">
        <v>15</v>
      </c>
      <c r="Y134" t="s">
        <v>15</v>
      </c>
      <c r="Z134" t="s">
        <v>15</v>
      </c>
      <c r="AA134" t="s">
        <v>15</v>
      </c>
      <c r="AC134">
        <v>75</v>
      </c>
      <c r="AD134" t="s">
        <v>266</v>
      </c>
      <c r="AE134" s="2">
        <v>44394.24827546296</v>
      </c>
      <c r="AF134" t="s">
        <v>267</v>
      </c>
      <c r="AG134" t="s">
        <v>14</v>
      </c>
      <c r="AH134">
        <v>0</v>
      </c>
      <c r="AI134">
        <v>12.08</v>
      </c>
      <c r="AJ134" s="3">
        <v>106901</v>
      </c>
      <c r="AK134">
        <v>21.02</v>
      </c>
      <c r="AL134" t="s">
        <v>15</v>
      </c>
      <c r="AM134" t="s">
        <v>15</v>
      </c>
      <c r="AN134" t="s">
        <v>15</v>
      </c>
      <c r="AO134" t="s">
        <v>15</v>
      </c>
      <c r="AQ134">
        <v>1</v>
      </c>
      <c r="AT134" s="6">
        <f t="shared" si="16"/>
        <v>62.049793962936796</v>
      </c>
      <c r="AU134" s="7">
        <f t="shared" si="17"/>
        <v>19136.950900011234</v>
      </c>
      <c r="AW134" s="8">
        <f t="shared" si="18"/>
        <v>51.467261333887606</v>
      </c>
      <c r="AX134" s="9">
        <f t="shared" si="19"/>
        <v>20249.796784995739</v>
      </c>
    </row>
    <row r="135" spans="1:50" x14ac:dyDescent="0.35">
      <c r="A135">
        <v>76</v>
      </c>
      <c r="B135" t="s">
        <v>268</v>
      </c>
      <c r="C135" s="2">
        <v>44394.269525462965</v>
      </c>
      <c r="D135" t="s">
        <v>269</v>
      </c>
      <c r="E135" t="s">
        <v>14</v>
      </c>
      <c r="F135">
        <v>0</v>
      </c>
      <c r="G135">
        <v>6.0529999999999999</v>
      </c>
      <c r="H135" s="3">
        <v>1566</v>
      </c>
      <c r="I135">
        <v>-2E-3</v>
      </c>
      <c r="J135" t="s">
        <v>15</v>
      </c>
      <c r="K135" t="s">
        <v>15</v>
      </c>
      <c r="L135" t="s">
        <v>15</v>
      </c>
      <c r="M135" t="s">
        <v>15</v>
      </c>
      <c r="O135">
        <v>76</v>
      </c>
      <c r="P135" t="s">
        <v>268</v>
      </c>
      <c r="Q135" s="2">
        <v>44394.269525462965</v>
      </c>
      <c r="R135" t="s">
        <v>269</v>
      </c>
      <c r="S135" t="s">
        <v>14</v>
      </c>
      <c r="T135">
        <v>0</v>
      </c>
      <c r="U135" t="s">
        <v>15</v>
      </c>
      <c r="V135" s="3" t="s">
        <v>15</v>
      </c>
      <c r="W135" t="s">
        <v>15</v>
      </c>
      <c r="X135" t="s">
        <v>15</v>
      </c>
      <c r="Y135" t="s">
        <v>15</v>
      </c>
      <c r="Z135" t="s">
        <v>15</v>
      </c>
      <c r="AA135" t="s">
        <v>15</v>
      </c>
      <c r="AC135">
        <v>76</v>
      </c>
      <c r="AD135" t="s">
        <v>268</v>
      </c>
      <c r="AE135" s="2">
        <v>44394.269525462965</v>
      </c>
      <c r="AF135" t="s">
        <v>269</v>
      </c>
      <c r="AG135" t="s">
        <v>14</v>
      </c>
      <c r="AH135">
        <v>0</v>
      </c>
      <c r="AI135">
        <v>12.145</v>
      </c>
      <c r="AJ135" s="3">
        <v>36656</v>
      </c>
      <c r="AK135">
        <v>7.2939999999999996</v>
      </c>
      <c r="AL135" t="s">
        <v>15</v>
      </c>
      <c r="AM135" t="s">
        <v>15</v>
      </c>
      <c r="AN135" t="s">
        <v>15</v>
      </c>
      <c r="AO135" t="s">
        <v>15</v>
      </c>
      <c r="AQ135">
        <v>1</v>
      </c>
      <c r="AT135" s="6">
        <f t="shared" si="16"/>
        <v>-8.285743500000109E-2</v>
      </c>
      <c r="AU135" s="7">
        <f t="shared" si="17"/>
        <v>6746.510715169281</v>
      </c>
      <c r="AW135" s="8">
        <f t="shared" si="18"/>
        <v>-0.87029603019999957</v>
      </c>
      <c r="AX135" s="9">
        <f t="shared" si="19"/>
        <v>6982.9212504166399</v>
      </c>
    </row>
    <row r="136" spans="1:50" x14ac:dyDescent="0.35">
      <c r="A136">
        <v>77</v>
      </c>
      <c r="B136" t="s">
        <v>270</v>
      </c>
      <c r="C136" s="2">
        <v>44394.290752314817</v>
      </c>
      <c r="D136" t="s">
        <v>271</v>
      </c>
      <c r="E136" t="s">
        <v>14</v>
      </c>
      <c r="F136">
        <v>0</v>
      </c>
      <c r="G136">
        <v>6.0220000000000002</v>
      </c>
      <c r="H136" s="3">
        <v>54442</v>
      </c>
      <c r="I136">
        <v>0.109</v>
      </c>
      <c r="J136" t="s">
        <v>15</v>
      </c>
      <c r="K136" t="s">
        <v>15</v>
      </c>
      <c r="L136" t="s">
        <v>15</v>
      </c>
      <c r="M136" t="s">
        <v>15</v>
      </c>
      <c r="O136">
        <v>77</v>
      </c>
      <c r="P136" t="s">
        <v>270</v>
      </c>
      <c r="Q136" s="2">
        <v>44394.290752314817</v>
      </c>
      <c r="R136" t="s">
        <v>271</v>
      </c>
      <c r="S136" t="s">
        <v>14</v>
      </c>
      <c r="T136">
        <v>0</v>
      </c>
      <c r="U136" t="s">
        <v>15</v>
      </c>
      <c r="V136" t="s">
        <v>15</v>
      </c>
      <c r="W136" t="s">
        <v>15</v>
      </c>
      <c r="X136" t="s">
        <v>15</v>
      </c>
      <c r="Y136" t="s">
        <v>15</v>
      </c>
      <c r="Z136" t="s">
        <v>15</v>
      </c>
      <c r="AA136" t="s">
        <v>15</v>
      </c>
      <c r="AC136">
        <v>77</v>
      </c>
      <c r="AD136" t="s">
        <v>270</v>
      </c>
      <c r="AE136" s="2">
        <v>44394.290752314817</v>
      </c>
      <c r="AF136" t="s">
        <v>271</v>
      </c>
      <c r="AG136" t="s">
        <v>14</v>
      </c>
      <c r="AH136">
        <v>0</v>
      </c>
      <c r="AI136">
        <v>12.166</v>
      </c>
      <c r="AJ136" s="3">
        <v>19939</v>
      </c>
      <c r="AK136">
        <v>3.9820000000000002</v>
      </c>
      <c r="AL136" t="s">
        <v>15</v>
      </c>
      <c r="AM136" t="s">
        <v>15</v>
      </c>
      <c r="AN136" t="s">
        <v>15</v>
      </c>
      <c r="AO136" t="s">
        <v>15</v>
      </c>
      <c r="AQ136">
        <v>1</v>
      </c>
      <c r="AT136" s="6">
        <f t="shared" si="16"/>
        <v>169.05336122070324</v>
      </c>
      <c r="AU136" s="7">
        <f t="shared" si="17"/>
        <v>3706.5655252328302</v>
      </c>
      <c r="AW136" s="8">
        <f t="shared" si="18"/>
        <v>142.68523069809243</v>
      </c>
      <c r="AX136" s="9">
        <f t="shared" si="19"/>
        <v>3802.0144138965397</v>
      </c>
    </row>
    <row r="137" spans="1:50" x14ac:dyDescent="0.35">
      <c r="A137">
        <v>78</v>
      </c>
      <c r="B137" t="s">
        <v>272</v>
      </c>
      <c r="C137" s="2">
        <v>44394.311990740738</v>
      </c>
      <c r="D137" t="s">
        <v>273</v>
      </c>
      <c r="E137" t="s">
        <v>14</v>
      </c>
      <c r="F137">
        <v>0</v>
      </c>
      <c r="G137">
        <v>6.0229999999999997</v>
      </c>
      <c r="H137" s="3">
        <v>58870</v>
      </c>
      <c r="I137">
        <v>0.11799999999999999</v>
      </c>
      <c r="J137" t="s">
        <v>15</v>
      </c>
      <c r="K137" t="s">
        <v>15</v>
      </c>
      <c r="L137" t="s">
        <v>15</v>
      </c>
      <c r="M137" t="s">
        <v>15</v>
      </c>
      <c r="O137">
        <v>78</v>
      </c>
      <c r="P137" t="s">
        <v>272</v>
      </c>
      <c r="Q137" s="2">
        <v>44394.311990740738</v>
      </c>
      <c r="R137" t="s">
        <v>273</v>
      </c>
      <c r="S137" t="s">
        <v>14</v>
      </c>
      <c r="T137">
        <v>0</v>
      </c>
      <c r="U137" t="s">
        <v>15</v>
      </c>
      <c r="V137" t="s">
        <v>15</v>
      </c>
      <c r="W137" t="s">
        <v>15</v>
      </c>
      <c r="X137" t="s">
        <v>15</v>
      </c>
      <c r="Y137" t="s">
        <v>15</v>
      </c>
      <c r="Z137" t="s">
        <v>15</v>
      </c>
      <c r="AA137" t="s">
        <v>15</v>
      </c>
      <c r="AC137">
        <v>78</v>
      </c>
      <c r="AD137" t="s">
        <v>272</v>
      </c>
      <c r="AE137" s="2">
        <v>44394.311990740738</v>
      </c>
      <c r="AF137" t="s">
        <v>273</v>
      </c>
      <c r="AG137" t="s">
        <v>14</v>
      </c>
      <c r="AH137">
        <v>0</v>
      </c>
      <c r="AI137">
        <v>12.163</v>
      </c>
      <c r="AJ137" s="3">
        <v>25868</v>
      </c>
      <c r="AK137">
        <v>5.1589999999999998</v>
      </c>
      <c r="AL137" t="s">
        <v>15</v>
      </c>
      <c r="AM137" t="s">
        <v>15</v>
      </c>
      <c r="AN137" t="s">
        <v>15</v>
      </c>
      <c r="AO137" t="s">
        <v>15</v>
      </c>
      <c r="AQ137">
        <v>1</v>
      </c>
      <c r="AT137" s="6">
        <f t="shared" si="16"/>
        <v>182.55218451422002</v>
      </c>
      <c r="AU137" s="7">
        <f t="shared" si="17"/>
        <v>4788.7544395755203</v>
      </c>
      <c r="AW137" s="8">
        <f t="shared" si="18"/>
        <v>154.29234966279</v>
      </c>
      <c r="AX137" s="9">
        <f t="shared" si="19"/>
        <v>4931.2231653257604</v>
      </c>
    </row>
    <row r="138" spans="1:50" x14ac:dyDescent="0.35">
      <c r="A138">
        <v>79</v>
      </c>
      <c r="B138" t="s">
        <v>274</v>
      </c>
      <c r="C138" s="2">
        <v>44394.333252314813</v>
      </c>
      <c r="D138" t="s">
        <v>275</v>
      </c>
      <c r="E138" t="s">
        <v>14</v>
      </c>
      <c r="F138">
        <v>0</v>
      </c>
      <c r="G138">
        <v>6.0270000000000001</v>
      </c>
      <c r="H138" s="3">
        <v>36127</v>
      </c>
      <c r="I138">
        <v>7.0000000000000007E-2</v>
      </c>
      <c r="J138" t="s">
        <v>15</v>
      </c>
      <c r="K138" t="s">
        <v>15</v>
      </c>
      <c r="L138" t="s">
        <v>15</v>
      </c>
      <c r="M138" t="s">
        <v>15</v>
      </c>
      <c r="O138">
        <v>79</v>
      </c>
      <c r="P138" t="s">
        <v>274</v>
      </c>
      <c r="Q138" s="2">
        <v>44394.333252314813</v>
      </c>
      <c r="R138" t="s">
        <v>275</v>
      </c>
      <c r="S138" t="s">
        <v>14</v>
      </c>
      <c r="T138">
        <v>0</v>
      </c>
      <c r="U138" t="s">
        <v>15</v>
      </c>
      <c r="V138" t="s">
        <v>15</v>
      </c>
      <c r="W138" t="s">
        <v>15</v>
      </c>
      <c r="X138" t="s">
        <v>15</v>
      </c>
      <c r="Y138" t="s">
        <v>15</v>
      </c>
      <c r="Z138" t="s">
        <v>15</v>
      </c>
      <c r="AA138" t="s">
        <v>15</v>
      </c>
      <c r="AC138">
        <v>79</v>
      </c>
      <c r="AD138" t="s">
        <v>274</v>
      </c>
      <c r="AE138" s="2">
        <v>44394.333252314813</v>
      </c>
      <c r="AF138" t="s">
        <v>275</v>
      </c>
      <c r="AG138" t="s">
        <v>14</v>
      </c>
      <c r="AH138">
        <v>0</v>
      </c>
      <c r="AI138">
        <v>12.173</v>
      </c>
      <c r="AJ138" s="3">
        <v>22558</v>
      </c>
      <c r="AK138">
        <v>4.5030000000000001</v>
      </c>
      <c r="AL138" t="s">
        <v>15</v>
      </c>
      <c r="AM138" t="s">
        <v>15</v>
      </c>
      <c r="AN138" t="s">
        <v>15</v>
      </c>
      <c r="AO138" t="s">
        <v>15</v>
      </c>
      <c r="AQ138">
        <v>1</v>
      </c>
      <c r="AT138" s="6">
        <f t="shared" si="16"/>
        <v>112.87983530271021</v>
      </c>
      <c r="AU138" s="7">
        <f t="shared" si="17"/>
        <v>4185.1418466417199</v>
      </c>
      <c r="AW138" s="8">
        <f t="shared" si="18"/>
        <v>94.625751140403906</v>
      </c>
      <c r="AX138" s="9">
        <f t="shared" si="19"/>
        <v>4300.9574817013599</v>
      </c>
    </row>
    <row r="139" spans="1:50" x14ac:dyDescent="0.35">
      <c r="A139">
        <v>80</v>
      </c>
      <c r="B139" t="s">
        <v>276</v>
      </c>
      <c r="C139" s="2">
        <v>44394.354513888888</v>
      </c>
      <c r="D139" t="s">
        <v>277</v>
      </c>
      <c r="E139" t="s">
        <v>14</v>
      </c>
      <c r="F139">
        <v>0</v>
      </c>
      <c r="G139">
        <v>6.0190000000000001</v>
      </c>
      <c r="H139" s="3">
        <v>574799</v>
      </c>
      <c r="I139">
        <v>1.194</v>
      </c>
      <c r="J139" t="s">
        <v>15</v>
      </c>
      <c r="K139" t="s">
        <v>15</v>
      </c>
      <c r="L139" t="s">
        <v>15</v>
      </c>
      <c r="M139" t="s">
        <v>15</v>
      </c>
      <c r="O139">
        <v>80</v>
      </c>
      <c r="P139" t="s">
        <v>276</v>
      </c>
      <c r="Q139" s="2">
        <v>44394.354513888888</v>
      </c>
      <c r="R139" t="s">
        <v>277</v>
      </c>
      <c r="S139" t="s">
        <v>14</v>
      </c>
      <c r="T139">
        <v>0</v>
      </c>
      <c r="U139">
        <v>5.97</v>
      </c>
      <c r="V139" s="3">
        <v>5044</v>
      </c>
      <c r="W139">
        <v>1.4690000000000001</v>
      </c>
      <c r="X139" t="s">
        <v>15</v>
      </c>
      <c r="Y139" t="s">
        <v>15</v>
      </c>
      <c r="Z139" t="s">
        <v>15</v>
      </c>
      <c r="AA139" t="s">
        <v>15</v>
      </c>
      <c r="AC139">
        <v>80</v>
      </c>
      <c r="AD139" t="s">
        <v>276</v>
      </c>
      <c r="AE139" s="2">
        <v>44394.354513888888</v>
      </c>
      <c r="AF139" t="s">
        <v>277</v>
      </c>
      <c r="AG139" t="s">
        <v>14</v>
      </c>
      <c r="AH139">
        <v>0</v>
      </c>
      <c r="AI139">
        <v>12.084</v>
      </c>
      <c r="AJ139" s="3">
        <v>97071</v>
      </c>
      <c r="AK139">
        <v>19.117000000000001</v>
      </c>
      <c r="AL139" t="s">
        <v>15</v>
      </c>
      <c r="AM139" t="s">
        <v>15</v>
      </c>
      <c r="AN139" t="s">
        <v>15</v>
      </c>
      <c r="AO139" t="s">
        <v>15</v>
      </c>
      <c r="AQ139">
        <v>1</v>
      </c>
      <c r="AT139" s="6">
        <f t="shared" si="16"/>
        <v>1536.2463656547038</v>
      </c>
      <c r="AU139" s="7">
        <f t="shared" si="17"/>
        <v>17440.325559596433</v>
      </c>
      <c r="AW139" s="8">
        <f t="shared" si="18"/>
        <v>1474.2396436505192</v>
      </c>
      <c r="AX139" s="9">
        <f t="shared" si="19"/>
        <v>18402.902812793342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Analytical Lab</dc:creator>
  <cp:lastModifiedBy>Niederlehner, Barbara</cp:lastModifiedBy>
  <dcterms:created xsi:type="dcterms:W3CDTF">2020-10-28T13:32:09Z</dcterms:created>
  <dcterms:modified xsi:type="dcterms:W3CDTF">2021-07-20T19:17:53Z</dcterms:modified>
</cp:coreProperties>
</file>