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Hotchkiss\GC\Delmarva wetlands 2020\"/>
    </mc:Choice>
  </mc:AlternateContent>
  <bookViews>
    <workbookView minimized="1" xWindow="0" yWindow="0" windowWidth="18330" windowHeight="18830" tabRatio="592"/>
  </bookViews>
  <sheets>
    <sheet name="GC" sheetId="124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T5" i="124" l="1"/>
  <c r="AU5" i="124"/>
  <c r="AT6" i="124"/>
  <c r="AU6" i="124"/>
  <c r="AT7" i="124"/>
  <c r="AU7" i="124"/>
  <c r="AT8" i="124"/>
  <c r="AU8" i="124"/>
  <c r="AT9" i="124"/>
  <c r="AU9" i="124"/>
  <c r="AT10" i="124"/>
  <c r="AU10" i="124"/>
  <c r="AT11" i="124"/>
  <c r="AU11" i="124"/>
  <c r="AT12" i="124"/>
  <c r="AU12" i="124"/>
  <c r="AT13" i="124"/>
  <c r="AU13" i="124"/>
  <c r="AT14" i="124"/>
  <c r="AU14" i="124"/>
  <c r="AT15" i="124"/>
  <c r="AU15" i="124"/>
  <c r="AT16" i="124"/>
  <c r="AU16" i="124"/>
  <c r="AT17" i="124"/>
  <c r="AU17" i="124"/>
  <c r="AT18" i="124"/>
  <c r="AU18" i="124"/>
  <c r="AT19" i="124"/>
  <c r="AU19" i="124"/>
  <c r="AT20" i="124"/>
  <c r="AU20" i="124"/>
  <c r="AT21" i="124"/>
  <c r="AU21" i="124"/>
  <c r="AT22" i="124"/>
  <c r="AU22" i="124"/>
  <c r="AT23" i="124"/>
  <c r="AU23" i="124"/>
  <c r="AT24" i="124"/>
  <c r="AU24" i="124"/>
  <c r="AT25" i="124"/>
  <c r="AU25" i="124"/>
  <c r="AT26" i="124"/>
  <c r="AU26" i="124"/>
  <c r="AT27" i="124"/>
  <c r="AU27" i="124"/>
  <c r="AT28" i="124"/>
  <c r="AU28" i="124"/>
  <c r="AT29" i="124"/>
  <c r="AU29" i="124"/>
  <c r="AT30" i="124"/>
  <c r="AU30" i="124"/>
  <c r="AT31" i="124"/>
  <c r="AU31" i="124"/>
  <c r="AT32" i="124"/>
  <c r="AU32" i="124"/>
  <c r="AT33" i="124"/>
  <c r="AU33" i="124"/>
  <c r="AT34" i="124"/>
  <c r="AU34" i="124"/>
  <c r="AT35" i="124"/>
  <c r="AU35" i="124"/>
  <c r="AT36" i="124"/>
  <c r="AU36" i="124"/>
  <c r="AT37" i="124"/>
  <c r="AU37" i="124"/>
  <c r="AT38" i="124"/>
  <c r="AU38" i="124"/>
  <c r="AT39" i="124"/>
  <c r="AU39" i="124"/>
  <c r="AT4" i="124"/>
  <c r="AU4" i="124"/>
  <c r="AT3" i="124" l="1"/>
  <c r="AU3" i="124"/>
</calcChain>
</file>

<file path=xl/sharedStrings.xml><?xml version="1.0" encoding="utf-8"?>
<sst xmlns="http://schemas.openxmlformats.org/spreadsheetml/2006/main" count="931" uniqueCount="95">
  <si>
    <t>Unknown</t>
  </si>
  <si>
    <t>-----</t>
  </si>
  <si>
    <t>Data#</t>
  </si>
  <si>
    <t>Data Filename</t>
  </si>
  <si>
    <t>Sample Type</t>
  </si>
  <si>
    <t>Level#</t>
  </si>
  <si>
    <t>Ret. Time</t>
  </si>
  <si>
    <t>Area</t>
  </si>
  <si>
    <t>Std. Conc.</t>
  </si>
  <si>
    <t>Cal. Point</t>
  </si>
  <si>
    <t>Date Acquired</t>
  </si>
  <si>
    <t>Sample Name</t>
  </si>
  <si>
    <t>Accuracy[%]</t>
  </si>
  <si>
    <t>Deviation</t>
  </si>
  <si>
    <t>air</t>
  </si>
  <si>
    <t>Conc. (ppt)</t>
  </si>
  <si>
    <t>air + 100</t>
  </si>
  <si>
    <t>CH4 by FID</t>
  </si>
  <si>
    <t>CH4 by TCD</t>
  </si>
  <si>
    <t>CO2 by TCD</t>
  </si>
  <si>
    <t>2020 ranged CAL Measured headspace CH4  in ppm from GC in ppm (BD at 0.2)</t>
  </si>
  <si>
    <t>2020 CAL Measured headspace CO2 in ppm from GC in ppm</t>
  </si>
  <si>
    <t>Analyst code</t>
  </si>
  <si>
    <t>Note</t>
  </si>
  <si>
    <t>BRN10aug20_001.gcd</t>
  </si>
  <si>
    <t>BRN10aug20_002.gcd</t>
  </si>
  <si>
    <t>BRN10aug20_003.gcd</t>
  </si>
  <si>
    <t>DD-Aug20-01</t>
  </si>
  <si>
    <t>BRN10aug20_004.gcd</t>
  </si>
  <si>
    <t>DD-Aug20-18</t>
  </si>
  <si>
    <t>BRN10aug20_005.gcd</t>
  </si>
  <si>
    <t>DD-Aug20-20</t>
  </si>
  <si>
    <t>BRN10aug20_006.gcd</t>
  </si>
  <si>
    <t>DD-Aug20-07</t>
  </si>
  <si>
    <t>BRN10aug20_007.gcd</t>
  </si>
  <si>
    <t>DD-Aug20-34</t>
  </si>
  <si>
    <t>BRN10aug20_008.gcd</t>
  </si>
  <si>
    <t>DD-Aug20-19</t>
  </si>
  <si>
    <t>BRN10aug20_009.gcd</t>
  </si>
  <si>
    <t>DD-Aug20-11</t>
  </si>
  <si>
    <t>BRN10aug20_010.gcd</t>
  </si>
  <si>
    <t>DD-Aug20-31</t>
  </si>
  <si>
    <t>BRN10aug20_011.gcd</t>
  </si>
  <si>
    <t>DD-Aug20-10</t>
  </si>
  <si>
    <t>BRN10aug20_012.gcd</t>
  </si>
  <si>
    <t>DD-Aug20-14</t>
  </si>
  <si>
    <t>BRN10aug20_013.gcd</t>
  </si>
  <si>
    <t>DD-Aug20-28</t>
  </si>
  <si>
    <t>BRN10aug20_014.gcd</t>
  </si>
  <si>
    <t>DD-Aug20-32</t>
  </si>
  <si>
    <t>BRN10aug20_015.gcd</t>
  </si>
  <si>
    <t>DD-Aug20-04</t>
  </si>
  <si>
    <t>BRN10aug20_016.gcd</t>
  </si>
  <si>
    <t>DD-Aug20-25</t>
  </si>
  <si>
    <t>BRN10aug20_017.gcd</t>
  </si>
  <si>
    <t>DD-Aug20-23</t>
  </si>
  <si>
    <t>BRN10aug20_018.gcd</t>
  </si>
  <si>
    <t>DD-Aug20-35</t>
  </si>
  <si>
    <t>BRN10aug20_019.gcd</t>
  </si>
  <si>
    <t>DD-Aug20-02</t>
  </si>
  <si>
    <t>BRN10aug20_020.gcd</t>
  </si>
  <si>
    <t>DD-Aug20-13</t>
  </si>
  <si>
    <t>BRN10aug20_021.gcd</t>
  </si>
  <si>
    <t>BRN10aug20_022.gcd</t>
  </si>
  <si>
    <t>DD-Aug20-27</t>
  </si>
  <si>
    <t>BRN10aug20_023.gcd</t>
  </si>
  <si>
    <t>DD-Aug20-17</t>
  </si>
  <si>
    <t>BRN10aug20_024.gcd</t>
  </si>
  <si>
    <t>DD-Aug20-05</t>
  </si>
  <si>
    <t>BRN10aug20_025.gcd</t>
  </si>
  <si>
    <t>DD-Aug20-03</t>
  </si>
  <si>
    <t>BRN10aug20_026.gcd</t>
  </si>
  <si>
    <t>DD-Aug20-29</t>
  </si>
  <si>
    <t>BRN10aug20_027.gcd</t>
  </si>
  <si>
    <t>DD-Aug20-33</t>
  </si>
  <si>
    <t>BRN10aug20_028.gcd</t>
  </si>
  <si>
    <t>DD-Aug20-08</t>
  </si>
  <si>
    <t>BRN10aug20_029.gcd</t>
  </si>
  <si>
    <t>DD-Aug20-26</t>
  </si>
  <si>
    <t>BRN10aug20_030.gcd</t>
  </si>
  <si>
    <t>DD-Aug20-21</t>
  </si>
  <si>
    <t>BRN10aug20_031.gcd</t>
  </si>
  <si>
    <t>DD-Aug20-24</t>
  </si>
  <si>
    <t>BRN10aug20_032.gcd</t>
  </si>
  <si>
    <t>DD-Aug20-09</t>
  </si>
  <si>
    <t>BRN10aug20_033.gcd</t>
  </si>
  <si>
    <t>DD-Aug20-16</t>
  </si>
  <si>
    <t>BRN10aug20_034.gcd</t>
  </si>
  <si>
    <t>DD-Aug20-30</t>
  </si>
  <si>
    <t>BRN10aug20_035.gcd</t>
  </si>
  <si>
    <t>DD-Aug20-06</t>
  </si>
  <si>
    <t>BRN10aug20_036.gcd</t>
  </si>
  <si>
    <t>DD-Aug20-15</t>
  </si>
  <si>
    <t>BRN10aug20_037.gcd</t>
  </si>
  <si>
    <t>DD-Aug20-12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</si>
</sst>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2" fillId="0" borderId="0" xfId="2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1" fontId="0" fillId="2" borderId="0" xfId="0" applyNumberFormat="1" applyFill="1"/>
    <xf numFmtId="22" fontId="0" fillId="0" borderId="0" xfId="0" applyNumberFormat="1"/>
    <xf numFmtId="3" fontId="0" fillId="0" borderId="0" xfId="0" applyNumberFormat="1"/>
    <xf numFmtId="164" fontId="0" fillId="2" borderId="0" xfId="0" applyNumberFormat="1" applyFill="1"/>
  </cellXfs>
  <cellStyles count="4">
    <cellStyle name="Normal" xfId="0" builtinId="0"/>
    <cellStyle name="Normal 2" xfId="1"/>
    <cellStyle name="Normal 2 2" xfId="2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tabSelected="1" topLeftCell="L1" workbookViewId="0">
      <selection activeCell="AY33" sqref="AY33"/>
    </sheetView>
  </sheetViews>
  <sheetFormatPr defaultRowHeight="14.5" x14ac:dyDescent="0.35"/>
  <cols>
    <col min="1" max="1" width="8.81640625" bestFit="1" customWidth="1"/>
    <col min="2" max="2" width="24.453125" customWidth="1"/>
    <col min="3" max="3" width="16.1796875" customWidth="1"/>
    <col min="4" max="4" width="15" customWidth="1"/>
    <col min="6" max="7" width="8.81640625" bestFit="1" customWidth="1"/>
    <col min="8" max="8" width="11.54296875" customWidth="1"/>
    <col min="9" max="9" width="14.1796875" customWidth="1"/>
    <col min="15" max="15" width="8.81640625" bestFit="1" customWidth="1"/>
    <col min="17" max="17" width="13.54296875" bestFit="1" customWidth="1"/>
    <col min="18" max="18" width="8.81640625" bestFit="1" customWidth="1"/>
    <col min="20" max="22" width="8.81640625" bestFit="1" customWidth="1"/>
    <col min="23" max="23" width="10.453125" customWidth="1"/>
    <col min="29" max="29" width="8.81640625" bestFit="1" customWidth="1"/>
    <col min="30" max="30" width="22" customWidth="1"/>
    <col min="31" max="31" width="13.54296875" bestFit="1" customWidth="1"/>
    <col min="32" max="32" width="8.81640625" bestFit="1" customWidth="1"/>
    <col min="34" max="36" width="8.81640625" bestFit="1" customWidth="1"/>
    <col min="37" max="37" width="10.26953125" customWidth="1"/>
  </cols>
  <sheetData>
    <row r="1" spans="1:47" x14ac:dyDescent="0.35">
      <c r="A1" t="s">
        <v>17</v>
      </c>
      <c r="O1" t="s">
        <v>18</v>
      </c>
      <c r="AC1" t="s">
        <v>19</v>
      </c>
    </row>
    <row r="2" spans="1:47" s="3" customFormat="1" ht="174" x14ac:dyDescent="0.35">
      <c r="A2" s="3" t="s">
        <v>2</v>
      </c>
      <c r="B2" s="3" t="s">
        <v>3</v>
      </c>
      <c r="C2" s="3" t="s">
        <v>10</v>
      </c>
      <c r="D2" s="3" t="s">
        <v>11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15</v>
      </c>
      <c r="J2" s="3" t="s">
        <v>8</v>
      </c>
      <c r="K2" s="3" t="s">
        <v>9</v>
      </c>
      <c r="L2" s="3" t="s">
        <v>12</v>
      </c>
      <c r="M2" s="3" t="s">
        <v>13</v>
      </c>
      <c r="O2" s="3" t="s">
        <v>2</v>
      </c>
      <c r="P2" s="3" t="s">
        <v>3</v>
      </c>
      <c r="Q2" s="3" t="s">
        <v>10</v>
      </c>
      <c r="R2" s="3" t="s">
        <v>11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15</v>
      </c>
      <c r="X2" s="3" t="s">
        <v>8</v>
      </c>
      <c r="Y2" s="3" t="s">
        <v>9</v>
      </c>
      <c r="Z2" s="3" t="s">
        <v>12</v>
      </c>
      <c r="AA2" s="3" t="s">
        <v>13</v>
      </c>
      <c r="AC2" s="3" t="s">
        <v>2</v>
      </c>
      <c r="AD2" s="3" t="s">
        <v>3</v>
      </c>
      <c r="AE2" s="3" t="s">
        <v>10</v>
      </c>
      <c r="AF2" s="3" t="s">
        <v>11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15</v>
      </c>
      <c r="AL2" s="3" t="s">
        <v>8</v>
      </c>
      <c r="AM2" s="3" t="s">
        <v>9</v>
      </c>
      <c r="AN2" s="3" t="s">
        <v>12</v>
      </c>
      <c r="AO2" s="3" t="s">
        <v>13</v>
      </c>
      <c r="AQ2" s="3" t="s">
        <v>22</v>
      </c>
      <c r="AR2" s="3" t="s">
        <v>23</v>
      </c>
      <c r="AT2" s="2" t="s">
        <v>20</v>
      </c>
      <c r="AU2" s="2" t="s">
        <v>21</v>
      </c>
    </row>
    <row r="3" spans="1:47" s="1" customFormat="1" x14ac:dyDescent="0.35">
      <c r="A3">
        <v>37</v>
      </c>
      <c r="B3" t="s">
        <v>24</v>
      </c>
      <c r="C3" s="5">
        <v>44053.412754629629</v>
      </c>
      <c r="D3" t="s">
        <v>14</v>
      </c>
      <c r="E3" t="s">
        <v>0</v>
      </c>
      <c r="F3">
        <v>0</v>
      </c>
      <c r="G3">
        <v>6.0750000000000002</v>
      </c>
      <c r="H3" s="6">
        <v>2509</v>
      </c>
      <c r="I3">
        <v>2E-3</v>
      </c>
      <c r="J3" t="s">
        <v>1</v>
      </c>
      <c r="K3" t="s">
        <v>1</v>
      </c>
      <c r="L3" t="s">
        <v>1</v>
      </c>
      <c r="M3" t="s">
        <v>1</v>
      </c>
      <c r="N3"/>
      <c r="O3">
        <v>37</v>
      </c>
      <c r="P3" t="s">
        <v>24</v>
      </c>
      <c r="Q3" s="5">
        <v>44053.412754629629</v>
      </c>
      <c r="R3" t="s">
        <v>14</v>
      </c>
      <c r="S3" t="s">
        <v>0</v>
      </c>
      <c r="T3">
        <v>0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/>
      <c r="AC3">
        <v>37</v>
      </c>
      <c r="AD3" t="s">
        <v>24</v>
      </c>
      <c r="AE3" s="5">
        <v>44053.412754629629</v>
      </c>
      <c r="AF3" t="s">
        <v>14</v>
      </c>
      <c r="AG3" t="s">
        <v>0</v>
      </c>
      <c r="AH3">
        <v>0</v>
      </c>
      <c r="AI3">
        <v>12.21</v>
      </c>
      <c r="AJ3" s="6">
        <v>2960</v>
      </c>
      <c r="AK3">
        <v>0.57799999999999996</v>
      </c>
      <c r="AL3" t="s">
        <v>1</v>
      </c>
      <c r="AM3" t="s">
        <v>1</v>
      </c>
      <c r="AN3" t="s">
        <v>1</v>
      </c>
      <c r="AO3" t="s">
        <v>1</v>
      </c>
      <c r="AQ3" s="1">
        <v>1</v>
      </c>
      <c r="AT3" s="7">
        <f t="shared" ref="AT3:AT14" si="0">IF(H3&lt;15000,((0.00000002125*H3^2)+(0.002705*H3)+(-4.371)),(IF(H3&lt;700000,((-0.0000000008162*H3^2)+(0.003141*H3)+(0.4702)), ((0.000000003285*V3^2)+(0.1899*V3)+(559.5)))))</f>
        <v>2.5496154712499992</v>
      </c>
      <c r="AU3" s="4">
        <f t="shared" ref="AU3:AU14" si="1">((-0.00000006277*AJ3^2)+(0.1854*AJ3)+(34.83))</f>
        <v>583.06403436800008</v>
      </c>
    </row>
    <row r="4" spans="1:47" s="1" customFormat="1" x14ac:dyDescent="0.35">
      <c r="A4">
        <v>38</v>
      </c>
      <c r="B4" t="s">
        <v>25</v>
      </c>
      <c r="C4" s="5">
        <v>44053.433981481481</v>
      </c>
      <c r="D4" t="s">
        <v>16</v>
      </c>
      <c r="E4" t="s">
        <v>0</v>
      </c>
      <c r="F4">
        <v>0</v>
      </c>
      <c r="G4">
        <v>6.0170000000000003</v>
      </c>
      <c r="H4" s="6">
        <v>653055</v>
      </c>
      <c r="I4">
        <v>0.97099999999999997</v>
      </c>
      <c r="J4" t="s">
        <v>1</v>
      </c>
      <c r="K4" t="s">
        <v>1</v>
      </c>
      <c r="L4" t="s">
        <v>1</v>
      </c>
      <c r="M4" t="s">
        <v>1</v>
      </c>
      <c r="N4"/>
      <c r="O4">
        <v>38</v>
      </c>
      <c r="P4" t="s">
        <v>25</v>
      </c>
      <c r="Q4" s="5">
        <v>44053.433981481481</v>
      </c>
      <c r="R4" t="s">
        <v>16</v>
      </c>
      <c r="S4" t="s">
        <v>0</v>
      </c>
      <c r="T4">
        <v>0</v>
      </c>
      <c r="U4">
        <v>5.9740000000000002</v>
      </c>
      <c r="V4" s="6">
        <v>5739</v>
      </c>
      <c r="W4">
        <v>1.6519999999999999</v>
      </c>
      <c r="X4" t="s">
        <v>1</v>
      </c>
      <c r="Y4" t="s">
        <v>1</v>
      </c>
      <c r="Z4" t="s">
        <v>1</v>
      </c>
      <c r="AA4" t="s">
        <v>1</v>
      </c>
      <c r="AB4"/>
      <c r="AC4">
        <v>38</v>
      </c>
      <c r="AD4" t="s">
        <v>25</v>
      </c>
      <c r="AE4" s="5">
        <v>44053.433981481481</v>
      </c>
      <c r="AF4" t="s">
        <v>16</v>
      </c>
      <c r="AG4" t="s">
        <v>0</v>
      </c>
      <c r="AH4">
        <v>0</v>
      </c>
      <c r="AI4">
        <v>12.182</v>
      </c>
      <c r="AJ4" s="6">
        <v>7993</v>
      </c>
      <c r="AK4">
        <v>1.2609999999999999</v>
      </c>
      <c r="AL4" t="s">
        <v>1</v>
      </c>
      <c r="AM4" t="s">
        <v>1</v>
      </c>
      <c r="AN4" t="s">
        <v>1</v>
      </c>
      <c r="AO4" t="s">
        <v>1</v>
      </c>
      <c r="AQ4" s="1">
        <v>1</v>
      </c>
      <c r="AT4" s="7">
        <f t="shared" ref="AT4:AT14" si="2">IF(H4&lt;15000,((0.00000002125*H4^2)+(0.002705*H4)+(-4.371)),(IF(H4&lt;700000,((-0.0000000008162*H4^2)+(0.003141*H4)+(0.4702)), ((0.000000003285*V4^2)+(0.1899*V4)+(559.5)))))</f>
        <v>1703.6222990849949</v>
      </c>
      <c r="AU4" s="4">
        <f t="shared" ref="AU4:AU14" si="3">((-0.00000006277*AJ4^2)+(0.1854*AJ4)+(34.83))</f>
        <v>1512.72194716427</v>
      </c>
    </row>
    <row r="5" spans="1:47" s="1" customFormat="1" x14ac:dyDescent="0.35">
      <c r="A5">
        <v>39</v>
      </c>
      <c r="B5" t="s">
        <v>26</v>
      </c>
      <c r="C5" s="5">
        <v>44053.45521990741</v>
      </c>
      <c r="D5" t="s">
        <v>27</v>
      </c>
      <c r="E5" t="s">
        <v>0</v>
      </c>
      <c r="F5">
        <v>0</v>
      </c>
      <c r="G5">
        <v>6.0209999999999999</v>
      </c>
      <c r="H5" s="6">
        <v>43125</v>
      </c>
      <c r="I5">
        <v>6.2E-2</v>
      </c>
      <c r="J5" t="s">
        <v>1</v>
      </c>
      <c r="K5" t="s">
        <v>1</v>
      </c>
      <c r="L5" t="s">
        <v>1</v>
      </c>
      <c r="M5" t="s">
        <v>1</v>
      </c>
      <c r="N5"/>
      <c r="O5">
        <v>39</v>
      </c>
      <c r="P5" t="s">
        <v>26</v>
      </c>
      <c r="Q5" s="5">
        <v>44053.45521990741</v>
      </c>
      <c r="R5" t="s">
        <v>27</v>
      </c>
      <c r="S5" t="s">
        <v>0</v>
      </c>
      <c r="T5">
        <v>0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/>
      <c r="AC5">
        <v>39</v>
      </c>
      <c r="AD5" t="s">
        <v>26</v>
      </c>
      <c r="AE5" s="5">
        <v>44053.45521990741</v>
      </c>
      <c r="AF5" t="s">
        <v>27</v>
      </c>
      <c r="AG5" t="s">
        <v>0</v>
      </c>
      <c r="AH5">
        <v>0</v>
      </c>
      <c r="AI5">
        <v>12.170999999999999</v>
      </c>
      <c r="AJ5" s="6">
        <v>3691</v>
      </c>
      <c r="AK5">
        <v>0.67700000000000005</v>
      </c>
      <c r="AL5" t="s">
        <v>1</v>
      </c>
      <c r="AM5" t="s">
        <v>1</v>
      </c>
      <c r="AN5" t="s">
        <v>1</v>
      </c>
      <c r="AO5" t="s">
        <v>1</v>
      </c>
      <c r="AQ5" s="1">
        <v>1</v>
      </c>
      <c r="AT5" s="7">
        <f t="shared" si="2"/>
        <v>134.40788429687501</v>
      </c>
      <c r="AU5" s="4">
        <f t="shared" si="3"/>
        <v>718.28625409763004</v>
      </c>
    </row>
    <row r="6" spans="1:47" s="1" customFormat="1" x14ac:dyDescent="0.35">
      <c r="A6">
        <v>40</v>
      </c>
      <c r="B6" t="s">
        <v>28</v>
      </c>
      <c r="C6" s="5">
        <v>44053.476469907408</v>
      </c>
      <c r="D6" t="s">
        <v>29</v>
      </c>
      <c r="E6" t="s">
        <v>0</v>
      </c>
      <c r="F6">
        <v>0</v>
      </c>
      <c r="G6">
        <v>6.0330000000000004</v>
      </c>
      <c r="H6" s="6">
        <v>8228</v>
      </c>
      <c r="I6">
        <v>0.01</v>
      </c>
      <c r="J6" t="s">
        <v>1</v>
      </c>
      <c r="K6" t="s">
        <v>1</v>
      </c>
      <c r="L6" t="s">
        <v>1</v>
      </c>
      <c r="M6" t="s">
        <v>1</v>
      </c>
      <c r="N6"/>
      <c r="O6">
        <v>40</v>
      </c>
      <c r="P6" t="s">
        <v>28</v>
      </c>
      <c r="Q6" s="5">
        <v>44053.476469907408</v>
      </c>
      <c r="R6" t="s">
        <v>29</v>
      </c>
      <c r="S6" t="s">
        <v>0</v>
      </c>
      <c r="T6">
        <v>0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/>
      <c r="AC6">
        <v>40</v>
      </c>
      <c r="AD6" t="s">
        <v>28</v>
      </c>
      <c r="AE6" s="5">
        <v>44053.476469907408</v>
      </c>
      <c r="AF6" t="s">
        <v>29</v>
      </c>
      <c r="AG6" t="s">
        <v>0</v>
      </c>
      <c r="AH6">
        <v>0</v>
      </c>
      <c r="AI6">
        <v>12.148</v>
      </c>
      <c r="AJ6" s="6">
        <v>13033</v>
      </c>
      <c r="AK6">
        <v>1.9470000000000001</v>
      </c>
      <c r="AL6" t="s">
        <v>1</v>
      </c>
      <c r="AM6" t="s">
        <v>1</v>
      </c>
      <c r="AN6" t="s">
        <v>1</v>
      </c>
      <c r="AO6" t="s">
        <v>1</v>
      </c>
      <c r="AQ6" s="1">
        <v>1</v>
      </c>
      <c r="AT6" s="7">
        <f t="shared" ref="AT6:AT39" si="4">IF(H6&lt;15000,((0.00000002125*H6^2)+(0.002705*H6)+(-4.371)),(IF(H6&lt;700000,((-0.0000000008162*H6^2)+(0.003141*H6)+(0.4702)), ((0.000000003285*V6^2)+(0.1899*V6)+(559.5)))))</f>
        <v>19.324364660000001</v>
      </c>
      <c r="AU6" s="4">
        <f t="shared" ref="AU6:AU39" si="5">((-0.00000006277*AJ6^2)+(0.1854*AJ6)+(34.83))</f>
        <v>2440.4861449834702</v>
      </c>
    </row>
    <row r="7" spans="1:47" s="1" customFormat="1" x14ac:dyDescent="0.35">
      <c r="A7">
        <v>41</v>
      </c>
      <c r="B7" t="s">
        <v>30</v>
      </c>
      <c r="C7" s="5">
        <v>44053.497719907406</v>
      </c>
      <c r="D7" t="s">
        <v>31</v>
      </c>
      <c r="E7" t="s">
        <v>0</v>
      </c>
      <c r="F7">
        <v>0</v>
      </c>
      <c r="G7">
        <v>6.0579999999999998</v>
      </c>
      <c r="H7" s="6">
        <v>3023</v>
      </c>
      <c r="I7">
        <v>3.0000000000000001E-3</v>
      </c>
      <c r="J7" t="s">
        <v>1</v>
      </c>
      <c r="K7" t="s">
        <v>1</v>
      </c>
      <c r="L7" t="s">
        <v>1</v>
      </c>
      <c r="M7" t="s">
        <v>1</v>
      </c>
      <c r="N7"/>
      <c r="O7">
        <v>41</v>
      </c>
      <c r="P7" t="s">
        <v>30</v>
      </c>
      <c r="Q7" s="5">
        <v>44053.497719907406</v>
      </c>
      <c r="R7" t="s">
        <v>31</v>
      </c>
      <c r="S7" t="s">
        <v>0</v>
      </c>
      <c r="T7">
        <v>0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/>
      <c r="AC7">
        <v>41</v>
      </c>
      <c r="AD7" t="s">
        <v>30</v>
      </c>
      <c r="AE7" s="5">
        <v>44053.497719907406</v>
      </c>
      <c r="AF7" t="s">
        <v>31</v>
      </c>
      <c r="AG7" t="s">
        <v>0</v>
      </c>
      <c r="AH7">
        <v>0</v>
      </c>
      <c r="AI7">
        <v>12.109</v>
      </c>
      <c r="AJ7" s="6">
        <v>55275</v>
      </c>
      <c r="AK7">
        <v>7.7050000000000001</v>
      </c>
      <c r="AL7" t="s">
        <v>1</v>
      </c>
      <c r="AM7" t="s">
        <v>1</v>
      </c>
      <c r="AN7" t="s">
        <v>1</v>
      </c>
      <c r="AO7" t="s">
        <v>1</v>
      </c>
      <c r="AQ7" s="1">
        <v>1</v>
      </c>
      <c r="AT7" s="7">
        <f t="shared" si="4"/>
        <v>4.0004087412500002</v>
      </c>
      <c r="AU7" s="4">
        <f t="shared" si="5"/>
        <v>10091.03221051875</v>
      </c>
    </row>
    <row r="8" spans="1:47" s="1" customFormat="1" x14ac:dyDescent="0.35">
      <c r="A8">
        <v>42</v>
      </c>
      <c r="B8" t="s">
        <v>32</v>
      </c>
      <c r="C8" s="5">
        <v>44053.518946759257</v>
      </c>
      <c r="D8" t="s">
        <v>33</v>
      </c>
      <c r="E8" t="s">
        <v>0</v>
      </c>
      <c r="F8">
        <v>0</v>
      </c>
      <c r="G8">
        <v>6.0330000000000004</v>
      </c>
      <c r="H8" s="6">
        <v>9085</v>
      </c>
      <c r="I8">
        <v>1.2E-2</v>
      </c>
      <c r="J8" t="s">
        <v>1</v>
      </c>
      <c r="K8" t="s">
        <v>1</v>
      </c>
      <c r="L8" t="s">
        <v>1</v>
      </c>
      <c r="M8" t="s">
        <v>1</v>
      </c>
      <c r="N8"/>
      <c r="O8">
        <v>42</v>
      </c>
      <c r="P8" t="s">
        <v>32</v>
      </c>
      <c r="Q8" s="5">
        <v>44053.518946759257</v>
      </c>
      <c r="R8" t="s">
        <v>33</v>
      </c>
      <c r="S8" t="s">
        <v>0</v>
      </c>
      <c r="T8">
        <v>0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/>
      <c r="AC8">
        <v>42</v>
      </c>
      <c r="AD8" t="s">
        <v>32</v>
      </c>
      <c r="AE8" s="5">
        <v>44053.518946759257</v>
      </c>
      <c r="AF8" t="s">
        <v>33</v>
      </c>
      <c r="AG8" t="s">
        <v>0</v>
      </c>
      <c r="AH8">
        <v>0</v>
      </c>
      <c r="AI8">
        <v>12.157999999999999</v>
      </c>
      <c r="AJ8" s="6">
        <v>14462</v>
      </c>
      <c r="AK8">
        <v>2.141</v>
      </c>
      <c r="AL8" t="s">
        <v>1</v>
      </c>
      <c r="AM8" t="s">
        <v>1</v>
      </c>
      <c r="AN8" t="s">
        <v>1</v>
      </c>
      <c r="AO8" t="s">
        <v>1</v>
      </c>
      <c r="AQ8" s="1">
        <v>1</v>
      </c>
      <c r="AT8" s="7">
        <f t="shared" si="4"/>
        <v>21.957841031249998</v>
      </c>
      <c r="AU8" s="4">
        <f t="shared" si="5"/>
        <v>2702.9564894001201</v>
      </c>
    </row>
    <row r="9" spans="1:47" s="1" customFormat="1" x14ac:dyDescent="0.35">
      <c r="A9">
        <v>43</v>
      </c>
      <c r="B9" t="s">
        <v>34</v>
      </c>
      <c r="C9" s="5">
        <v>44053.540173611109</v>
      </c>
      <c r="D9" t="s">
        <v>35</v>
      </c>
      <c r="E9" t="s">
        <v>0</v>
      </c>
      <c r="F9">
        <v>0</v>
      </c>
      <c r="G9">
        <v>6.0350000000000001</v>
      </c>
      <c r="H9" s="6">
        <v>8858</v>
      </c>
      <c r="I9">
        <v>1.0999999999999999E-2</v>
      </c>
      <c r="J9" t="s">
        <v>1</v>
      </c>
      <c r="K9" t="s">
        <v>1</v>
      </c>
      <c r="L9" t="s">
        <v>1</v>
      </c>
      <c r="M9" t="s">
        <v>1</v>
      </c>
      <c r="N9"/>
      <c r="O9">
        <v>43</v>
      </c>
      <c r="P9" t="s">
        <v>34</v>
      </c>
      <c r="Q9" s="5">
        <v>44053.540173611109</v>
      </c>
      <c r="R9" t="s">
        <v>35</v>
      </c>
      <c r="S9" t="s">
        <v>0</v>
      </c>
      <c r="T9">
        <v>0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/>
      <c r="AC9">
        <v>43</v>
      </c>
      <c r="AD9" t="s">
        <v>34</v>
      </c>
      <c r="AE9" s="5">
        <v>44053.540173611109</v>
      </c>
      <c r="AF9" t="s">
        <v>35</v>
      </c>
      <c r="AG9" t="s">
        <v>0</v>
      </c>
      <c r="AH9">
        <v>0</v>
      </c>
      <c r="AI9">
        <v>12.153</v>
      </c>
      <c r="AJ9" s="6">
        <v>15064</v>
      </c>
      <c r="AK9">
        <v>2.2229999999999999</v>
      </c>
      <c r="AL9" t="s">
        <v>1</v>
      </c>
      <c r="AM9" t="s">
        <v>1</v>
      </c>
      <c r="AN9" t="s">
        <v>1</v>
      </c>
      <c r="AO9" t="s">
        <v>1</v>
      </c>
      <c r="AQ9" s="1">
        <v>1</v>
      </c>
      <c r="AT9" s="7">
        <f t="shared" si="4"/>
        <v>21.257253485</v>
      </c>
      <c r="AU9" s="4">
        <f t="shared" si="5"/>
        <v>2813.45157449408</v>
      </c>
    </row>
    <row r="10" spans="1:47" s="1" customFormat="1" x14ac:dyDescent="0.35">
      <c r="A10">
        <v>44</v>
      </c>
      <c r="B10" t="s">
        <v>36</v>
      </c>
      <c r="C10" s="5">
        <v>44053.561412037037</v>
      </c>
      <c r="D10" t="s">
        <v>37</v>
      </c>
      <c r="E10" t="s">
        <v>0</v>
      </c>
      <c r="F10">
        <v>0</v>
      </c>
      <c r="G10">
        <v>6.0640000000000001</v>
      </c>
      <c r="H10" s="6">
        <v>2614</v>
      </c>
      <c r="I10">
        <v>2E-3</v>
      </c>
      <c r="J10" t="s">
        <v>1</v>
      </c>
      <c r="K10" t="s">
        <v>1</v>
      </c>
      <c r="L10" t="s">
        <v>1</v>
      </c>
      <c r="M10" t="s">
        <v>1</v>
      </c>
      <c r="N10"/>
      <c r="O10">
        <v>44</v>
      </c>
      <c r="P10" t="s">
        <v>36</v>
      </c>
      <c r="Q10" s="5">
        <v>44053.561412037037</v>
      </c>
      <c r="R10" t="s">
        <v>37</v>
      </c>
      <c r="S10" t="s">
        <v>0</v>
      </c>
      <c r="T10">
        <v>0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/>
      <c r="AC10">
        <v>44</v>
      </c>
      <c r="AD10" t="s">
        <v>36</v>
      </c>
      <c r="AE10" s="5">
        <v>44053.561412037037</v>
      </c>
      <c r="AF10" t="s">
        <v>37</v>
      </c>
      <c r="AG10" t="s">
        <v>0</v>
      </c>
      <c r="AH10">
        <v>0</v>
      </c>
      <c r="AI10">
        <v>12.144</v>
      </c>
      <c r="AJ10" s="6">
        <v>23359</v>
      </c>
      <c r="AK10">
        <v>3.3519999999999999</v>
      </c>
      <c r="AL10" t="s">
        <v>1</v>
      </c>
      <c r="AM10" t="s">
        <v>1</v>
      </c>
      <c r="AN10" t="s">
        <v>1</v>
      </c>
      <c r="AO10" t="s">
        <v>1</v>
      </c>
      <c r="AQ10" s="1">
        <v>1</v>
      </c>
      <c r="AT10" s="7">
        <f t="shared" si="4"/>
        <v>2.8450711649999993</v>
      </c>
      <c r="AU10" s="4">
        <f t="shared" si="5"/>
        <v>4331.3385963596302</v>
      </c>
    </row>
    <row r="11" spans="1:47" s="1" customFormat="1" x14ac:dyDescent="0.35">
      <c r="A11">
        <v>45</v>
      </c>
      <c r="B11" t="s">
        <v>38</v>
      </c>
      <c r="C11" s="5">
        <v>44053.582662037035</v>
      </c>
      <c r="D11" t="s">
        <v>39</v>
      </c>
      <c r="E11" t="s">
        <v>0</v>
      </c>
      <c r="F11">
        <v>0</v>
      </c>
      <c r="G11">
        <v>6.0430000000000001</v>
      </c>
      <c r="H11" s="6">
        <v>4622</v>
      </c>
      <c r="I11">
        <v>5.0000000000000001E-3</v>
      </c>
      <c r="J11" t="s">
        <v>1</v>
      </c>
      <c r="K11" t="s">
        <v>1</v>
      </c>
      <c r="L11" t="s">
        <v>1</v>
      </c>
      <c r="M11" t="s">
        <v>1</v>
      </c>
      <c r="N11"/>
      <c r="O11">
        <v>45</v>
      </c>
      <c r="P11" t="s">
        <v>38</v>
      </c>
      <c r="Q11" s="5">
        <v>44053.582662037035</v>
      </c>
      <c r="R11" t="s">
        <v>39</v>
      </c>
      <c r="S11" t="s">
        <v>0</v>
      </c>
      <c r="T11">
        <v>0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/>
      <c r="AC11">
        <v>45</v>
      </c>
      <c r="AD11" t="s">
        <v>38</v>
      </c>
      <c r="AE11" s="5">
        <v>44053.582662037035</v>
      </c>
      <c r="AF11" t="s">
        <v>39</v>
      </c>
      <c r="AG11" t="s">
        <v>0</v>
      </c>
      <c r="AH11">
        <v>0</v>
      </c>
      <c r="AI11">
        <v>12.154999999999999</v>
      </c>
      <c r="AJ11" s="6">
        <v>5621</v>
      </c>
      <c r="AK11">
        <v>0.93899999999999995</v>
      </c>
      <c r="AL11" t="s">
        <v>1</v>
      </c>
      <c r="AM11" t="s">
        <v>1</v>
      </c>
      <c r="AN11" t="s">
        <v>1</v>
      </c>
      <c r="AO11" t="s">
        <v>1</v>
      </c>
      <c r="AQ11" s="1">
        <v>1</v>
      </c>
      <c r="AT11" s="7">
        <f t="shared" si="4"/>
        <v>8.5854712849999988</v>
      </c>
      <c r="AU11" s="4">
        <f t="shared" si="5"/>
        <v>1074.9801416144301</v>
      </c>
    </row>
    <row r="12" spans="1:47" s="1" customFormat="1" x14ac:dyDescent="0.35">
      <c r="A12">
        <v>46</v>
      </c>
      <c r="B12" t="s">
        <v>40</v>
      </c>
      <c r="C12" s="5">
        <v>44053.603912037041</v>
      </c>
      <c r="D12" t="s">
        <v>41</v>
      </c>
      <c r="E12" t="s">
        <v>0</v>
      </c>
      <c r="F12">
        <v>0</v>
      </c>
      <c r="G12">
        <v>6.07</v>
      </c>
      <c r="H12" s="6">
        <v>2809</v>
      </c>
      <c r="I12">
        <v>2E-3</v>
      </c>
      <c r="J12" t="s">
        <v>1</v>
      </c>
      <c r="K12" t="s">
        <v>1</v>
      </c>
      <c r="L12" t="s">
        <v>1</v>
      </c>
      <c r="M12" t="s">
        <v>1</v>
      </c>
      <c r="N12"/>
      <c r="O12">
        <v>46</v>
      </c>
      <c r="P12" t="s">
        <v>40</v>
      </c>
      <c r="Q12" s="5">
        <v>44053.603912037041</v>
      </c>
      <c r="R12" t="s">
        <v>41</v>
      </c>
      <c r="S12" t="s">
        <v>0</v>
      </c>
      <c r="T12">
        <v>0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/>
      <c r="AC12">
        <v>46</v>
      </c>
      <c r="AD12" t="s">
        <v>40</v>
      </c>
      <c r="AE12" s="5">
        <v>44053.603912037041</v>
      </c>
      <c r="AF12" t="s">
        <v>41</v>
      </c>
      <c r="AG12" t="s">
        <v>0</v>
      </c>
      <c r="AH12">
        <v>0</v>
      </c>
      <c r="AI12">
        <v>12.109</v>
      </c>
      <c r="AJ12" s="6">
        <v>57114</v>
      </c>
      <c r="AK12">
        <v>7.9560000000000004</v>
      </c>
      <c r="AL12" t="s">
        <v>1</v>
      </c>
      <c r="AM12" t="s">
        <v>1</v>
      </c>
      <c r="AN12" t="s">
        <v>1</v>
      </c>
      <c r="AO12" t="s">
        <v>1</v>
      </c>
      <c r="AQ12" s="1">
        <v>1</v>
      </c>
      <c r="AT12" s="7">
        <f t="shared" si="4"/>
        <v>3.3950177212499995</v>
      </c>
      <c r="AU12" s="4">
        <f t="shared" si="5"/>
        <v>10419.009295321081</v>
      </c>
    </row>
    <row r="13" spans="1:47" s="1" customFormat="1" x14ac:dyDescent="0.35">
      <c r="A13">
        <v>47</v>
      </c>
      <c r="B13" t="s">
        <v>42</v>
      </c>
      <c r="C13" s="5">
        <v>44053.625162037039</v>
      </c>
      <c r="D13" t="s">
        <v>43</v>
      </c>
      <c r="E13" t="s">
        <v>0</v>
      </c>
      <c r="F13">
        <v>0</v>
      </c>
      <c r="G13">
        <v>6.0350000000000001</v>
      </c>
      <c r="H13" s="6">
        <v>107811</v>
      </c>
      <c r="I13">
        <v>0.159</v>
      </c>
      <c r="J13" t="s">
        <v>1</v>
      </c>
      <c r="K13" t="s">
        <v>1</v>
      </c>
      <c r="L13" t="s">
        <v>1</v>
      </c>
      <c r="M13" t="s">
        <v>1</v>
      </c>
      <c r="N13"/>
      <c r="O13">
        <v>47</v>
      </c>
      <c r="P13" t="s">
        <v>42</v>
      </c>
      <c r="Q13" s="5">
        <v>44053.625162037039</v>
      </c>
      <c r="R13" t="s">
        <v>43</v>
      </c>
      <c r="S13" t="s">
        <v>0</v>
      </c>
      <c r="T13">
        <v>0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/>
      <c r="AC13">
        <v>47</v>
      </c>
      <c r="AD13" t="s">
        <v>42</v>
      </c>
      <c r="AE13" s="5">
        <v>44053.625162037039</v>
      </c>
      <c r="AF13" t="s">
        <v>43</v>
      </c>
      <c r="AG13" t="s">
        <v>0</v>
      </c>
      <c r="AH13">
        <v>0</v>
      </c>
      <c r="AI13">
        <v>12.164</v>
      </c>
      <c r="AJ13" s="6">
        <v>33348</v>
      </c>
      <c r="AK13">
        <v>4.7119999999999997</v>
      </c>
      <c r="AL13" t="s">
        <v>1</v>
      </c>
      <c r="AM13" t="s">
        <v>1</v>
      </c>
      <c r="AN13" t="s">
        <v>1</v>
      </c>
      <c r="AO13" t="s">
        <v>1</v>
      </c>
      <c r="AQ13" s="1">
        <v>1</v>
      </c>
      <c r="AT13" s="7">
        <f t="shared" si="4"/>
        <v>329.61768559331983</v>
      </c>
      <c r="AU13" s="4">
        <f t="shared" si="5"/>
        <v>6147.7433669419206</v>
      </c>
    </row>
    <row r="14" spans="1:47" s="1" customFormat="1" x14ac:dyDescent="0.35">
      <c r="A14">
        <v>48</v>
      </c>
      <c r="B14" t="s">
        <v>44</v>
      </c>
      <c r="C14" s="5">
        <v>44053.646412037036</v>
      </c>
      <c r="D14" t="s">
        <v>45</v>
      </c>
      <c r="E14" t="s">
        <v>0</v>
      </c>
      <c r="F14">
        <v>0</v>
      </c>
      <c r="G14">
        <v>6.0780000000000003</v>
      </c>
      <c r="H14" s="6">
        <v>2491</v>
      </c>
      <c r="I14">
        <v>2E-3</v>
      </c>
      <c r="J14" t="s">
        <v>1</v>
      </c>
      <c r="K14" t="s">
        <v>1</v>
      </c>
      <c r="L14" t="s">
        <v>1</v>
      </c>
      <c r="M14" t="s">
        <v>1</v>
      </c>
      <c r="N14"/>
      <c r="O14">
        <v>48</v>
      </c>
      <c r="P14" t="s">
        <v>44</v>
      </c>
      <c r="Q14" s="5">
        <v>44053.646412037036</v>
      </c>
      <c r="R14" t="s">
        <v>45</v>
      </c>
      <c r="S14" t="s">
        <v>0</v>
      </c>
      <c r="T14">
        <v>0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/>
      <c r="AC14">
        <v>48</v>
      </c>
      <c r="AD14" t="s">
        <v>44</v>
      </c>
      <c r="AE14" s="5">
        <v>44053.646412037036</v>
      </c>
      <c r="AF14" t="s">
        <v>45</v>
      </c>
      <c r="AG14" t="s">
        <v>0</v>
      </c>
      <c r="AH14">
        <v>0</v>
      </c>
      <c r="AI14">
        <v>12.151</v>
      </c>
      <c r="AJ14" s="6">
        <v>24508</v>
      </c>
      <c r="AK14">
        <v>3.508</v>
      </c>
      <c r="AL14" t="s">
        <v>1</v>
      </c>
      <c r="AM14" t="s">
        <v>1</v>
      </c>
      <c r="AN14" t="s">
        <v>1</v>
      </c>
      <c r="AO14" t="s">
        <v>1</v>
      </c>
      <c r="AQ14" s="1">
        <v>1</v>
      </c>
      <c r="AT14" s="7">
        <f t="shared" si="4"/>
        <v>2.4990129712499991</v>
      </c>
      <c r="AU14" s="4">
        <f t="shared" si="5"/>
        <v>4540.9108976427196</v>
      </c>
    </row>
    <row r="15" spans="1:47" x14ac:dyDescent="0.35">
      <c r="A15">
        <v>49</v>
      </c>
      <c r="B15" t="s">
        <v>46</v>
      </c>
      <c r="C15" s="5">
        <v>44053.667673611111</v>
      </c>
      <c r="D15" t="s">
        <v>47</v>
      </c>
      <c r="E15" t="s">
        <v>0</v>
      </c>
      <c r="F15">
        <v>0</v>
      </c>
      <c r="G15">
        <v>6.05</v>
      </c>
      <c r="H15" s="6">
        <v>3724</v>
      </c>
      <c r="I15">
        <v>4.0000000000000001E-3</v>
      </c>
      <c r="J15" t="s">
        <v>1</v>
      </c>
      <c r="K15" t="s">
        <v>1</v>
      </c>
      <c r="L15" t="s">
        <v>1</v>
      </c>
      <c r="M15" t="s">
        <v>1</v>
      </c>
      <c r="O15">
        <v>49</v>
      </c>
      <c r="P15" t="s">
        <v>46</v>
      </c>
      <c r="Q15" s="5">
        <v>44053.667673611111</v>
      </c>
      <c r="R15" t="s">
        <v>47</v>
      </c>
      <c r="S15" t="s">
        <v>0</v>
      </c>
      <c r="T15">
        <v>0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C15">
        <v>49</v>
      </c>
      <c r="AD15" t="s">
        <v>46</v>
      </c>
      <c r="AE15" s="5">
        <v>44053.667673611111</v>
      </c>
      <c r="AF15" t="s">
        <v>47</v>
      </c>
      <c r="AG15" t="s">
        <v>0</v>
      </c>
      <c r="AH15">
        <v>0</v>
      </c>
      <c r="AI15">
        <v>12.141999999999999</v>
      </c>
      <c r="AJ15" s="6">
        <v>17422</v>
      </c>
      <c r="AK15">
        <v>2.5430000000000001</v>
      </c>
      <c r="AL15" t="s">
        <v>1</v>
      </c>
      <c r="AM15" t="s">
        <v>1</v>
      </c>
      <c r="AN15" t="s">
        <v>1</v>
      </c>
      <c r="AO15" t="s">
        <v>1</v>
      </c>
      <c r="AQ15" s="1">
        <v>1</v>
      </c>
      <c r="AR15" s="1"/>
      <c r="AS15" s="1"/>
      <c r="AT15" s="7">
        <f t="shared" si="4"/>
        <v>5.9971187399999994</v>
      </c>
      <c r="AU15" s="4">
        <f t="shared" si="5"/>
        <v>3245.81646770732</v>
      </c>
    </row>
    <row r="16" spans="1:47" x14ac:dyDescent="0.35">
      <c r="A16">
        <v>50</v>
      </c>
      <c r="B16" t="s">
        <v>48</v>
      </c>
      <c r="C16" s="5">
        <v>44053.688900462963</v>
      </c>
      <c r="D16" t="s">
        <v>49</v>
      </c>
      <c r="E16" t="s">
        <v>0</v>
      </c>
      <c r="F16">
        <v>0</v>
      </c>
      <c r="G16">
        <v>6.0730000000000004</v>
      </c>
      <c r="H16" s="6">
        <v>2361</v>
      </c>
      <c r="I16">
        <v>2E-3</v>
      </c>
      <c r="J16" t="s">
        <v>1</v>
      </c>
      <c r="K16" t="s">
        <v>1</v>
      </c>
      <c r="L16" t="s">
        <v>1</v>
      </c>
      <c r="M16" t="s">
        <v>1</v>
      </c>
      <c r="O16">
        <v>50</v>
      </c>
      <c r="P16" t="s">
        <v>48</v>
      </c>
      <c r="Q16" s="5">
        <v>44053.688900462963</v>
      </c>
      <c r="R16" t="s">
        <v>49</v>
      </c>
      <c r="S16" t="s">
        <v>0</v>
      </c>
      <c r="T16">
        <v>0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C16">
        <v>50</v>
      </c>
      <c r="AD16" t="s">
        <v>48</v>
      </c>
      <c r="AE16" s="5">
        <v>44053.688900462963</v>
      </c>
      <c r="AF16" t="s">
        <v>49</v>
      </c>
      <c r="AG16" t="s">
        <v>0</v>
      </c>
      <c r="AH16">
        <v>0</v>
      </c>
      <c r="AI16">
        <v>12.147</v>
      </c>
      <c r="AJ16" s="6">
        <v>21976</v>
      </c>
      <c r="AK16">
        <v>3.1629999999999998</v>
      </c>
      <c r="AL16" t="s">
        <v>1</v>
      </c>
      <c r="AM16" t="s">
        <v>1</v>
      </c>
      <c r="AN16" t="s">
        <v>1</v>
      </c>
      <c r="AO16" t="s">
        <v>1</v>
      </c>
      <c r="AQ16" s="1">
        <v>1</v>
      </c>
      <c r="AR16" s="1"/>
      <c r="AS16" s="1"/>
      <c r="AT16" s="7">
        <f t="shared" si="4"/>
        <v>2.133959321249999</v>
      </c>
      <c r="AU16" s="4">
        <f t="shared" si="5"/>
        <v>4078.8659689644801</v>
      </c>
    </row>
    <row r="17" spans="1:47" x14ac:dyDescent="0.35">
      <c r="A17">
        <v>51</v>
      </c>
      <c r="B17" t="s">
        <v>50</v>
      </c>
      <c r="C17" s="5">
        <v>44053.710138888891</v>
      </c>
      <c r="D17" t="s">
        <v>51</v>
      </c>
      <c r="E17" t="s">
        <v>0</v>
      </c>
      <c r="F17">
        <v>0</v>
      </c>
      <c r="G17">
        <v>6.0659999999999998</v>
      </c>
      <c r="H17" s="6">
        <v>2912</v>
      </c>
      <c r="I17">
        <v>2E-3</v>
      </c>
      <c r="J17" t="s">
        <v>1</v>
      </c>
      <c r="K17" t="s">
        <v>1</v>
      </c>
      <c r="L17" t="s">
        <v>1</v>
      </c>
      <c r="M17" t="s">
        <v>1</v>
      </c>
      <c r="O17">
        <v>51</v>
      </c>
      <c r="P17" t="s">
        <v>50</v>
      </c>
      <c r="Q17" s="5">
        <v>44053.710138888891</v>
      </c>
      <c r="R17" t="s">
        <v>51</v>
      </c>
      <c r="S17" t="s">
        <v>0</v>
      </c>
      <c r="T17">
        <v>0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C17">
        <v>51</v>
      </c>
      <c r="AD17" t="s">
        <v>50</v>
      </c>
      <c r="AE17" s="5">
        <v>44053.710138888891</v>
      </c>
      <c r="AF17" t="s">
        <v>51</v>
      </c>
      <c r="AG17" t="s">
        <v>0</v>
      </c>
      <c r="AH17">
        <v>0</v>
      </c>
      <c r="AI17">
        <v>12.093999999999999</v>
      </c>
      <c r="AJ17" s="6">
        <v>86700</v>
      </c>
      <c r="AK17">
        <v>12.007999999999999</v>
      </c>
      <c r="AL17" t="s">
        <v>1</v>
      </c>
      <c r="AM17" t="s">
        <v>1</v>
      </c>
      <c r="AN17" t="s">
        <v>1</v>
      </c>
      <c r="AO17" t="s">
        <v>1</v>
      </c>
      <c r="AQ17" s="1">
        <v>1</v>
      </c>
      <c r="AR17" s="1"/>
      <c r="AS17" s="1"/>
      <c r="AT17" s="7">
        <f t="shared" si="4"/>
        <v>3.6861545599999985</v>
      </c>
      <c r="AU17" s="4">
        <f t="shared" si="5"/>
        <v>15637.1748147</v>
      </c>
    </row>
    <row r="18" spans="1:47" x14ac:dyDescent="0.35">
      <c r="A18">
        <v>52</v>
      </c>
      <c r="B18" t="s">
        <v>52</v>
      </c>
      <c r="C18" s="5">
        <v>44053.731365740743</v>
      </c>
      <c r="D18" t="s">
        <v>53</v>
      </c>
      <c r="E18" t="s">
        <v>0</v>
      </c>
      <c r="F18">
        <v>0</v>
      </c>
      <c r="G18">
        <v>6.0259999999999998</v>
      </c>
      <c r="H18" s="6">
        <v>36884</v>
      </c>
      <c r="I18">
        <v>5.2999999999999999E-2</v>
      </c>
      <c r="J18" t="s">
        <v>1</v>
      </c>
      <c r="K18" t="s">
        <v>1</v>
      </c>
      <c r="L18" t="s">
        <v>1</v>
      </c>
      <c r="M18" t="s">
        <v>1</v>
      </c>
      <c r="O18">
        <v>52</v>
      </c>
      <c r="P18" t="s">
        <v>52</v>
      </c>
      <c r="Q18" s="5">
        <v>44053.731365740743</v>
      </c>
      <c r="R18" t="s">
        <v>53</v>
      </c>
      <c r="S18" t="s">
        <v>0</v>
      </c>
      <c r="T18">
        <v>0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C18">
        <v>52</v>
      </c>
      <c r="AD18" t="s">
        <v>52</v>
      </c>
      <c r="AE18" s="5">
        <v>44053.731365740743</v>
      </c>
      <c r="AF18" t="s">
        <v>53</v>
      </c>
      <c r="AG18" t="s">
        <v>0</v>
      </c>
      <c r="AH18">
        <v>0</v>
      </c>
      <c r="AI18">
        <v>12.170999999999999</v>
      </c>
      <c r="AJ18" s="6">
        <v>7537</v>
      </c>
      <c r="AK18">
        <v>1.1990000000000001</v>
      </c>
      <c r="AL18" t="s">
        <v>1</v>
      </c>
      <c r="AM18" t="s">
        <v>1</v>
      </c>
      <c r="AN18" t="s">
        <v>1</v>
      </c>
      <c r="AO18" t="s">
        <v>1</v>
      </c>
      <c r="AQ18" s="1">
        <v>1</v>
      </c>
      <c r="AR18" s="1"/>
      <c r="AS18" s="1"/>
      <c r="AT18" s="7">
        <f t="shared" si="4"/>
        <v>115.2124614780128</v>
      </c>
      <c r="AU18" s="4">
        <f t="shared" si="5"/>
        <v>1428.62406421787</v>
      </c>
    </row>
    <row r="19" spans="1:47" x14ac:dyDescent="0.35">
      <c r="A19">
        <v>53</v>
      </c>
      <c r="B19" t="s">
        <v>54</v>
      </c>
      <c r="C19" s="5">
        <v>44053.752627314818</v>
      </c>
      <c r="D19" t="s">
        <v>55</v>
      </c>
      <c r="E19" t="s">
        <v>0</v>
      </c>
      <c r="F19">
        <v>0</v>
      </c>
      <c r="G19">
        <v>6.0259999999999998</v>
      </c>
      <c r="H19" s="6">
        <v>11572</v>
      </c>
      <c r="I19">
        <v>1.4999999999999999E-2</v>
      </c>
      <c r="J19" t="s">
        <v>1</v>
      </c>
      <c r="K19" t="s">
        <v>1</v>
      </c>
      <c r="L19" t="s">
        <v>1</v>
      </c>
      <c r="M19" t="s">
        <v>1</v>
      </c>
      <c r="O19">
        <v>53</v>
      </c>
      <c r="P19" t="s">
        <v>54</v>
      </c>
      <c r="Q19" s="5">
        <v>44053.752627314818</v>
      </c>
      <c r="R19" t="s">
        <v>55</v>
      </c>
      <c r="S19" t="s">
        <v>0</v>
      </c>
      <c r="T19">
        <v>0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C19">
        <v>53</v>
      </c>
      <c r="AD19" t="s">
        <v>54</v>
      </c>
      <c r="AE19" s="5">
        <v>44053.752627314818</v>
      </c>
      <c r="AF19" t="s">
        <v>55</v>
      </c>
      <c r="AG19" t="s">
        <v>0</v>
      </c>
      <c r="AH19">
        <v>0</v>
      </c>
      <c r="AI19">
        <v>12.151999999999999</v>
      </c>
      <c r="AJ19" s="6">
        <v>17304</v>
      </c>
      <c r="AK19">
        <v>2.5270000000000001</v>
      </c>
      <c r="AL19" t="s">
        <v>1</v>
      </c>
      <c r="AM19" t="s">
        <v>1</v>
      </c>
      <c r="AN19" t="s">
        <v>1</v>
      </c>
      <c r="AO19" t="s">
        <v>1</v>
      </c>
      <c r="AQ19" s="1">
        <v>1</v>
      </c>
      <c r="AR19" s="1"/>
      <c r="AS19" s="1"/>
      <c r="AT19" s="7">
        <f t="shared" si="4"/>
        <v>29.776872659999995</v>
      </c>
      <c r="AU19" s="4">
        <f t="shared" si="5"/>
        <v>3224.1964783276803</v>
      </c>
    </row>
    <row r="20" spans="1:47" x14ac:dyDescent="0.35">
      <c r="A20">
        <v>54</v>
      </c>
      <c r="B20" t="s">
        <v>56</v>
      </c>
      <c r="C20" s="5">
        <v>44053.773865740739</v>
      </c>
      <c r="D20" t="s">
        <v>57</v>
      </c>
      <c r="E20" t="s">
        <v>0</v>
      </c>
      <c r="F20">
        <v>0</v>
      </c>
      <c r="G20">
        <v>6.0750000000000002</v>
      </c>
      <c r="H20" s="6">
        <v>2455</v>
      </c>
      <c r="I20">
        <v>2E-3</v>
      </c>
      <c r="J20" t="s">
        <v>1</v>
      </c>
      <c r="K20" t="s">
        <v>1</v>
      </c>
      <c r="L20" t="s">
        <v>1</v>
      </c>
      <c r="M20" t="s">
        <v>1</v>
      </c>
      <c r="O20">
        <v>54</v>
      </c>
      <c r="P20" t="s">
        <v>56</v>
      </c>
      <c r="Q20" s="5">
        <v>44053.773865740739</v>
      </c>
      <c r="R20" t="s">
        <v>57</v>
      </c>
      <c r="S20" t="s">
        <v>0</v>
      </c>
      <c r="T20">
        <v>0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C20">
        <v>54</v>
      </c>
      <c r="AD20" t="s">
        <v>56</v>
      </c>
      <c r="AE20" s="5">
        <v>44053.773865740739</v>
      </c>
      <c r="AF20" t="s">
        <v>57</v>
      </c>
      <c r="AG20" t="s">
        <v>0</v>
      </c>
      <c r="AH20">
        <v>0</v>
      </c>
      <c r="AI20">
        <v>12.191000000000001</v>
      </c>
      <c r="AJ20" s="6">
        <v>3924</v>
      </c>
      <c r="AK20">
        <v>0.70899999999999996</v>
      </c>
      <c r="AL20" t="s">
        <v>1</v>
      </c>
      <c r="AM20" t="s">
        <v>1</v>
      </c>
      <c r="AN20" t="s">
        <v>1</v>
      </c>
      <c r="AO20" t="s">
        <v>1</v>
      </c>
      <c r="AQ20" s="1">
        <v>1</v>
      </c>
      <c r="AR20" s="1"/>
      <c r="AS20" s="1"/>
      <c r="AT20" s="7">
        <f t="shared" si="4"/>
        <v>2.3978492812499992</v>
      </c>
      <c r="AU20" s="4">
        <f t="shared" si="5"/>
        <v>761.37308160048008</v>
      </c>
    </row>
    <row r="21" spans="1:47" x14ac:dyDescent="0.35">
      <c r="A21">
        <v>55</v>
      </c>
      <c r="B21" t="s">
        <v>58</v>
      </c>
      <c r="C21" s="5">
        <v>44053.795138888891</v>
      </c>
      <c r="D21" t="s">
        <v>59</v>
      </c>
      <c r="E21" t="s">
        <v>0</v>
      </c>
      <c r="F21">
        <v>0</v>
      </c>
      <c r="G21">
        <v>6.0279999999999996</v>
      </c>
      <c r="H21" s="6">
        <v>35622</v>
      </c>
      <c r="I21">
        <v>5.0999999999999997E-2</v>
      </c>
      <c r="J21" t="s">
        <v>1</v>
      </c>
      <c r="K21" t="s">
        <v>1</v>
      </c>
      <c r="L21" t="s">
        <v>1</v>
      </c>
      <c r="M21" t="s">
        <v>1</v>
      </c>
      <c r="O21">
        <v>55</v>
      </c>
      <c r="P21" t="s">
        <v>58</v>
      </c>
      <c r="Q21" s="5">
        <v>44053.795138888891</v>
      </c>
      <c r="R21" t="s">
        <v>59</v>
      </c>
      <c r="S21" t="s">
        <v>0</v>
      </c>
      <c r="T21">
        <v>0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C21">
        <v>55</v>
      </c>
      <c r="AD21" t="s">
        <v>58</v>
      </c>
      <c r="AE21" s="5">
        <v>44053.795138888891</v>
      </c>
      <c r="AF21" t="s">
        <v>59</v>
      </c>
      <c r="AG21" t="s">
        <v>0</v>
      </c>
      <c r="AH21">
        <v>0</v>
      </c>
      <c r="AI21">
        <v>12.185</v>
      </c>
      <c r="AJ21" s="6">
        <v>3266</v>
      </c>
      <c r="AK21">
        <v>0.61899999999999999</v>
      </c>
      <c r="AL21" t="s">
        <v>1</v>
      </c>
      <c r="AM21" t="s">
        <v>1</v>
      </c>
      <c r="AN21" t="s">
        <v>1</v>
      </c>
      <c r="AO21" t="s">
        <v>1</v>
      </c>
      <c r="AQ21" s="1">
        <v>1</v>
      </c>
      <c r="AR21" s="1"/>
      <c r="AS21" s="1"/>
      <c r="AT21" s="7">
        <f t="shared" si="4"/>
        <v>111.32320387727921</v>
      </c>
      <c r="AU21" s="4">
        <f t="shared" si="5"/>
        <v>639.67684772588007</v>
      </c>
    </row>
    <row r="22" spans="1:47" x14ac:dyDescent="0.35">
      <c r="A22">
        <v>56</v>
      </c>
      <c r="B22" t="s">
        <v>60</v>
      </c>
      <c r="C22" s="5">
        <v>44053.816377314812</v>
      </c>
      <c r="D22" t="s">
        <v>61</v>
      </c>
      <c r="E22" t="s">
        <v>0</v>
      </c>
      <c r="F22">
        <v>0</v>
      </c>
      <c r="G22">
        <v>6.0549999999999997</v>
      </c>
      <c r="H22" s="6">
        <v>2632</v>
      </c>
      <c r="I22">
        <v>2E-3</v>
      </c>
      <c r="J22" t="s">
        <v>1</v>
      </c>
      <c r="K22" t="s">
        <v>1</v>
      </c>
      <c r="L22" t="s">
        <v>1</v>
      </c>
      <c r="M22" t="s">
        <v>1</v>
      </c>
      <c r="O22">
        <v>56</v>
      </c>
      <c r="P22" t="s">
        <v>60</v>
      </c>
      <c r="Q22" s="5">
        <v>44053.816377314812</v>
      </c>
      <c r="R22" t="s">
        <v>61</v>
      </c>
      <c r="S22" t="s">
        <v>0</v>
      </c>
      <c r="T22">
        <v>0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C22">
        <v>56</v>
      </c>
      <c r="AD22" t="s">
        <v>60</v>
      </c>
      <c r="AE22" s="5">
        <v>44053.816377314812</v>
      </c>
      <c r="AF22" t="s">
        <v>61</v>
      </c>
      <c r="AG22" t="s">
        <v>0</v>
      </c>
      <c r="AH22">
        <v>0</v>
      </c>
      <c r="AI22">
        <v>12.07</v>
      </c>
      <c r="AJ22" s="6">
        <v>96865</v>
      </c>
      <c r="AK22">
        <v>13.403</v>
      </c>
      <c r="AL22" t="s">
        <v>1</v>
      </c>
      <c r="AM22" t="s">
        <v>1</v>
      </c>
      <c r="AN22" t="s">
        <v>1</v>
      </c>
      <c r="AO22" t="s">
        <v>1</v>
      </c>
      <c r="AQ22" s="1">
        <v>1</v>
      </c>
      <c r="AR22" s="1"/>
      <c r="AS22" s="1"/>
      <c r="AT22" s="7">
        <f t="shared" si="4"/>
        <v>2.8957677599999991</v>
      </c>
      <c r="AU22" s="4">
        <f t="shared" si="5"/>
        <v>17404.640872316751</v>
      </c>
    </row>
    <row r="23" spans="1:47" x14ac:dyDescent="0.35">
      <c r="A23">
        <v>57</v>
      </c>
      <c r="B23" t="s">
        <v>62</v>
      </c>
      <c r="C23" s="5">
        <v>44053.837627314817</v>
      </c>
      <c r="D23" t="s">
        <v>31</v>
      </c>
      <c r="E23" t="s">
        <v>0</v>
      </c>
      <c r="F23">
        <v>0</v>
      </c>
      <c r="G23">
        <v>6.0810000000000004</v>
      </c>
      <c r="H23" s="6">
        <v>2572</v>
      </c>
      <c r="I23">
        <v>2E-3</v>
      </c>
      <c r="J23" t="s">
        <v>1</v>
      </c>
      <c r="K23" t="s">
        <v>1</v>
      </c>
      <c r="L23" t="s">
        <v>1</v>
      </c>
      <c r="M23" t="s">
        <v>1</v>
      </c>
      <c r="O23">
        <v>57</v>
      </c>
      <c r="P23" t="s">
        <v>62</v>
      </c>
      <c r="Q23" s="5">
        <v>44053.837627314817</v>
      </c>
      <c r="R23" t="s">
        <v>31</v>
      </c>
      <c r="S23" t="s">
        <v>0</v>
      </c>
      <c r="T23">
        <v>0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C23">
        <v>57</v>
      </c>
      <c r="AD23" t="s">
        <v>62</v>
      </c>
      <c r="AE23" s="5">
        <v>44053.837627314817</v>
      </c>
      <c r="AF23" t="s">
        <v>31</v>
      </c>
      <c r="AG23" t="s">
        <v>0</v>
      </c>
      <c r="AH23">
        <v>0</v>
      </c>
      <c r="AI23">
        <v>12.090999999999999</v>
      </c>
      <c r="AJ23" s="6">
        <v>89524</v>
      </c>
      <c r="AK23">
        <v>12.395</v>
      </c>
      <c r="AL23" t="s">
        <v>1</v>
      </c>
      <c r="AM23" t="s">
        <v>1</v>
      </c>
      <c r="AN23" t="s">
        <v>1</v>
      </c>
      <c r="AO23" t="s">
        <v>1</v>
      </c>
      <c r="AQ23" s="1">
        <v>1</v>
      </c>
      <c r="AR23" s="1"/>
      <c r="AS23" s="1"/>
      <c r="AT23" s="7">
        <f t="shared" si="4"/>
        <v>2.7268326599999995</v>
      </c>
      <c r="AU23" s="4">
        <f t="shared" si="5"/>
        <v>16129.506511424479</v>
      </c>
    </row>
    <row r="24" spans="1:47" x14ac:dyDescent="0.35">
      <c r="A24">
        <v>58</v>
      </c>
      <c r="B24" t="s">
        <v>63</v>
      </c>
      <c r="C24" s="5">
        <v>44053.858900462961</v>
      </c>
      <c r="D24" t="s">
        <v>64</v>
      </c>
      <c r="E24" t="s">
        <v>0</v>
      </c>
      <c r="F24">
        <v>0</v>
      </c>
      <c r="G24">
        <v>6.0780000000000003</v>
      </c>
      <c r="H24" s="6">
        <v>2362</v>
      </c>
      <c r="I24">
        <v>2E-3</v>
      </c>
      <c r="J24" t="s">
        <v>1</v>
      </c>
      <c r="K24" t="s">
        <v>1</v>
      </c>
      <c r="L24" t="s">
        <v>1</v>
      </c>
      <c r="M24" t="s">
        <v>1</v>
      </c>
      <c r="O24">
        <v>58</v>
      </c>
      <c r="P24" t="s">
        <v>63</v>
      </c>
      <c r="Q24" s="5">
        <v>44053.858900462961</v>
      </c>
      <c r="R24" t="s">
        <v>64</v>
      </c>
      <c r="S24" t="s">
        <v>0</v>
      </c>
      <c r="T24">
        <v>0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C24">
        <v>58</v>
      </c>
      <c r="AD24" t="s">
        <v>63</v>
      </c>
      <c r="AE24" s="5">
        <v>44053.858900462961</v>
      </c>
      <c r="AF24" t="s">
        <v>64</v>
      </c>
      <c r="AG24" t="s">
        <v>0</v>
      </c>
      <c r="AH24">
        <v>0</v>
      </c>
      <c r="AI24">
        <v>12.167999999999999</v>
      </c>
      <c r="AJ24" s="6">
        <v>12982</v>
      </c>
      <c r="AK24">
        <v>1.94</v>
      </c>
      <c r="AL24" t="s">
        <v>1</v>
      </c>
      <c r="AM24" t="s">
        <v>1</v>
      </c>
      <c r="AN24" t="s">
        <v>1</v>
      </c>
      <c r="AO24" t="s">
        <v>1</v>
      </c>
      <c r="AQ24" s="1">
        <v>1</v>
      </c>
      <c r="AR24" s="1"/>
      <c r="AS24" s="1"/>
      <c r="AT24" s="7">
        <f t="shared" si="4"/>
        <v>2.1367646850000002</v>
      </c>
      <c r="AU24" s="4">
        <f t="shared" si="5"/>
        <v>2431.1140260225202</v>
      </c>
    </row>
    <row r="25" spans="1:47" x14ac:dyDescent="0.35">
      <c r="A25">
        <v>59</v>
      </c>
      <c r="B25" t="s">
        <v>65</v>
      </c>
      <c r="C25" s="5">
        <v>44053.880115740743</v>
      </c>
      <c r="D25" t="s">
        <v>66</v>
      </c>
      <c r="E25" t="s">
        <v>0</v>
      </c>
      <c r="F25">
        <v>0</v>
      </c>
      <c r="G25">
        <v>6.0789999999999997</v>
      </c>
      <c r="H25" s="6">
        <v>2316</v>
      </c>
      <c r="I25">
        <v>2E-3</v>
      </c>
      <c r="J25" t="s">
        <v>1</v>
      </c>
      <c r="K25" t="s">
        <v>1</v>
      </c>
      <c r="L25" t="s">
        <v>1</v>
      </c>
      <c r="M25" t="s">
        <v>1</v>
      </c>
      <c r="O25">
        <v>59</v>
      </c>
      <c r="P25" t="s">
        <v>65</v>
      </c>
      <c r="Q25" s="5">
        <v>44053.880115740743</v>
      </c>
      <c r="R25" t="s">
        <v>66</v>
      </c>
      <c r="S25" t="s">
        <v>0</v>
      </c>
      <c r="T25">
        <v>0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C25">
        <v>59</v>
      </c>
      <c r="AD25" t="s">
        <v>65</v>
      </c>
      <c r="AE25" s="5">
        <v>44053.880115740743</v>
      </c>
      <c r="AF25" t="s">
        <v>66</v>
      </c>
      <c r="AG25" t="s">
        <v>0</v>
      </c>
      <c r="AH25">
        <v>0</v>
      </c>
      <c r="AI25">
        <v>12.105</v>
      </c>
      <c r="AJ25" s="6">
        <v>66506</v>
      </c>
      <c r="AK25">
        <v>9.2409999999999997</v>
      </c>
      <c r="AL25" t="s">
        <v>1</v>
      </c>
      <c r="AM25" t="s">
        <v>1</v>
      </c>
      <c r="AN25" t="s">
        <v>1</v>
      </c>
      <c r="AO25" t="s">
        <v>1</v>
      </c>
      <c r="AQ25" s="1">
        <v>1</v>
      </c>
      <c r="AR25" s="1"/>
      <c r="AS25" s="1"/>
      <c r="AT25" s="7">
        <f t="shared" si="4"/>
        <v>2.00776194</v>
      </c>
      <c r="AU25" s="4">
        <f t="shared" si="5"/>
        <v>12087.407674780281</v>
      </c>
    </row>
    <row r="26" spans="1:47" x14ac:dyDescent="0.35">
      <c r="A26">
        <v>60</v>
      </c>
      <c r="B26" t="s">
        <v>67</v>
      </c>
      <c r="C26" s="5">
        <v>44053.901365740741</v>
      </c>
      <c r="D26" t="s">
        <v>68</v>
      </c>
      <c r="E26" t="s">
        <v>0</v>
      </c>
      <c r="F26">
        <v>0</v>
      </c>
      <c r="G26">
        <v>6.07</v>
      </c>
      <c r="H26" s="6">
        <v>2223</v>
      </c>
      <c r="I26">
        <v>1E-3</v>
      </c>
      <c r="J26" t="s">
        <v>1</v>
      </c>
      <c r="K26" t="s">
        <v>1</v>
      </c>
      <c r="L26" t="s">
        <v>1</v>
      </c>
      <c r="M26" t="s">
        <v>1</v>
      </c>
      <c r="O26">
        <v>60</v>
      </c>
      <c r="P26" t="s">
        <v>67</v>
      </c>
      <c r="Q26" s="5">
        <v>44053.901365740741</v>
      </c>
      <c r="R26" t="s">
        <v>68</v>
      </c>
      <c r="S26" t="s">
        <v>0</v>
      </c>
      <c r="T26">
        <v>0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C26">
        <v>60</v>
      </c>
      <c r="AD26" t="s">
        <v>67</v>
      </c>
      <c r="AE26" s="5">
        <v>44053.901365740741</v>
      </c>
      <c r="AF26" t="s">
        <v>68</v>
      </c>
      <c r="AG26" t="s">
        <v>0</v>
      </c>
      <c r="AH26">
        <v>0</v>
      </c>
      <c r="AI26">
        <v>12.135</v>
      </c>
      <c r="AJ26" s="6">
        <v>42879</v>
      </c>
      <c r="AK26">
        <v>6.0119999999999996</v>
      </c>
      <c r="AL26" t="s">
        <v>1</v>
      </c>
      <c r="AM26" t="s">
        <v>1</v>
      </c>
      <c r="AN26" t="s">
        <v>1</v>
      </c>
      <c r="AO26" t="s">
        <v>1</v>
      </c>
      <c r="AQ26" s="1">
        <v>1</v>
      </c>
      <c r="AR26" s="1"/>
      <c r="AS26" s="1"/>
      <c r="AT26" s="7">
        <f t="shared" si="4"/>
        <v>1.7472267412499995</v>
      </c>
      <c r="AU26" s="4">
        <f t="shared" si="5"/>
        <v>7869.1871356044312</v>
      </c>
    </row>
    <row r="27" spans="1:47" x14ac:dyDescent="0.35">
      <c r="A27">
        <v>61</v>
      </c>
      <c r="B27" t="s">
        <v>69</v>
      </c>
      <c r="C27" s="5">
        <v>44053.922650462962</v>
      </c>
      <c r="D27" t="s">
        <v>70</v>
      </c>
      <c r="E27" t="s">
        <v>0</v>
      </c>
      <c r="F27">
        <v>0</v>
      </c>
      <c r="G27">
        <v>6.0430000000000001</v>
      </c>
      <c r="H27" s="6">
        <v>5787</v>
      </c>
      <c r="I27">
        <v>7.0000000000000001E-3</v>
      </c>
      <c r="J27" t="s">
        <v>1</v>
      </c>
      <c r="K27" t="s">
        <v>1</v>
      </c>
      <c r="L27" t="s">
        <v>1</v>
      </c>
      <c r="M27" t="s">
        <v>1</v>
      </c>
      <c r="O27">
        <v>61</v>
      </c>
      <c r="P27" t="s">
        <v>69</v>
      </c>
      <c r="Q27" s="5">
        <v>44053.922650462962</v>
      </c>
      <c r="R27" t="s">
        <v>70</v>
      </c>
      <c r="S27" t="s">
        <v>0</v>
      </c>
      <c r="T27">
        <v>0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C27">
        <v>61</v>
      </c>
      <c r="AD27" t="s">
        <v>69</v>
      </c>
      <c r="AE27" s="5">
        <v>44053.922650462962</v>
      </c>
      <c r="AF27" t="s">
        <v>70</v>
      </c>
      <c r="AG27" t="s">
        <v>0</v>
      </c>
      <c r="AH27">
        <v>0</v>
      </c>
      <c r="AI27">
        <v>12.109</v>
      </c>
      <c r="AJ27" s="6">
        <v>65181</v>
      </c>
      <c r="AK27">
        <v>9.06</v>
      </c>
      <c r="AL27" t="s">
        <v>1</v>
      </c>
      <c r="AM27" t="s">
        <v>1</v>
      </c>
      <c r="AN27" t="s">
        <v>1</v>
      </c>
      <c r="AO27" t="s">
        <v>1</v>
      </c>
      <c r="AQ27" s="1">
        <v>1</v>
      </c>
      <c r="AR27" s="1"/>
      <c r="AS27" s="1"/>
      <c r="AT27" s="7">
        <f t="shared" si="4"/>
        <v>11.994484091249999</v>
      </c>
      <c r="AU27" s="4">
        <f t="shared" si="5"/>
        <v>11852.705115492032</v>
      </c>
    </row>
    <row r="28" spans="1:47" x14ac:dyDescent="0.35">
      <c r="A28">
        <v>62</v>
      </c>
      <c r="B28" t="s">
        <v>71</v>
      </c>
      <c r="C28" s="5">
        <v>44053.943888888891</v>
      </c>
      <c r="D28" t="s">
        <v>72</v>
      </c>
      <c r="E28" t="s">
        <v>0</v>
      </c>
      <c r="F28">
        <v>0</v>
      </c>
      <c r="G28">
        <v>6.0380000000000003</v>
      </c>
      <c r="H28" s="6">
        <v>7800</v>
      </c>
      <c r="I28">
        <v>0.01</v>
      </c>
      <c r="J28" t="s">
        <v>1</v>
      </c>
      <c r="K28" t="s">
        <v>1</v>
      </c>
      <c r="L28" t="s">
        <v>1</v>
      </c>
      <c r="M28" t="s">
        <v>1</v>
      </c>
      <c r="O28">
        <v>62</v>
      </c>
      <c r="P28" t="s">
        <v>71</v>
      </c>
      <c r="Q28" s="5">
        <v>44053.943888888891</v>
      </c>
      <c r="R28" t="s">
        <v>72</v>
      </c>
      <c r="S28" t="s">
        <v>0</v>
      </c>
      <c r="T28">
        <v>0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C28">
        <v>62</v>
      </c>
      <c r="AD28" t="s">
        <v>71</v>
      </c>
      <c r="AE28" s="5">
        <v>44053.943888888891</v>
      </c>
      <c r="AF28" t="s">
        <v>72</v>
      </c>
      <c r="AG28" t="s">
        <v>0</v>
      </c>
      <c r="AH28">
        <v>0</v>
      </c>
      <c r="AI28">
        <v>12.164999999999999</v>
      </c>
      <c r="AJ28" s="6">
        <v>12248</v>
      </c>
      <c r="AK28">
        <v>1.84</v>
      </c>
      <c r="AL28" t="s">
        <v>1</v>
      </c>
      <c r="AM28" t="s">
        <v>1</v>
      </c>
      <c r="AN28" t="s">
        <v>1</v>
      </c>
      <c r="AO28" t="s">
        <v>1</v>
      </c>
      <c r="AQ28" s="1">
        <v>1</v>
      </c>
      <c r="AR28" s="1"/>
      <c r="AS28" s="1"/>
      <c r="AT28" s="7">
        <f t="shared" si="4"/>
        <v>18.020850000000003</v>
      </c>
      <c r="AU28" s="4">
        <f t="shared" si="5"/>
        <v>2296.19285235392</v>
      </c>
    </row>
    <row r="29" spans="1:47" x14ac:dyDescent="0.35">
      <c r="A29">
        <v>63</v>
      </c>
      <c r="B29" t="s">
        <v>73</v>
      </c>
      <c r="C29" s="5">
        <v>44053.965127314812</v>
      </c>
      <c r="D29" t="s">
        <v>74</v>
      </c>
      <c r="E29" t="s">
        <v>0</v>
      </c>
      <c r="F29">
        <v>0</v>
      </c>
      <c r="G29">
        <v>6.0750000000000002</v>
      </c>
      <c r="H29" s="6">
        <v>2094</v>
      </c>
      <c r="I29">
        <v>1E-3</v>
      </c>
      <c r="J29" t="s">
        <v>1</v>
      </c>
      <c r="K29" t="s">
        <v>1</v>
      </c>
      <c r="L29" t="s">
        <v>1</v>
      </c>
      <c r="M29" t="s">
        <v>1</v>
      </c>
      <c r="O29">
        <v>63</v>
      </c>
      <c r="P29" t="s">
        <v>73</v>
      </c>
      <c r="Q29" s="5">
        <v>44053.965127314812</v>
      </c>
      <c r="R29" t="s">
        <v>74</v>
      </c>
      <c r="S29" t="s">
        <v>0</v>
      </c>
      <c r="T29">
        <v>0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C29">
        <v>63</v>
      </c>
      <c r="AD29" t="s">
        <v>73</v>
      </c>
      <c r="AE29" s="5">
        <v>44053.965127314812</v>
      </c>
      <c r="AF29" t="s">
        <v>74</v>
      </c>
      <c r="AG29" t="s">
        <v>0</v>
      </c>
      <c r="AH29">
        <v>0</v>
      </c>
      <c r="AI29">
        <v>12.135999999999999</v>
      </c>
      <c r="AJ29" s="6">
        <v>43684</v>
      </c>
      <c r="AK29">
        <v>6.1219999999999999</v>
      </c>
      <c r="AL29" t="s">
        <v>1</v>
      </c>
      <c r="AM29" t="s">
        <v>1</v>
      </c>
      <c r="AN29" t="s">
        <v>1</v>
      </c>
      <c r="AO29" t="s">
        <v>1</v>
      </c>
      <c r="AQ29" s="1">
        <v>1</v>
      </c>
      <c r="AR29" s="1"/>
      <c r="AS29" s="1"/>
      <c r="AT29" s="7">
        <f t="shared" si="4"/>
        <v>1.3864477649999998</v>
      </c>
      <c r="AU29" s="4">
        <f t="shared" si="5"/>
        <v>8014.0601201988802</v>
      </c>
    </row>
    <row r="30" spans="1:47" x14ac:dyDescent="0.35">
      <c r="A30">
        <v>64</v>
      </c>
      <c r="B30" t="s">
        <v>75</v>
      </c>
      <c r="C30" s="5">
        <v>44053.986400462964</v>
      </c>
      <c r="D30" t="s">
        <v>76</v>
      </c>
      <c r="E30" t="s">
        <v>0</v>
      </c>
      <c r="F30">
        <v>0</v>
      </c>
      <c r="G30">
        <v>6.0339999999999998</v>
      </c>
      <c r="H30" s="6">
        <v>12018</v>
      </c>
      <c r="I30">
        <v>1.6E-2</v>
      </c>
      <c r="J30" t="s">
        <v>1</v>
      </c>
      <c r="K30" t="s">
        <v>1</v>
      </c>
      <c r="L30" t="s">
        <v>1</v>
      </c>
      <c r="M30" t="s">
        <v>1</v>
      </c>
      <c r="O30">
        <v>64</v>
      </c>
      <c r="P30" t="s">
        <v>75</v>
      </c>
      <c r="Q30" s="5">
        <v>44053.986400462964</v>
      </c>
      <c r="R30" t="s">
        <v>76</v>
      </c>
      <c r="S30" t="s">
        <v>0</v>
      </c>
      <c r="T30">
        <v>0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C30">
        <v>64</v>
      </c>
      <c r="AD30" t="s">
        <v>75</v>
      </c>
      <c r="AE30" s="5">
        <v>44053.986400462964</v>
      </c>
      <c r="AF30" t="s">
        <v>76</v>
      </c>
      <c r="AG30" t="s">
        <v>0</v>
      </c>
      <c r="AH30">
        <v>0</v>
      </c>
      <c r="AI30">
        <v>12.157</v>
      </c>
      <c r="AJ30" s="6">
        <v>1575</v>
      </c>
      <c r="AK30">
        <v>0.39</v>
      </c>
      <c r="AL30" t="s">
        <v>1</v>
      </c>
      <c r="AM30" t="s">
        <v>1</v>
      </c>
      <c r="AN30" t="s">
        <v>1</v>
      </c>
      <c r="AO30" t="s">
        <v>1</v>
      </c>
      <c r="AQ30" s="1">
        <v>1</v>
      </c>
      <c r="AR30" s="1"/>
      <c r="AS30" s="1"/>
      <c r="AT30" s="7">
        <f t="shared" si="4"/>
        <v>31.206876885</v>
      </c>
      <c r="AU30" s="4">
        <f t="shared" si="5"/>
        <v>326.67929116874996</v>
      </c>
    </row>
    <row r="31" spans="1:47" x14ac:dyDescent="0.35">
      <c r="A31">
        <v>65</v>
      </c>
      <c r="B31" t="s">
        <v>77</v>
      </c>
      <c r="C31" s="5">
        <v>44054.007708333331</v>
      </c>
      <c r="D31" t="s">
        <v>78</v>
      </c>
      <c r="E31" t="s">
        <v>0</v>
      </c>
      <c r="F31">
        <v>0</v>
      </c>
      <c r="G31">
        <v>6.0629999999999997</v>
      </c>
      <c r="H31" s="6">
        <v>2290</v>
      </c>
      <c r="I31">
        <v>2E-3</v>
      </c>
      <c r="J31" t="s">
        <v>1</v>
      </c>
      <c r="K31" t="s">
        <v>1</v>
      </c>
      <c r="L31" t="s">
        <v>1</v>
      </c>
      <c r="M31" t="s">
        <v>1</v>
      </c>
      <c r="O31">
        <v>65</v>
      </c>
      <c r="P31" t="s">
        <v>77</v>
      </c>
      <c r="Q31" s="5">
        <v>44054.007708333331</v>
      </c>
      <c r="R31" t="s">
        <v>78</v>
      </c>
      <c r="S31" t="s">
        <v>0</v>
      </c>
      <c r="T31">
        <v>0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C31">
        <v>65</v>
      </c>
      <c r="AD31" t="s">
        <v>77</v>
      </c>
      <c r="AE31" s="5">
        <v>44054.007708333331</v>
      </c>
      <c r="AF31" t="s">
        <v>78</v>
      </c>
      <c r="AG31" t="s">
        <v>0</v>
      </c>
      <c r="AH31">
        <v>0</v>
      </c>
      <c r="AI31">
        <v>12.119</v>
      </c>
      <c r="AJ31" s="6">
        <v>40435</v>
      </c>
      <c r="AK31">
        <v>5.6790000000000003</v>
      </c>
      <c r="AL31" t="s">
        <v>1</v>
      </c>
      <c r="AM31" t="s">
        <v>1</v>
      </c>
      <c r="AN31" t="s">
        <v>1</v>
      </c>
      <c r="AO31" t="s">
        <v>1</v>
      </c>
      <c r="AQ31" s="1">
        <v>1</v>
      </c>
      <c r="AR31" s="1"/>
      <c r="AS31" s="1"/>
      <c r="AT31" s="7">
        <f t="shared" si="4"/>
        <v>1.9348871249999995</v>
      </c>
      <c r="AU31" s="4">
        <f t="shared" si="5"/>
        <v>7428.85072634675</v>
      </c>
    </row>
    <row r="32" spans="1:47" x14ac:dyDescent="0.35">
      <c r="A32">
        <v>66</v>
      </c>
      <c r="B32" t="s">
        <v>79</v>
      </c>
      <c r="C32" s="5">
        <v>44054.028969907406</v>
      </c>
      <c r="D32" t="s">
        <v>80</v>
      </c>
      <c r="E32" t="s">
        <v>0</v>
      </c>
      <c r="F32">
        <v>0</v>
      </c>
      <c r="G32">
        <v>6.0659999999999998</v>
      </c>
      <c r="H32" s="6">
        <v>2223</v>
      </c>
      <c r="I32">
        <v>1E-3</v>
      </c>
      <c r="J32" t="s">
        <v>1</v>
      </c>
      <c r="K32" t="s">
        <v>1</v>
      </c>
      <c r="L32" t="s">
        <v>1</v>
      </c>
      <c r="M32" t="s">
        <v>1</v>
      </c>
      <c r="O32">
        <v>66</v>
      </c>
      <c r="P32" t="s">
        <v>79</v>
      </c>
      <c r="Q32" s="5">
        <v>44054.028969907406</v>
      </c>
      <c r="R32" t="s">
        <v>80</v>
      </c>
      <c r="S32" t="s">
        <v>0</v>
      </c>
      <c r="T32">
        <v>0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C32">
        <v>66</v>
      </c>
      <c r="AD32" t="s">
        <v>79</v>
      </c>
      <c r="AE32" s="5">
        <v>44054.028969907406</v>
      </c>
      <c r="AF32" t="s">
        <v>80</v>
      </c>
      <c r="AG32" t="s">
        <v>0</v>
      </c>
      <c r="AH32">
        <v>0</v>
      </c>
      <c r="AI32">
        <v>12.189</v>
      </c>
      <c r="AJ32" s="6">
        <v>4091</v>
      </c>
      <c r="AK32">
        <v>0.73099999999999998</v>
      </c>
      <c r="AL32" t="s">
        <v>1</v>
      </c>
      <c r="AM32" t="s">
        <v>1</v>
      </c>
      <c r="AN32" t="s">
        <v>1</v>
      </c>
      <c r="AO32" t="s">
        <v>1</v>
      </c>
      <c r="AQ32" s="1">
        <v>1</v>
      </c>
      <c r="AR32" s="1"/>
      <c r="AS32" s="1"/>
      <c r="AT32" s="7">
        <f t="shared" si="4"/>
        <v>1.7472267412499995</v>
      </c>
      <c r="AU32" s="4">
        <f t="shared" si="5"/>
        <v>792.25086364163008</v>
      </c>
    </row>
    <row r="33" spans="1:47" x14ac:dyDescent="0.35">
      <c r="A33">
        <v>67</v>
      </c>
      <c r="B33" t="s">
        <v>81</v>
      </c>
      <c r="C33" s="5">
        <v>44054.050219907411</v>
      </c>
      <c r="D33" t="s">
        <v>82</v>
      </c>
      <c r="E33" t="s">
        <v>0</v>
      </c>
      <c r="F33">
        <v>0</v>
      </c>
      <c r="G33">
        <v>6.0590000000000002</v>
      </c>
      <c r="H33" s="6">
        <v>2352</v>
      </c>
      <c r="I33">
        <v>2E-3</v>
      </c>
      <c r="J33" t="s">
        <v>1</v>
      </c>
      <c r="K33" t="s">
        <v>1</v>
      </c>
      <c r="L33" t="s">
        <v>1</v>
      </c>
      <c r="M33" t="s">
        <v>1</v>
      </c>
      <c r="O33">
        <v>67</v>
      </c>
      <c r="P33" t="s">
        <v>81</v>
      </c>
      <c r="Q33" s="5">
        <v>44054.050219907411</v>
      </c>
      <c r="R33" t="s">
        <v>82</v>
      </c>
      <c r="S33" t="s">
        <v>0</v>
      </c>
      <c r="T33">
        <v>0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C33">
        <v>67</v>
      </c>
      <c r="AD33" t="s">
        <v>81</v>
      </c>
      <c r="AE33" s="5">
        <v>44054.050219907411</v>
      </c>
      <c r="AF33" t="s">
        <v>82</v>
      </c>
      <c r="AG33" t="s">
        <v>0</v>
      </c>
      <c r="AH33">
        <v>0</v>
      </c>
      <c r="AI33">
        <v>12.105</v>
      </c>
      <c r="AJ33" s="6">
        <v>63800</v>
      </c>
      <c r="AK33">
        <v>8.8710000000000004</v>
      </c>
      <c r="AL33" t="s">
        <v>1</v>
      </c>
      <c r="AM33" t="s">
        <v>1</v>
      </c>
      <c r="AN33" t="s">
        <v>1</v>
      </c>
      <c r="AO33" t="s">
        <v>1</v>
      </c>
      <c r="AQ33" s="1">
        <v>1</v>
      </c>
      <c r="AR33" s="1"/>
      <c r="AS33" s="1"/>
      <c r="AT33" s="7">
        <f t="shared" si="4"/>
        <v>2.1087129600000001</v>
      </c>
      <c r="AU33" s="4">
        <f t="shared" si="5"/>
        <v>11607.848481200001</v>
      </c>
    </row>
    <row r="34" spans="1:47" x14ac:dyDescent="0.35">
      <c r="A34">
        <v>68</v>
      </c>
      <c r="B34" t="s">
        <v>83</v>
      </c>
      <c r="C34" s="5">
        <v>44054.071458333332</v>
      </c>
      <c r="D34" t="s">
        <v>84</v>
      </c>
      <c r="E34" t="s">
        <v>0</v>
      </c>
      <c r="F34">
        <v>0</v>
      </c>
      <c r="G34">
        <v>6.0410000000000004</v>
      </c>
      <c r="H34" s="6">
        <v>5211</v>
      </c>
      <c r="I34">
        <v>6.0000000000000001E-3</v>
      </c>
      <c r="J34" t="s">
        <v>1</v>
      </c>
      <c r="K34" t="s">
        <v>1</v>
      </c>
      <c r="L34" t="s">
        <v>1</v>
      </c>
      <c r="M34" t="s">
        <v>1</v>
      </c>
      <c r="O34">
        <v>68</v>
      </c>
      <c r="P34" t="s">
        <v>83</v>
      </c>
      <c r="Q34" s="5">
        <v>44054.071458333332</v>
      </c>
      <c r="R34" t="s">
        <v>84</v>
      </c>
      <c r="S34" t="s">
        <v>0</v>
      </c>
      <c r="T34">
        <v>0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C34">
        <v>68</v>
      </c>
      <c r="AD34" t="s">
        <v>83</v>
      </c>
      <c r="AE34" s="5">
        <v>44054.071458333332</v>
      </c>
      <c r="AF34" t="s">
        <v>84</v>
      </c>
      <c r="AG34" t="s">
        <v>0</v>
      </c>
      <c r="AH34">
        <v>0</v>
      </c>
      <c r="AI34">
        <v>12.153</v>
      </c>
      <c r="AJ34" s="6">
        <v>17786</v>
      </c>
      <c r="AK34">
        <v>2.593</v>
      </c>
      <c r="AL34" t="s">
        <v>1</v>
      </c>
      <c r="AM34" t="s">
        <v>1</v>
      </c>
      <c r="AN34" t="s">
        <v>1</v>
      </c>
      <c r="AO34" t="s">
        <v>1</v>
      </c>
      <c r="AQ34" s="1">
        <v>1</v>
      </c>
      <c r="AR34" s="1"/>
      <c r="AS34" s="1"/>
      <c r="AT34" s="7">
        <f t="shared" si="4"/>
        <v>10.30178857125</v>
      </c>
      <c r="AU34" s="4">
        <f t="shared" si="5"/>
        <v>3312.4976254650801</v>
      </c>
    </row>
    <row r="35" spans="1:47" x14ac:dyDescent="0.35">
      <c r="A35">
        <v>69</v>
      </c>
      <c r="B35" t="s">
        <v>85</v>
      </c>
      <c r="C35" s="5">
        <v>44054.092743055553</v>
      </c>
      <c r="D35" t="s">
        <v>86</v>
      </c>
      <c r="E35" t="s">
        <v>0</v>
      </c>
      <c r="F35">
        <v>0</v>
      </c>
      <c r="G35">
        <v>6.0350000000000001</v>
      </c>
      <c r="H35" s="6">
        <v>11090</v>
      </c>
      <c r="I35">
        <v>1.4999999999999999E-2</v>
      </c>
      <c r="J35" t="s">
        <v>1</v>
      </c>
      <c r="K35" t="s">
        <v>1</v>
      </c>
      <c r="L35" t="s">
        <v>1</v>
      </c>
      <c r="M35" t="s">
        <v>1</v>
      </c>
      <c r="O35">
        <v>69</v>
      </c>
      <c r="P35" t="s">
        <v>85</v>
      </c>
      <c r="Q35" s="5">
        <v>44054.092743055553</v>
      </c>
      <c r="R35" t="s">
        <v>86</v>
      </c>
      <c r="S35" t="s">
        <v>0</v>
      </c>
      <c r="T35">
        <v>0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C35">
        <v>69</v>
      </c>
      <c r="AD35" t="s">
        <v>85</v>
      </c>
      <c r="AE35" s="5">
        <v>44054.092743055553</v>
      </c>
      <c r="AF35" t="s">
        <v>86</v>
      </c>
      <c r="AG35" t="s">
        <v>0</v>
      </c>
      <c r="AH35">
        <v>0</v>
      </c>
      <c r="AI35">
        <v>12.195</v>
      </c>
      <c r="AJ35" s="6">
        <v>1504</v>
      </c>
      <c r="AK35">
        <v>0.38</v>
      </c>
      <c r="AL35" t="s">
        <v>1</v>
      </c>
      <c r="AM35" t="s">
        <v>1</v>
      </c>
      <c r="AN35" t="s">
        <v>1</v>
      </c>
      <c r="AO35" t="s">
        <v>1</v>
      </c>
      <c r="AQ35" s="1">
        <v>1</v>
      </c>
      <c r="AR35" s="1"/>
      <c r="AS35" s="1"/>
      <c r="AT35" s="7">
        <f t="shared" si="4"/>
        <v>28.240947124999998</v>
      </c>
      <c r="AU35" s="4">
        <f t="shared" si="5"/>
        <v>313.52961325568003</v>
      </c>
    </row>
    <row r="36" spans="1:47" x14ac:dyDescent="0.35">
      <c r="A36">
        <v>70</v>
      </c>
      <c r="B36" t="s">
        <v>87</v>
      </c>
      <c r="C36" s="5">
        <v>44054.113969907405</v>
      </c>
      <c r="D36" t="s">
        <v>88</v>
      </c>
      <c r="E36" t="s">
        <v>0</v>
      </c>
      <c r="F36">
        <v>0</v>
      </c>
      <c r="G36">
        <v>6.0590000000000002</v>
      </c>
      <c r="H36" s="6">
        <v>1829</v>
      </c>
      <c r="I36">
        <v>1E-3</v>
      </c>
      <c r="J36" t="s">
        <v>1</v>
      </c>
      <c r="K36" t="s">
        <v>1</v>
      </c>
      <c r="L36" t="s">
        <v>1</v>
      </c>
      <c r="M36" t="s">
        <v>1</v>
      </c>
      <c r="O36">
        <v>70</v>
      </c>
      <c r="P36" t="s">
        <v>87</v>
      </c>
      <c r="Q36" s="5">
        <v>44054.113969907405</v>
      </c>
      <c r="R36" t="s">
        <v>88</v>
      </c>
      <c r="S36" t="s">
        <v>0</v>
      </c>
      <c r="T36">
        <v>0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C36">
        <v>70</v>
      </c>
      <c r="AD36" t="s">
        <v>87</v>
      </c>
      <c r="AE36" s="5">
        <v>44054.113969907405</v>
      </c>
      <c r="AF36" t="s">
        <v>88</v>
      </c>
      <c r="AG36" t="s">
        <v>0</v>
      </c>
      <c r="AH36">
        <v>0</v>
      </c>
      <c r="AI36">
        <v>12.193</v>
      </c>
      <c r="AJ36" s="6">
        <v>3629</v>
      </c>
      <c r="AK36">
        <v>0.66800000000000004</v>
      </c>
      <c r="AL36" t="s">
        <v>1</v>
      </c>
      <c r="AM36" t="s">
        <v>1</v>
      </c>
      <c r="AN36" t="s">
        <v>1</v>
      </c>
      <c r="AO36" t="s">
        <v>1</v>
      </c>
      <c r="AQ36" s="1">
        <v>1</v>
      </c>
      <c r="AR36" s="1"/>
      <c r="AS36" s="1"/>
      <c r="AT36" s="7">
        <f t="shared" si="4"/>
        <v>0.64753137124999949</v>
      </c>
      <c r="AU36" s="4">
        <f t="shared" si="5"/>
        <v>706.81994163443005</v>
      </c>
    </row>
    <row r="37" spans="1:47" x14ac:dyDescent="0.35">
      <c r="A37">
        <v>71</v>
      </c>
      <c r="B37" t="s">
        <v>89</v>
      </c>
      <c r="C37" s="5">
        <v>44054.135243055556</v>
      </c>
      <c r="D37" t="s">
        <v>90</v>
      </c>
      <c r="E37" t="s">
        <v>0</v>
      </c>
      <c r="F37">
        <v>0</v>
      </c>
      <c r="G37">
        <v>6.0439999999999996</v>
      </c>
      <c r="H37" s="6">
        <v>4340</v>
      </c>
      <c r="I37">
        <v>5.0000000000000001E-3</v>
      </c>
      <c r="J37" t="s">
        <v>1</v>
      </c>
      <c r="K37" t="s">
        <v>1</v>
      </c>
      <c r="L37" t="s">
        <v>1</v>
      </c>
      <c r="M37" t="s">
        <v>1</v>
      </c>
      <c r="O37">
        <v>71</v>
      </c>
      <c r="P37" t="s">
        <v>89</v>
      </c>
      <c r="Q37" s="5">
        <v>44054.135243055556</v>
      </c>
      <c r="R37" t="s">
        <v>90</v>
      </c>
      <c r="S37" t="s">
        <v>0</v>
      </c>
      <c r="T37">
        <v>0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C37">
        <v>71</v>
      </c>
      <c r="AD37" t="s">
        <v>89</v>
      </c>
      <c r="AE37" s="5">
        <v>44054.135243055556</v>
      </c>
      <c r="AF37" t="s">
        <v>90</v>
      </c>
      <c r="AG37" t="s">
        <v>0</v>
      </c>
      <c r="AH37">
        <v>0</v>
      </c>
      <c r="AI37">
        <v>12.154999999999999</v>
      </c>
      <c r="AJ37" s="6">
        <v>12237</v>
      </c>
      <c r="AK37">
        <v>1.8380000000000001</v>
      </c>
      <c r="AL37" t="s">
        <v>1</v>
      </c>
      <c r="AM37" t="s">
        <v>1</v>
      </c>
      <c r="AN37" t="s">
        <v>1</v>
      </c>
      <c r="AO37" t="s">
        <v>1</v>
      </c>
      <c r="AQ37" s="1">
        <v>1</v>
      </c>
      <c r="AR37" s="1"/>
      <c r="AS37" s="1"/>
      <c r="AT37" s="7">
        <f t="shared" si="4"/>
        <v>7.768956499999998</v>
      </c>
      <c r="AU37" s="4">
        <f t="shared" si="5"/>
        <v>2294.1703585118703</v>
      </c>
    </row>
    <row r="38" spans="1:47" x14ac:dyDescent="0.35">
      <c r="A38">
        <v>72</v>
      </c>
      <c r="B38" t="s">
        <v>91</v>
      </c>
      <c r="C38" s="5">
        <v>44054.1565162037</v>
      </c>
      <c r="D38" t="s">
        <v>92</v>
      </c>
      <c r="E38" t="s">
        <v>0</v>
      </c>
      <c r="F38">
        <v>0</v>
      </c>
      <c r="G38">
        <v>6.0679999999999996</v>
      </c>
      <c r="H38" s="6">
        <v>2302</v>
      </c>
      <c r="I38">
        <v>2E-3</v>
      </c>
      <c r="J38" t="s">
        <v>1</v>
      </c>
      <c r="K38" t="s">
        <v>1</v>
      </c>
      <c r="L38" t="s">
        <v>1</v>
      </c>
      <c r="M38" t="s">
        <v>1</v>
      </c>
      <c r="O38">
        <v>72</v>
      </c>
      <c r="P38" t="s">
        <v>91</v>
      </c>
      <c r="Q38" s="5">
        <v>44054.1565162037</v>
      </c>
      <c r="R38" t="s">
        <v>92</v>
      </c>
      <c r="S38" t="s">
        <v>0</v>
      </c>
      <c r="T38">
        <v>0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C38">
        <v>72</v>
      </c>
      <c r="AD38" t="s">
        <v>91</v>
      </c>
      <c r="AE38" s="5">
        <v>44054.1565162037</v>
      </c>
      <c r="AF38" t="s">
        <v>92</v>
      </c>
      <c r="AG38" t="s">
        <v>0</v>
      </c>
      <c r="AH38">
        <v>0</v>
      </c>
      <c r="AI38">
        <v>12.12</v>
      </c>
      <c r="AJ38" s="6">
        <v>50727</v>
      </c>
      <c r="AK38">
        <v>7.0839999999999996</v>
      </c>
      <c r="AL38" t="s">
        <v>1</v>
      </c>
      <c r="AM38" t="s">
        <v>1</v>
      </c>
      <c r="AN38" t="s">
        <v>1</v>
      </c>
      <c r="AO38" t="s">
        <v>1</v>
      </c>
      <c r="AQ38" s="1">
        <v>1</v>
      </c>
      <c r="AR38" s="1"/>
      <c r="AS38" s="1"/>
      <c r="AT38" s="7">
        <f t="shared" si="4"/>
        <v>1.9685180849999995</v>
      </c>
      <c r="AU38" s="4">
        <f t="shared" si="5"/>
        <v>9278.0942452346699</v>
      </c>
    </row>
    <row r="39" spans="1:47" x14ac:dyDescent="0.35">
      <c r="A39">
        <v>73</v>
      </c>
      <c r="B39" t="s">
        <v>93</v>
      </c>
      <c r="C39" s="5">
        <v>44054.177766203706</v>
      </c>
      <c r="D39" t="s">
        <v>94</v>
      </c>
      <c r="E39" t="s">
        <v>0</v>
      </c>
      <c r="F39">
        <v>0</v>
      </c>
      <c r="G39">
        <v>6.032</v>
      </c>
      <c r="H39" s="6">
        <v>20308</v>
      </c>
      <c r="I39">
        <v>2.8000000000000001E-2</v>
      </c>
      <c r="J39" t="s">
        <v>1</v>
      </c>
      <c r="K39" t="s">
        <v>1</v>
      </c>
      <c r="L39" t="s">
        <v>1</v>
      </c>
      <c r="M39" t="s">
        <v>1</v>
      </c>
      <c r="O39">
        <v>73</v>
      </c>
      <c r="P39" t="s">
        <v>93</v>
      </c>
      <c r="Q39" s="5">
        <v>44054.177766203706</v>
      </c>
      <c r="R39" t="s">
        <v>94</v>
      </c>
      <c r="S39" t="s">
        <v>0</v>
      </c>
      <c r="T39">
        <v>0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C39">
        <v>73</v>
      </c>
      <c r="AD39" t="s">
        <v>93</v>
      </c>
      <c r="AE39" s="5">
        <v>44054.177766203706</v>
      </c>
      <c r="AF39" t="s">
        <v>94</v>
      </c>
      <c r="AG39" t="s">
        <v>0</v>
      </c>
      <c r="AH39">
        <v>0</v>
      </c>
      <c r="AI39">
        <v>12.173</v>
      </c>
      <c r="AJ39" s="6">
        <v>7030</v>
      </c>
      <c r="AK39">
        <v>1.1299999999999999</v>
      </c>
      <c r="AL39" t="s">
        <v>1</v>
      </c>
      <c r="AM39" t="s">
        <v>1</v>
      </c>
      <c r="AN39" t="s">
        <v>1</v>
      </c>
      <c r="AO39" t="s">
        <v>1</v>
      </c>
      <c r="AQ39" s="1">
        <v>1</v>
      </c>
      <c r="AR39" s="1"/>
      <c r="AS39" s="1"/>
      <c r="AT39" s="7">
        <f t="shared" si="4"/>
        <v>63.921014988003201</v>
      </c>
      <c r="AU39" s="4">
        <f t="shared" si="5"/>
        <v>1335.0898501070001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cp:lastPrinted>2018-12-18T18:52:15Z</cp:lastPrinted>
  <dcterms:created xsi:type="dcterms:W3CDTF">2015-02-25T19:50:10Z</dcterms:created>
  <dcterms:modified xsi:type="dcterms:W3CDTF">2020-08-11T15:40:33Z</dcterms:modified>
</cp:coreProperties>
</file>