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1-10\Raw GC data\"/>
    </mc:Choice>
  </mc:AlternateContent>
  <xr:revisionPtr revIDLastSave="0" documentId="8_{56819133-41D5-4474-92A5-ABF001DA3B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ne" sheetId="1" r:id="rId1"/>
    <sheet name="sor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87" i="2" l="1"/>
  <c r="AW87" i="2"/>
  <c r="AU87" i="2"/>
  <c r="AT87" i="2"/>
  <c r="AX86" i="2"/>
  <c r="AW86" i="2"/>
  <c r="AU86" i="2"/>
  <c r="AT86" i="2"/>
  <c r="AX85" i="2"/>
  <c r="AW85" i="2"/>
  <c r="AU85" i="2"/>
  <c r="AT85" i="2"/>
  <c r="AX84" i="2"/>
  <c r="AW84" i="2"/>
  <c r="AU84" i="2"/>
  <c r="AT84" i="2"/>
  <c r="AX83" i="2"/>
  <c r="AW83" i="2"/>
  <c r="AU83" i="2"/>
  <c r="AT83" i="2"/>
  <c r="AX82" i="2"/>
  <c r="AW82" i="2"/>
  <c r="AU82" i="2"/>
  <c r="AT82" i="2"/>
  <c r="AX81" i="2"/>
  <c r="AW81" i="2"/>
  <c r="AU81" i="2"/>
  <c r="AT81" i="2"/>
  <c r="AX80" i="2"/>
  <c r="AW80" i="2"/>
  <c r="AU80" i="2"/>
  <c r="AT80" i="2"/>
  <c r="AX79" i="2"/>
  <c r="AW79" i="2"/>
  <c r="AU79" i="2"/>
  <c r="AT79" i="2"/>
  <c r="AX78" i="2"/>
  <c r="AW78" i="2"/>
  <c r="AU78" i="2"/>
  <c r="AT78" i="2"/>
  <c r="AX77" i="2"/>
  <c r="AW77" i="2"/>
  <c r="AU77" i="2"/>
  <c r="AT77" i="2"/>
  <c r="AX76" i="2"/>
  <c r="AW76" i="2"/>
  <c r="AU76" i="2"/>
  <c r="AT76" i="2"/>
  <c r="AX75" i="2"/>
  <c r="AW75" i="2"/>
  <c r="AU75" i="2"/>
  <c r="AT75" i="2"/>
  <c r="AX74" i="2"/>
  <c r="AW74" i="2"/>
  <c r="AU74" i="2"/>
  <c r="AT74" i="2"/>
  <c r="AX73" i="2"/>
  <c r="AW73" i="2"/>
  <c r="AU73" i="2"/>
  <c r="AT73" i="2"/>
  <c r="AX72" i="2"/>
  <c r="AW72" i="2"/>
  <c r="AU72" i="2"/>
  <c r="AT72" i="2"/>
  <c r="AX71" i="2"/>
  <c r="AW71" i="2"/>
  <c r="AU71" i="2"/>
  <c r="AT71" i="2"/>
  <c r="AX70" i="2"/>
  <c r="AW70" i="2"/>
  <c r="AU70" i="2"/>
  <c r="AT70" i="2"/>
  <c r="AX69" i="2"/>
  <c r="AW69" i="2"/>
  <c r="AU69" i="2"/>
  <c r="AT69" i="2"/>
  <c r="AX68" i="2"/>
  <c r="AW68" i="2"/>
  <c r="AU68" i="2"/>
  <c r="AT68" i="2"/>
  <c r="AX67" i="2"/>
  <c r="AW67" i="2"/>
  <c r="AU67" i="2"/>
  <c r="AT67" i="2"/>
  <c r="AX66" i="2"/>
  <c r="AW66" i="2"/>
  <c r="AU66" i="2"/>
  <c r="AT66" i="2"/>
  <c r="AX65" i="2"/>
  <c r="AW65" i="2"/>
  <c r="AU65" i="2"/>
  <c r="AT65" i="2"/>
  <c r="AX64" i="2"/>
  <c r="AW64" i="2"/>
  <c r="AU64" i="2"/>
  <c r="AT64" i="2"/>
  <c r="AX63" i="2"/>
  <c r="AW63" i="2"/>
  <c r="AU63" i="2"/>
  <c r="AT63" i="2"/>
  <c r="AX62" i="2"/>
  <c r="AW62" i="2"/>
  <c r="AU62" i="2"/>
  <c r="AT62" i="2"/>
  <c r="AX61" i="2"/>
  <c r="AW61" i="2"/>
  <c r="AU61" i="2"/>
  <c r="AT61" i="2"/>
  <c r="AX60" i="2"/>
  <c r="AW60" i="2"/>
  <c r="AU60" i="2"/>
  <c r="AT60" i="2"/>
  <c r="AX59" i="2"/>
  <c r="AW59" i="2"/>
  <c r="AU59" i="2"/>
  <c r="AT59" i="2"/>
  <c r="AX58" i="2"/>
  <c r="AW58" i="2"/>
  <c r="AU58" i="2"/>
  <c r="AT58" i="2"/>
  <c r="AX57" i="2"/>
  <c r="AW57" i="2"/>
  <c r="AU57" i="2"/>
  <c r="AT57" i="2"/>
  <c r="AX56" i="2"/>
  <c r="AW56" i="2"/>
  <c r="AU56" i="2"/>
  <c r="AT56" i="2"/>
  <c r="AX55" i="2"/>
  <c r="AW55" i="2"/>
  <c r="AU55" i="2"/>
  <c r="AT55" i="2"/>
  <c r="AX54" i="2"/>
  <c r="AW54" i="2"/>
  <c r="AU54" i="2"/>
  <c r="AT54" i="2"/>
  <c r="AX53" i="2"/>
  <c r="AW53" i="2"/>
  <c r="AU53" i="2"/>
  <c r="AT53" i="2"/>
  <c r="AX52" i="2"/>
  <c r="AW52" i="2"/>
  <c r="AU52" i="2"/>
  <c r="AT52" i="2"/>
  <c r="AX51" i="2"/>
  <c r="AW51" i="2"/>
  <c r="AU51" i="2"/>
  <c r="AT51" i="2"/>
  <c r="AX50" i="2"/>
  <c r="AW50" i="2"/>
  <c r="AU50" i="2"/>
  <c r="AT50" i="2"/>
  <c r="AX49" i="2"/>
  <c r="AW49" i="2"/>
  <c r="AU49" i="2"/>
  <c r="AT49" i="2"/>
  <c r="AX48" i="2"/>
  <c r="AW48" i="2"/>
  <c r="AU48" i="2"/>
  <c r="AT48" i="2"/>
  <c r="AX47" i="2"/>
  <c r="AW47" i="2"/>
  <c r="AU47" i="2"/>
  <c r="AT47" i="2"/>
  <c r="AX46" i="2"/>
  <c r="AW46" i="2"/>
  <c r="AU46" i="2"/>
  <c r="AT46" i="2"/>
  <c r="AX45" i="2"/>
  <c r="AW45" i="2"/>
  <c r="AU45" i="2"/>
  <c r="AT45" i="2"/>
  <c r="AX44" i="2"/>
  <c r="AW44" i="2"/>
  <c r="AU44" i="2"/>
  <c r="AT44" i="2"/>
  <c r="AX43" i="2"/>
  <c r="AW43" i="2"/>
  <c r="AU43" i="2"/>
  <c r="AT43" i="2"/>
  <c r="AX42" i="2"/>
  <c r="AW42" i="2"/>
  <c r="AU42" i="2"/>
  <c r="AT42" i="2"/>
  <c r="AX41" i="2"/>
  <c r="AW41" i="2"/>
  <c r="AU41" i="2"/>
  <c r="AT41" i="2"/>
  <c r="AX40" i="2"/>
  <c r="AW40" i="2"/>
  <c r="AU40" i="2"/>
  <c r="AT40" i="2"/>
  <c r="AX39" i="2"/>
  <c r="AW39" i="2"/>
  <c r="AU39" i="2"/>
  <c r="AT39" i="2"/>
  <c r="AX38" i="2"/>
  <c r="AW38" i="2"/>
  <c r="AU38" i="2"/>
  <c r="AT38" i="2"/>
  <c r="AX37" i="2"/>
  <c r="AW37" i="2"/>
  <c r="AU37" i="2"/>
  <c r="AT37" i="2"/>
  <c r="AX36" i="2"/>
  <c r="AW36" i="2"/>
  <c r="AU36" i="2"/>
  <c r="AT36" i="2"/>
  <c r="AX35" i="2"/>
  <c r="AW35" i="2"/>
  <c r="AU35" i="2"/>
  <c r="AT35" i="2"/>
  <c r="AX34" i="2"/>
  <c r="AW34" i="2"/>
  <c r="AU34" i="2"/>
  <c r="AT34" i="2"/>
  <c r="AX33" i="2"/>
  <c r="AW33" i="2"/>
  <c r="AU33" i="2"/>
  <c r="AT33" i="2"/>
  <c r="AX32" i="2"/>
  <c r="AW32" i="2"/>
  <c r="AU32" i="2"/>
  <c r="AT32" i="2"/>
  <c r="AX31" i="2"/>
  <c r="AW31" i="2"/>
  <c r="AU31" i="2"/>
  <c r="AT31" i="2"/>
  <c r="AX30" i="2"/>
  <c r="AW30" i="2"/>
  <c r="AU30" i="2"/>
  <c r="AT30" i="2"/>
  <c r="AX29" i="2"/>
  <c r="AW29" i="2"/>
  <c r="AU29" i="2"/>
  <c r="AT29" i="2"/>
  <c r="AX28" i="2"/>
  <c r="AW28" i="2"/>
  <c r="AU28" i="2"/>
  <c r="AT28" i="2"/>
  <c r="AX27" i="2"/>
  <c r="AW27" i="2"/>
  <c r="AU27" i="2"/>
  <c r="AT27" i="2"/>
  <c r="AX26" i="2"/>
  <c r="AW26" i="2"/>
  <c r="AU26" i="2"/>
  <c r="AT26" i="2"/>
  <c r="AX25" i="2"/>
  <c r="AW25" i="2"/>
  <c r="AU25" i="2"/>
  <c r="AT25" i="2"/>
  <c r="AX24" i="2"/>
  <c r="AW24" i="2"/>
  <c r="AU24" i="2"/>
  <c r="AT24" i="2"/>
  <c r="AX23" i="2"/>
  <c r="AW23" i="2"/>
  <c r="AU23" i="2"/>
  <c r="AT23" i="2"/>
  <c r="AX22" i="2"/>
  <c r="AW22" i="2"/>
  <c r="AU22" i="2"/>
  <c r="AT22" i="2"/>
  <c r="AX21" i="2"/>
  <c r="AW21" i="2"/>
  <c r="AU21" i="2"/>
  <c r="AT21" i="2"/>
  <c r="AX20" i="2"/>
  <c r="AW20" i="2"/>
  <c r="AU20" i="2"/>
  <c r="AT20" i="2"/>
  <c r="AX19" i="2"/>
  <c r="AW19" i="2"/>
  <c r="AU19" i="2"/>
  <c r="AT19" i="2"/>
  <c r="AX18" i="2"/>
  <c r="AW18" i="2"/>
  <c r="AU18" i="2"/>
  <c r="AT18" i="2"/>
  <c r="AX17" i="2"/>
  <c r="AW17" i="2"/>
  <c r="AU17" i="2"/>
  <c r="AT17" i="2"/>
  <c r="AX16" i="2"/>
  <c r="AW16" i="2"/>
  <c r="AU16" i="2"/>
  <c r="AT16" i="2"/>
  <c r="AX15" i="2"/>
  <c r="AW15" i="2"/>
  <c r="AU15" i="2"/>
  <c r="AT15" i="2"/>
  <c r="AX14" i="2"/>
  <c r="AW14" i="2"/>
  <c r="AU14" i="2"/>
  <c r="AT14" i="2"/>
  <c r="AX13" i="2"/>
  <c r="AW13" i="2"/>
  <c r="AU13" i="2"/>
  <c r="AT13" i="2"/>
  <c r="AX12" i="2"/>
  <c r="AW12" i="2"/>
  <c r="AU12" i="2"/>
  <c r="AT12" i="2"/>
  <c r="AX11" i="2"/>
  <c r="AW11" i="2"/>
  <c r="AU11" i="2"/>
  <c r="AT11" i="2"/>
  <c r="AX10" i="2"/>
  <c r="AW10" i="2"/>
  <c r="AU10" i="2"/>
  <c r="AT10" i="2"/>
  <c r="AX9" i="2"/>
  <c r="AW9" i="2"/>
  <c r="AU9" i="2"/>
  <c r="AT9" i="2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46" i="1"/>
  <c r="AU46" i="1"/>
  <c r="AW46" i="1"/>
  <c r="AX46" i="1"/>
  <c r="AT47" i="1"/>
  <c r="AU47" i="1"/>
  <c r="AW47" i="1"/>
  <c r="AX47" i="1"/>
  <c r="AT86" i="1" l="1"/>
  <c r="AU86" i="1"/>
  <c r="AW86" i="1"/>
  <c r="AX86" i="1"/>
  <c r="AT87" i="1"/>
  <c r="AU87" i="1"/>
  <c r="AW87" i="1"/>
  <c r="AX87" i="1"/>
  <c r="AT48" i="1"/>
  <c r="AU48" i="1"/>
  <c r="AW48" i="1"/>
  <c r="AX48" i="1"/>
  <c r="AT49" i="1"/>
  <c r="AU49" i="1"/>
  <c r="AW49" i="1"/>
  <c r="AX49" i="1"/>
  <c r="AT50" i="1"/>
  <c r="AU50" i="1"/>
  <c r="AW50" i="1"/>
  <c r="AX50" i="1"/>
  <c r="AT51" i="1"/>
  <c r="AU51" i="1"/>
  <c r="AW51" i="1"/>
  <c r="AX51" i="1"/>
  <c r="AT52" i="1"/>
  <c r="AU52" i="1"/>
  <c r="AW52" i="1"/>
  <c r="AX52" i="1"/>
  <c r="AT53" i="1"/>
  <c r="AU53" i="1"/>
  <c r="AW53" i="1"/>
  <c r="AX53" i="1"/>
  <c r="AT54" i="1"/>
  <c r="AU54" i="1"/>
  <c r="AW54" i="1"/>
  <c r="AX54" i="1"/>
  <c r="AT55" i="1"/>
  <c r="AU55" i="1"/>
  <c r="AW55" i="1"/>
  <c r="AX55" i="1"/>
  <c r="AT56" i="1"/>
  <c r="AU56" i="1"/>
  <c r="AW56" i="1"/>
  <c r="AX56" i="1"/>
  <c r="AT57" i="1"/>
  <c r="AU57" i="1"/>
  <c r="AW57" i="1"/>
  <c r="AX57" i="1"/>
  <c r="AT58" i="1"/>
  <c r="AU58" i="1"/>
  <c r="AW58" i="1"/>
  <c r="AX58" i="1"/>
  <c r="AT59" i="1"/>
  <c r="AU59" i="1"/>
  <c r="AW59" i="1"/>
  <c r="AX59" i="1"/>
  <c r="AT60" i="1"/>
  <c r="AU60" i="1"/>
  <c r="AW60" i="1"/>
  <c r="AX60" i="1"/>
  <c r="AT61" i="1"/>
  <c r="AU61" i="1"/>
  <c r="AW61" i="1"/>
  <c r="AX61" i="1"/>
  <c r="AT62" i="1"/>
  <c r="AU62" i="1"/>
  <c r="AW62" i="1"/>
  <c r="AX62" i="1"/>
  <c r="AT63" i="1"/>
  <c r="AU63" i="1"/>
  <c r="AW63" i="1"/>
  <c r="AX63" i="1"/>
  <c r="AT64" i="1"/>
  <c r="AU64" i="1"/>
  <c r="AW64" i="1"/>
  <c r="AX64" i="1"/>
  <c r="AT65" i="1"/>
  <c r="AU65" i="1"/>
  <c r="AW65" i="1"/>
  <c r="AX65" i="1"/>
  <c r="AT66" i="1"/>
  <c r="AU66" i="1"/>
  <c r="AW66" i="1"/>
  <c r="AX66" i="1"/>
  <c r="AT67" i="1"/>
  <c r="AU67" i="1"/>
  <c r="AW67" i="1"/>
  <c r="AX67" i="1"/>
  <c r="AT68" i="1"/>
  <c r="AU68" i="1"/>
  <c r="AW68" i="1"/>
  <c r="AX68" i="1"/>
  <c r="AT69" i="1"/>
  <c r="AU69" i="1"/>
  <c r="AW69" i="1"/>
  <c r="AX69" i="1"/>
  <c r="AT70" i="1"/>
  <c r="AU70" i="1"/>
  <c r="AW70" i="1"/>
  <c r="AX70" i="1"/>
  <c r="AT71" i="1"/>
  <c r="AU71" i="1"/>
  <c r="AW71" i="1"/>
  <c r="AX71" i="1"/>
  <c r="AT72" i="1"/>
  <c r="AU72" i="1"/>
  <c r="AW72" i="1"/>
  <c r="AX72" i="1"/>
  <c r="AT73" i="1"/>
  <c r="AU73" i="1"/>
  <c r="AW73" i="1"/>
  <c r="AX73" i="1"/>
  <c r="AT74" i="1"/>
  <c r="AU74" i="1"/>
  <c r="AW74" i="1"/>
  <c r="AX74" i="1"/>
  <c r="AT75" i="1"/>
  <c r="AU75" i="1"/>
  <c r="AW75" i="1"/>
  <c r="AX75" i="1"/>
  <c r="AT76" i="1"/>
  <c r="AU76" i="1"/>
  <c r="AW76" i="1"/>
  <c r="AX76" i="1"/>
  <c r="AT77" i="1"/>
  <c r="AU77" i="1"/>
  <c r="AW77" i="1"/>
  <c r="AX77" i="1"/>
  <c r="AT78" i="1"/>
  <c r="AU78" i="1"/>
  <c r="AW78" i="1"/>
  <c r="AX78" i="1"/>
  <c r="AT79" i="1"/>
  <c r="AU79" i="1"/>
  <c r="AW79" i="1"/>
  <c r="AX79" i="1"/>
  <c r="AT80" i="1"/>
  <c r="AU80" i="1"/>
  <c r="AW80" i="1"/>
  <c r="AX80" i="1"/>
  <c r="AT81" i="1"/>
  <c r="AU81" i="1"/>
  <c r="AW81" i="1"/>
  <c r="AX81" i="1"/>
  <c r="AT82" i="1"/>
  <c r="AU82" i="1"/>
  <c r="AW82" i="1"/>
  <c r="AX82" i="1"/>
  <c r="AT83" i="1"/>
  <c r="AU83" i="1"/>
  <c r="AW83" i="1"/>
  <c r="AX83" i="1"/>
  <c r="AT84" i="1"/>
  <c r="AU84" i="1"/>
  <c r="AW84" i="1"/>
  <c r="AX84" i="1"/>
  <c r="AT85" i="1"/>
  <c r="AU85" i="1"/>
  <c r="AW85" i="1"/>
  <c r="AX85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  <c r="AT24" i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31" i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</calcChain>
</file>

<file path=xl/sharedStrings.xml><?xml version="1.0" encoding="utf-8"?>
<sst xmlns="http://schemas.openxmlformats.org/spreadsheetml/2006/main" count="3666" uniqueCount="180">
  <si>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</si>
  <si>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</si>
  <si>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</si>
  <si>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</si>
  <si>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</si>
  <si>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</si>
  <si>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</si>
  <si>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</si>
  <si>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</si>
  <si>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</si>
  <si>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</si>
  <si>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</si>
  <si>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</si>
  <si>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</si>
  <si>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</si>
  <si>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</si>
  <si>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</si>
  <si>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</si>
  <si>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</si>
  <si>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</si>
  <si>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</si>
  <si>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</si>
  <si>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</si>
  <si>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</si>
  <si>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</si>
  <si>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</si>
  <si>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BRN30nov21_001.gcd</t>
  </si>
  <si>
    <t>BRN30nov21_002.gcd</t>
  </si>
  <si>
    <t>BRN30nov21_003.gcd</t>
  </si>
  <si>
    <t>dd-2110-071</t>
  </si>
  <si>
    <t>BRN30nov21_004.gcd</t>
  </si>
  <si>
    <t>dd-2110-022</t>
  </si>
  <si>
    <t>BRN30nov21_005.gcd</t>
  </si>
  <si>
    <t>dd-2110-006</t>
  </si>
  <si>
    <t>BRN30nov21_006.gcd</t>
  </si>
  <si>
    <t>dd-2110-059</t>
  </si>
  <si>
    <t>BRN30nov21_007.gcd</t>
  </si>
  <si>
    <t>dd-2110-031</t>
  </si>
  <si>
    <t>BRN30nov21_008.gcd</t>
  </si>
  <si>
    <t>dd-2110-038</t>
  </si>
  <si>
    <t>BRN30nov21_009.gcd</t>
  </si>
  <si>
    <t>dd-2110-020</t>
  </si>
  <si>
    <t>BRN30nov21_010.gcd</t>
  </si>
  <si>
    <t>dd-2110-025</t>
  </si>
  <si>
    <t>BRN30nov21_011.gcd</t>
  </si>
  <si>
    <t>dd-2110-050</t>
  </si>
  <si>
    <t>BRN30nov21_012.gcd</t>
  </si>
  <si>
    <t>dd-2110-013</t>
  </si>
  <si>
    <t>BRN30nov21_013.gcd</t>
  </si>
  <si>
    <t>dd-2110-062</t>
  </si>
  <si>
    <t>BRN30nov21_014.gcd</t>
  </si>
  <si>
    <t>dd-2110-074</t>
  </si>
  <si>
    <t>BRN30nov21_015.gcd</t>
  </si>
  <si>
    <t>dd-2110-044</t>
  </si>
  <si>
    <t>BRN30nov21_016.gcd</t>
  </si>
  <si>
    <t>dd-2110-017</t>
  </si>
  <si>
    <t>BRN30nov21_017.gcd</t>
  </si>
  <si>
    <t>dd-2110-002</t>
  </si>
  <si>
    <t>BRN30nov21_018.gcd</t>
  </si>
  <si>
    <t>dd-2110-066</t>
  </si>
  <si>
    <t>BRN30nov21_019.gcd</t>
  </si>
  <si>
    <t>dd-2110-040</t>
  </si>
  <si>
    <t>BRN30nov21_020.gcd</t>
  </si>
  <si>
    <t>dd-2110-051</t>
  </si>
  <si>
    <t>BRN30nov21_021.gcd</t>
  </si>
  <si>
    <t>dd-2110-004</t>
  </si>
  <si>
    <t>BRN30nov21_022.gcd</t>
  </si>
  <si>
    <t>dd-2110-027</t>
  </si>
  <si>
    <t>BRN30nov21_023.gcd</t>
  </si>
  <si>
    <t>dd-2110-053</t>
  </si>
  <si>
    <t>BRN30nov21_024.gcd</t>
  </si>
  <si>
    <t>dd-2110-033</t>
  </si>
  <si>
    <t>BRN30nov21_025.gcd</t>
  </si>
  <si>
    <t>dd-2110-029</t>
  </si>
  <si>
    <t>BRN30nov21_026.gcd</t>
  </si>
  <si>
    <t>dd-2110-058</t>
  </si>
  <si>
    <t>BRN30nov21_027.gcd</t>
  </si>
  <si>
    <t>dd-2110-008</t>
  </si>
  <si>
    <t>BRN30nov21_028.gcd</t>
  </si>
  <si>
    <t>dd-2110-063</t>
  </si>
  <si>
    <t>BRN30nov21_029.gcd</t>
  </si>
  <si>
    <t>dd-2110-070</t>
  </si>
  <si>
    <t>BRN30nov21_030.gcd</t>
  </si>
  <si>
    <t>dd-2110-035</t>
  </si>
  <si>
    <t>BRN30nov21_031.gcd</t>
  </si>
  <si>
    <t>dd-2110-011</t>
  </si>
  <si>
    <t>BRN30nov21_032.gcd</t>
  </si>
  <si>
    <t>dd-2110-055</t>
  </si>
  <si>
    <t>BRN30nov21_033.gcd</t>
  </si>
  <si>
    <t>dd-2110-014</t>
  </si>
  <si>
    <t>BRN30nov21_034.gcd</t>
  </si>
  <si>
    <t>dd-2110-046</t>
  </si>
  <si>
    <t>BRN30nov21_035.gcd</t>
  </si>
  <si>
    <t>dd-2110-049</t>
  </si>
  <si>
    <t>BRN30nov21_036.gcd</t>
  </si>
  <si>
    <t>dd-2110-018</t>
  </si>
  <si>
    <t>BRN30nov21_037.gcd</t>
  </si>
  <si>
    <t>dd-2110-069</t>
  </si>
  <si>
    <t>BRN30nov21_038.gcd</t>
  </si>
  <si>
    <t>dd-2110-019</t>
  </si>
  <si>
    <t>BRN30nov21_039.gcd</t>
  </si>
  <si>
    <t>dd-2110-067</t>
  </si>
  <si>
    <t>BRN30nov21_040.gcd</t>
  </si>
  <si>
    <t>dd-2110-026</t>
  </si>
  <si>
    <t>BRN30nov21_041.gcd</t>
  </si>
  <si>
    <t>dd-2110-036</t>
  </si>
  <si>
    <t>BRN30nov21_042.gcd</t>
  </si>
  <si>
    <t>dd-2110-073</t>
  </si>
  <si>
    <t>BRN30nov21_043.gcd</t>
  </si>
  <si>
    <t>dd-2110-015</t>
  </si>
  <si>
    <t>BRN30nov21_044.gcd</t>
  </si>
  <si>
    <t>dd-2110-003</t>
  </si>
  <si>
    <t>BRN30nov21_045.gcd</t>
  </si>
  <si>
    <t>dd-2110-064</t>
  </si>
  <si>
    <t>BRN30nov21_046.gcd</t>
  </si>
  <si>
    <t>dd-2110-041</t>
  </si>
  <si>
    <t>BRN30nov21_047.gcd</t>
  </si>
  <si>
    <t>dd-2110-037</t>
  </si>
  <si>
    <t>BRN30nov21_048.gcd</t>
  </si>
  <si>
    <t>dd-2110-007</t>
  </si>
  <si>
    <t>BRN30nov21_049.gcd</t>
  </si>
  <si>
    <t>dd-2110-023</t>
  </si>
  <si>
    <t>BRN30nov21_050.gcd</t>
  </si>
  <si>
    <t>dd-2110-042</t>
  </si>
  <si>
    <t>BRN01dec21_001.gcd</t>
  </si>
  <si>
    <t>BRN01dec21_002.gcd</t>
  </si>
  <si>
    <t>BRN01dec21_003.gcd</t>
  </si>
  <si>
    <t>dd-2110-032</t>
  </si>
  <si>
    <t>BRN01dec21_004.gcd</t>
  </si>
  <si>
    <t>dd-2110-048</t>
  </si>
  <si>
    <t>BRN01dec21_005.gcd</t>
  </si>
  <si>
    <t>dd-2110-065</t>
  </si>
  <si>
    <t>BRN01dec21_006.gcd</t>
  </si>
  <si>
    <t>dd-2110-021</t>
  </si>
  <si>
    <t>BRN01dec21_007.gcd</t>
  </si>
  <si>
    <t>dd-2110-010</t>
  </si>
  <si>
    <t>BRN01dec21_008.gcd</t>
  </si>
  <si>
    <t>dd-2110-072</t>
  </si>
  <si>
    <t>BRN01dec21_009.gcd</t>
  </si>
  <si>
    <t>dd-2110-024</t>
  </si>
  <si>
    <t>BRN01dec21_010.gcd</t>
  </si>
  <si>
    <t>dd-2110-056</t>
  </si>
  <si>
    <t>BRN01dec21_011.gcd</t>
  </si>
  <si>
    <t>dd-2110-057</t>
  </si>
  <si>
    <t>BRN01dec21_012.gcd</t>
  </si>
  <si>
    <t>dd-2110-045</t>
  </si>
  <si>
    <t>BRN01dec21_013.gcd</t>
  </si>
  <si>
    <t>dd-2110-012</t>
  </si>
  <si>
    <t>BRN01dec21_014.gcd</t>
  </si>
  <si>
    <t>dd-2110-001</t>
  </si>
  <si>
    <t>BRN01dec21_015.gcd</t>
  </si>
  <si>
    <t>dd-2110-068</t>
  </si>
  <si>
    <t>BRN01dec21_016.gcd</t>
  </si>
  <si>
    <t>dd-2110-052</t>
  </si>
  <si>
    <t>BRN01dec21_017.gcd</t>
  </si>
  <si>
    <t>dd-2110-028</t>
  </si>
  <si>
    <t>BRN01dec21_018.gcd</t>
  </si>
  <si>
    <t>dd-2110-061</t>
  </si>
  <si>
    <t>BRN01dec21_019.gcd</t>
  </si>
  <si>
    <t>dd-2110-016</t>
  </si>
  <si>
    <t>BRN01dec21_020.gcd</t>
  </si>
  <si>
    <t>dd-2110-047</t>
  </si>
  <si>
    <t>BRN01dec21_021.gcd</t>
  </si>
  <si>
    <t>dd-2110-060</t>
  </si>
  <si>
    <t>BRN01dec21_022.gcd</t>
  </si>
  <si>
    <t>dd-2110-005</t>
  </si>
  <si>
    <t>BRN01dec21_023.gcd</t>
  </si>
  <si>
    <t>dd-2110-043</t>
  </si>
  <si>
    <t>BRN01dec21_024.gcd</t>
  </si>
  <si>
    <t>dd-2110-039</t>
  </si>
  <si>
    <t>BRN01dec21_025.gcd</t>
  </si>
  <si>
    <t>dd-2110-054</t>
  </si>
  <si>
    <t>BRN01dec21_026.gcd</t>
  </si>
  <si>
    <t>dd-2110-030</t>
  </si>
  <si>
    <t>BRN01dec21_027.gcd</t>
  </si>
  <si>
    <t>dd-2110-034</t>
  </si>
  <si>
    <t>BRN01dec21_028.gcd</t>
  </si>
  <si>
    <t>dd-2110-075</t>
  </si>
  <si>
    <t>BRN01dec21_029.gcd</t>
  </si>
  <si>
    <t>dd-2110-009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</si>
</sst>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X87"/>
  <sheetViews>
    <sheetView workbookViewId="0">
      <selection activeCell="F37" sqref="F37"/>
    </sheetView>
  </sheetViews>
  <sheetFormatPr defaultRowHeight="14.4" x14ac:dyDescent="0.3"/>
  <cols>
    <col min="2" max="2" width="23.5546875" customWidth="1"/>
    <col min="3" max="3" width="17.77734375" customWidth="1"/>
    <col min="31" max="31" width="21.44140625" customWidth="1"/>
  </cols>
  <sheetData>
    <row r="7" spans="1:50" x14ac:dyDescent="0.3">
      <c r="A7" t="s">
        <v>16</v>
      </c>
      <c r="O7" t="s">
        <v>17</v>
      </c>
      <c r="AC7" t="s">
        <v>18</v>
      </c>
    </row>
    <row r="8" spans="1:50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">
      <c r="A9">
        <v>39</v>
      </c>
      <c r="B9" t="s">
        <v>26</v>
      </c>
      <c r="C9" s="2">
        <v>44530.411874999998</v>
      </c>
      <c r="D9" t="s">
        <v>25</v>
      </c>
      <c r="E9" t="s">
        <v>13</v>
      </c>
      <c r="F9">
        <v>0</v>
      </c>
      <c r="G9">
        <v>6.11</v>
      </c>
      <c r="H9" s="3">
        <v>2012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44530.411874999998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44530.411874999998</v>
      </c>
      <c r="AF9" t="s">
        <v>25</v>
      </c>
      <c r="AG9" t="s">
        <v>13</v>
      </c>
      <c r="AH9">
        <v>0</v>
      </c>
      <c r="AI9">
        <v>12.298999999999999</v>
      </c>
      <c r="AJ9" s="3">
        <v>2097</v>
      </c>
      <c r="AK9">
        <v>0.42799999999999999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37" si="0">IF(H9&lt;15000,((0.00000002125*H9^2)+(0.002705*H9)+(-4.371)),(IF(H9&lt;700000,((-0.0000000008162*H9^2)+(0.003141*H9)+(0.4702)), ((0.000000003285*V9^2)+(0.1899*V9)+(559.5)))))</f>
        <v>1.1574830599999988</v>
      </c>
      <c r="AU9" s="7">
        <f t="shared" ref="AU9:AU37" si="1">((-0.00000006277*AJ9^2)+(0.1854*AJ9)+(34.83))</f>
        <v>423.33777463707003</v>
      </c>
      <c r="AW9" s="8">
        <f t="shared" ref="AW9:AW37" si="2">IF(H9&lt;10000,((-0.00000005795*H9^2)+(0.003823*H9)+(-6.715)),(IF(H9&lt;700000,((-0.0000000001209*H9^2)+(0.002635*H9)+(-0.4111)), ((-0.00000002007*V9^2)+(0.2564*V9)+(286.1)))))</f>
        <v>0.74228605520000013</v>
      </c>
      <c r="AX9" s="9">
        <f t="shared" ref="AX9:AX37" si="3">(-0.00000001626*AJ9^2)+(0.1912*AJ9)+(-3.858)</f>
        <v>397.01689812966004</v>
      </c>
    </row>
    <row r="10" spans="1:50" x14ac:dyDescent="0.3">
      <c r="A10">
        <v>40</v>
      </c>
      <c r="B10" t="s">
        <v>27</v>
      </c>
      <c r="C10" s="2">
        <v>44530.433113425926</v>
      </c>
      <c r="D10" t="s">
        <v>15</v>
      </c>
      <c r="E10" t="s">
        <v>13</v>
      </c>
      <c r="F10">
        <v>0</v>
      </c>
      <c r="G10">
        <v>6.0419999999999998</v>
      </c>
      <c r="H10" s="3">
        <v>671183</v>
      </c>
      <c r="I10">
        <v>1.395</v>
      </c>
      <c r="J10" t="s">
        <v>14</v>
      </c>
      <c r="K10" t="s">
        <v>14</v>
      </c>
      <c r="L10" t="s">
        <v>14</v>
      </c>
      <c r="M10" t="s">
        <v>14</v>
      </c>
      <c r="O10">
        <v>40</v>
      </c>
      <c r="P10" t="s">
        <v>27</v>
      </c>
      <c r="Q10" s="2">
        <v>44530.433113425926</v>
      </c>
      <c r="R10" t="s">
        <v>15</v>
      </c>
      <c r="S10" t="s">
        <v>13</v>
      </c>
      <c r="T10">
        <v>0</v>
      </c>
      <c r="U10">
        <v>5.9939999999999998</v>
      </c>
      <c r="V10" s="3">
        <v>5982</v>
      </c>
      <c r="W10">
        <v>1.7210000000000001</v>
      </c>
      <c r="X10" t="s">
        <v>14</v>
      </c>
      <c r="Y10" t="s">
        <v>14</v>
      </c>
      <c r="Z10" t="s">
        <v>14</v>
      </c>
      <c r="AA10" t="s">
        <v>14</v>
      </c>
      <c r="AC10">
        <v>40</v>
      </c>
      <c r="AD10" t="s">
        <v>27</v>
      </c>
      <c r="AE10" s="2">
        <v>44530.433113425926</v>
      </c>
      <c r="AF10" t="s">
        <v>15</v>
      </c>
      <c r="AG10" t="s">
        <v>13</v>
      </c>
      <c r="AH10">
        <v>0</v>
      </c>
      <c r="AI10">
        <v>12.257</v>
      </c>
      <c r="AJ10" s="3">
        <v>8784</v>
      </c>
      <c r="AK10">
        <v>1.7629999999999999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1740.9688241730785</v>
      </c>
      <c r="AU10" s="7">
        <f t="shared" si="1"/>
        <v>1658.5403511628801</v>
      </c>
      <c r="AW10" s="8">
        <f t="shared" si="2"/>
        <v>1713.69227270378</v>
      </c>
      <c r="AX10" s="9">
        <f t="shared" si="3"/>
        <v>1674.3882002534401</v>
      </c>
    </row>
    <row r="11" spans="1:50" x14ac:dyDescent="0.3">
      <c r="A11">
        <v>41</v>
      </c>
      <c r="B11" t="s">
        <v>28</v>
      </c>
      <c r="C11" s="2">
        <v>44530.454363425924</v>
      </c>
      <c r="D11" t="s">
        <v>29</v>
      </c>
      <c r="E11" t="s">
        <v>13</v>
      </c>
      <c r="F11">
        <v>0</v>
      </c>
      <c r="G11">
        <v>6.0810000000000004</v>
      </c>
      <c r="H11" s="3">
        <v>3122</v>
      </c>
      <c r="I11">
        <v>2E-3</v>
      </c>
      <c r="J11" t="s">
        <v>14</v>
      </c>
      <c r="K11" t="s">
        <v>14</v>
      </c>
      <c r="L11" t="s">
        <v>14</v>
      </c>
      <c r="M11" t="s">
        <v>14</v>
      </c>
      <c r="O11">
        <v>41</v>
      </c>
      <c r="P11" t="s">
        <v>28</v>
      </c>
      <c r="Q11" s="2">
        <v>44530.454363425924</v>
      </c>
      <c r="R11" t="s">
        <v>29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41</v>
      </c>
      <c r="AD11" t="s">
        <v>28</v>
      </c>
      <c r="AE11" s="2">
        <v>44530.454363425924</v>
      </c>
      <c r="AF11" t="s">
        <v>29</v>
      </c>
      <c r="AG11" t="s">
        <v>13</v>
      </c>
      <c r="AH11">
        <v>0</v>
      </c>
      <c r="AI11">
        <v>12.244999999999999</v>
      </c>
      <c r="AJ11" s="3">
        <v>7523</v>
      </c>
      <c r="AK11">
        <v>1.5109999999999999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4.281131284999999</v>
      </c>
      <c r="AU11" s="7">
        <f t="shared" si="1"/>
        <v>1426.0416986446701</v>
      </c>
      <c r="AW11" s="8">
        <f t="shared" si="2"/>
        <v>4.6555740722000003</v>
      </c>
      <c r="AX11" s="9">
        <f t="shared" si="3"/>
        <v>1433.61935669846</v>
      </c>
    </row>
    <row r="12" spans="1:50" x14ac:dyDescent="0.3">
      <c r="A12">
        <v>42</v>
      </c>
      <c r="B12" t="s">
        <v>30</v>
      </c>
      <c r="C12" s="2">
        <v>44530.475624999999</v>
      </c>
      <c r="D12" t="s">
        <v>31</v>
      </c>
      <c r="E12" t="s">
        <v>13</v>
      </c>
      <c r="F12">
        <v>0</v>
      </c>
      <c r="G12">
        <v>6.0449999999999999</v>
      </c>
      <c r="H12" s="3">
        <v>383588</v>
      </c>
      <c r="I12">
        <v>0.79500000000000004</v>
      </c>
      <c r="J12" t="s">
        <v>14</v>
      </c>
      <c r="K12" t="s">
        <v>14</v>
      </c>
      <c r="L12" t="s">
        <v>14</v>
      </c>
      <c r="M12" t="s">
        <v>14</v>
      </c>
      <c r="O12">
        <v>42</v>
      </c>
      <c r="P12" t="s">
        <v>30</v>
      </c>
      <c r="Q12" s="2">
        <v>44530.475624999999</v>
      </c>
      <c r="R12" t="s">
        <v>31</v>
      </c>
      <c r="S12" t="s">
        <v>13</v>
      </c>
      <c r="T12">
        <v>0</v>
      </c>
      <c r="U12">
        <v>5.9980000000000002</v>
      </c>
      <c r="V12" s="3">
        <v>3290</v>
      </c>
      <c r="W12">
        <v>0.998</v>
      </c>
      <c r="X12" t="s">
        <v>14</v>
      </c>
      <c r="Y12" t="s">
        <v>14</v>
      </c>
      <c r="Z12" t="s">
        <v>14</v>
      </c>
      <c r="AA12" t="s">
        <v>14</v>
      </c>
      <c r="AC12">
        <v>42</v>
      </c>
      <c r="AD12" t="s">
        <v>30</v>
      </c>
      <c r="AE12" s="2">
        <v>44530.475624999999</v>
      </c>
      <c r="AF12" t="s">
        <v>31</v>
      </c>
      <c r="AG12" t="s">
        <v>13</v>
      </c>
      <c r="AH12">
        <v>0</v>
      </c>
      <c r="AI12">
        <v>12.198</v>
      </c>
      <c r="AJ12" s="3">
        <v>32511</v>
      </c>
      <c r="AK12">
        <v>6.4749999999999996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1085.2246409941474</v>
      </c>
      <c r="AU12" s="7">
        <f t="shared" si="1"/>
        <v>5996.0236993548306</v>
      </c>
      <c r="AW12" s="8">
        <f t="shared" si="2"/>
        <v>992.5540837723504</v>
      </c>
      <c r="AX12" s="9">
        <f t="shared" si="3"/>
        <v>6195.0589471325402</v>
      </c>
    </row>
    <row r="13" spans="1:50" x14ac:dyDescent="0.3">
      <c r="A13">
        <v>43</v>
      </c>
      <c r="B13" t="s">
        <v>32</v>
      </c>
      <c r="C13" s="2">
        <v>44530.496886574074</v>
      </c>
      <c r="D13" t="s">
        <v>33</v>
      </c>
      <c r="E13" t="s">
        <v>13</v>
      </c>
      <c r="F13">
        <v>0</v>
      </c>
      <c r="G13">
        <v>6.0389999999999997</v>
      </c>
      <c r="H13" s="3">
        <v>913557</v>
      </c>
      <c r="I13">
        <v>1.901</v>
      </c>
      <c r="J13" t="s">
        <v>14</v>
      </c>
      <c r="K13" t="s">
        <v>14</v>
      </c>
      <c r="L13" t="s">
        <v>14</v>
      </c>
      <c r="M13" t="s">
        <v>14</v>
      </c>
      <c r="O13">
        <v>43</v>
      </c>
      <c r="P13" t="s">
        <v>32</v>
      </c>
      <c r="Q13" s="2">
        <v>44530.496886574074</v>
      </c>
      <c r="R13" t="s">
        <v>33</v>
      </c>
      <c r="S13" t="s">
        <v>13</v>
      </c>
      <c r="T13">
        <v>0</v>
      </c>
      <c r="U13">
        <v>5.99</v>
      </c>
      <c r="V13" s="3">
        <v>7437</v>
      </c>
      <c r="W13">
        <v>2.1110000000000002</v>
      </c>
      <c r="X13" t="s">
        <v>14</v>
      </c>
      <c r="Y13" t="s">
        <v>14</v>
      </c>
      <c r="Z13" t="s">
        <v>14</v>
      </c>
      <c r="AA13" t="s">
        <v>14</v>
      </c>
      <c r="AC13">
        <v>43</v>
      </c>
      <c r="AD13" t="s">
        <v>32</v>
      </c>
      <c r="AE13" s="2">
        <v>44530.496886574074</v>
      </c>
      <c r="AF13" t="s">
        <v>33</v>
      </c>
      <c r="AG13" t="s">
        <v>13</v>
      </c>
      <c r="AH13">
        <v>0</v>
      </c>
      <c r="AI13">
        <v>12.162000000000001</v>
      </c>
      <c r="AJ13" s="3">
        <v>66514</v>
      </c>
      <c r="AK13">
        <v>13.164999999999999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1971.9679899631651</v>
      </c>
      <c r="AU13" s="7">
        <f t="shared" si="1"/>
        <v>12088.82407745708</v>
      </c>
      <c r="AW13" s="8">
        <f t="shared" si="2"/>
        <v>2191.8367489921702</v>
      </c>
      <c r="AX13" s="9">
        <f t="shared" si="3"/>
        <v>12641.682735693041</v>
      </c>
    </row>
    <row r="14" spans="1:50" x14ac:dyDescent="0.3">
      <c r="A14">
        <v>44</v>
      </c>
      <c r="B14" t="s">
        <v>34</v>
      </c>
      <c r="C14" s="2">
        <v>44530.518101851849</v>
      </c>
      <c r="D14" t="s">
        <v>35</v>
      </c>
      <c r="E14" t="s">
        <v>13</v>
      </c>
      <c r="F14">
        <v>0</v>
      </c>
      <c r="G14">
        <v>6.0439999999999996</v>
      </c>
      <c r="H14" s="3">
        <v>204546</v>
      </c>
      <c r="I14">
        <v>0.42199999999999999</v>
      </c>
      <c r="J14" t="s">
        <v>14</v>
      </c>
      <c r="K14" t="s">
        <v>14</v>
      </c>
      <c r="L14" t="s">
        <v>14</v>
      </c>
      <c r="M14" t="s">
        <v>14</v>
      </c>
      <c r="O14">
        <v>44</v>
      </c>
      <c r="P14" t="s">
        <v>34</v>
      </c>
      <c r="Q14" s="2">
        <v>44530.518101851849</v>
      </c>
      <c r="R14" t="s">
        <v>35</v>
      </c>
      <c r="S14" t="s">
        <v>13</v>
      </c>
      <c r="T14">
        <v>0</v>
      </c>
      <c r="U14">
        <v>5.9889999999999999</v>
      </c>
      <c r="V14" s="3">
        <v>2450</v>
      </c>
      <c r="W14">
        <v>0.77200000000000002</v>
      </c>
      <c r="X14" t="s">
        <v>14</v>
      </c>
      <c r="Y14" t="s">
        <v>14</v>
      </c>
      <c r="Z14" t="s">
        <v>14</v>
      </c>
      <c r="AA14" t="s">
        <v>14</v>
      </c>
      <c r="AC14">
        <v>44</v>
      </c>
      <c r="AD14" t="s">
        <v>34</v>
      </c>
      <c r="AE14" s="2">
        <v>44530.518101851849</v>
      </c>
      <c r="AF14" t="s">
        <v>35</v>
      </c>
      <c r="AG14" t="s">
        <v>13</v>
      </c>
      <c r="AH14">
        <v>0</v>
      </c>
      <c r="AI14">
        <v>12.129</v>
      </c>
      <c r="AJ14" s="3">
        <v>105390</v>
      </c>
      <c r="AK14">
        <v>20.728000000000002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608.8001402361208</v>
      </c>
      <c r="AU14" s="7">
        <f t="shared" si="1"/>
        <v>18876.946339683003</v>
      </c>
      <c r="AW14" s="8">
        <f t="shared" si="2"/>
        <v>533.5092669065757</v>
      </c>
      <c r="AX14" s="9">
        <f t="shared" si="3"/>
        <v>19966.109332853997</v>
      </c>
    </row>
    <row r="15" spans="1:50" x14ac:dyDescent="0.3">
      <c r="A15">
        <v>45</v>
      </c>
      <c r="B15" t="s">
        <v>36</v>
      </c>
      <c r="C15" s="2">
        <v>44530.539375</v>
      </c>
      <c r="D15" t="s">
        <v>37</v>
      </c>
      <c r="E15" t="s">
        <v>13</v>
      </c>
      <c r="F15">
        <v>0</v>
      </c>
      <c r="G15">
        <v>6.0449999999999999</v>
      </c>
      <c r="H15" s="3">
        <v>79516</v>
      </c>
      <c r="I15">
        <v>0.161</v>
      </c>
      <c r="J15" t="s">
        <v>14</v>
      </c>
      <c r="K15" t="s">
        <v>14</v>
      </c>
      <c r="L15" t="s">
        <v>14</v>
      </c>
      <c r="M15" t="s">
        <v>14</v>
      </c>
      <c r="O15">
        <v>45</v>
      </c>
      <c r="P15" t="s">
        <v>36</v>
      </c>
      <c r="Q15" s="2">
        <v>44530.539375</v>
      </c>
      <c r="R15" t="s">
        <v>37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45</v>
      </c>
      <c r="AD15" t="s">
        <v>36</v>
      </c>
      <c r="AE15" s="2">
        <v>44530.539375</v>
      </c>
      <c r="AF15" t="s">
        <v>37</v>
      </c>
      <c r="AG15" t="s">
        <v>13</v>
      </c>
      <c r="AH15">
        <v>0</v>
      </c>
      <c r="AI15">
        <v>12.215</v>
      </c>
      <c r="AJ15" s="3">
        <v>23864</v>
      </c>
      <c r="AK15">
        <v>4.7619999999999996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245.0692913282528</v>
      </c>
      <c r="AU15" s="7">
        <f t="shared" si="1"/>
        <v>4423.4686815660807</v>
      </c>
      <c r="AW15" s="8">
        <f t="shared" si="2"/>
        <v>208.3491341744496</v>
      </c>
      <c r="AX15" s="9">
        <f t="shared" si="3"/>
        <v>4549.6788845350402</v>
      </c>
    </row>
    <row r="16" spans="1:50" x14ac:dyDescent="0.3">
      <c r="A16">
        <v>46</v>
      </c>
      <c r="B16" t="s">
        <v>38</v>
      </c>
      <c r="C16" s="2">
        <v>44530.560624999998</v>
      </c>
      <c r="D16" t="s">
        <v>39</v>
      </c>
      <c r="E16" t="s">
        <v>13</v>
      </c>
      <c r="F16">
        <v>0</v>
      </c>
      <c r="G16">
        <v>6.0449999999999999</v>
      </c>
      <c r="H16" s="3">
        <v>208037</v>
      </c>
      <c r="I16">
        <v>0.42899999999999999</v>
      </c>
      <c r="J16" t="s">
        <v>14</v>
      </c>
      <c r="K16" t="s">
        <v>14</v>
      </c>
      <c r="L16" t="s">
        <v>14</v>
      </c>
      <c r="M16" t="s">
        <v>14</v>
      </c>
      <c r="O16">
        <v>46</v>
      </c>
      <c r="P16" t="s">
        <v>38</v>
      </c>
      <c r="Q16" s="2">
        <v>44530.560624999998</v>
      </c>
      <c r="R16" t="s">
        <v>39</v>
      </c>
      <c r="S16" t="s">
        <v>13</v>
      </c>
      <c r="T16">
        <v>0</v>
      </c>
      <c r="U16">
        <v>5.9939999999999998</v>
      </c>
      <c r="V16" s="3">
        <v>1637</v>
      </c>
      <c r="W16">
        <v>0.55400000000000005</v>
      </c>
      <c r="X16" t="s">
        <v>14</v>
      </c>
      <c r="Y16" t="s">
        <v>14</v>
      </c>
      <c r="Z16" t="s">
        <v>14</v>
      </c>
      <c r="AA16" t="s">
        <v>14</v>
      </c>
      <c r="AC16">
        <v>46</v>
      </c>
      <c r="AD16" t="s">
        <v>38</v>
      </c>
      <c r="AE16" s="2">
        <v>44530.560624999998</v>
      </c>
      <c r="AF16" t="s">
        <v>39</v>
      </c>
      <c r="AG16" t="s">
        <v>13</v>
      </c>
      <c r="AH16">
        <v>0</v>
      </c>
      <c r="AI16">
        <v>12.12</v>
      </c>
      <c r="AJ16" s="3">
        <v>123830</v>
      </c>
      <c r="AK16">
        <v>24.283000000000001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618.58977613222214</v>
      </c>
      <c r="AU16" s="7">
        <f t="shared" si="1"/>
        <v>22030.405049147004</v>
      </c>
      <c r="AW16" s="8">
        <f t="shared" si="2"/>
        <v>542.53391634168793</v>
      </c>
      <c r="AX16" s="9">
        <f t="shared" si="3"/>
        <v>23423.109291686003</v>
      </c>
    </row>
    <row r="17" spans="1:50" x14ac:dyDescent="0.3">
      <c r="A17">
        <v>47</v>
      </c>
      <c r="B17" t="s">
        <v>40</v>
      </c>
      <c r="C17" s="2">
        <v>44530.581875000003</v>
      </c>
      <c r="D17" t="s">
        <v>41</v>
      </c>
      <c r="E17" t="s">
        <v>13</v>
      </c>
      <c r="F17">
        <v>0</v>
      </c>
      <c r="G17">
        <v>6.06</v>
      </c>
      <c r="H17" s="3">
        <v>437356</v>
      </c>
      <c r="I17">
        <v>0.90700000000000003</v>
      </c>
      <c r="J17" t="s">
        <v>14</v>
      </c>
      <c r="K17" t="s">
        <v>14</v>
      </c>
      <c r="L17" t="s">
        <v>14</v>
      </c>
      <c r="M17" t="s">
        <v>14</v>
      </c>
      <c r="O17">
        <v>47</v>
      </c>
      <c r="P17" t="s">
        <v>40</v>
      </c>
      <c r="Q17" s="2">
        <v>44530.581875000003</v>
      </c>
      <c r="R17" t="s">
        <v>41</v>
      </c>
      <c r="S17" t="s">
        <v>13</v>
      </c>
      <c r="T17">
        <v>0</v>
      </c>
      <c r="U17">
        <v>6.0190000000000001</v>
      </c>
      <c r="V17" s="3">
        <v>3414</v>
      </c>
      <c r="W17">
        <v>1.0309999999999999</v>
      </c>
      <c r="X17" t="s">
        <v>14</v>
      </c>
      <c r="Y17" t="s">
        <v>14</v>
      </c>
      <c r="Z17" t="s">
        <v>14</v>
      </c>
      <c r="AA17" t="s">
        <v>14</v>
      </c>
      <c r="AC17">
        <v>47</v>
      </c>
      <c r="AD17" t="s">
        <v>40</v>
      </c>
      <c r="AE17" s="2">
        <v>44530.581875000003</v>
      </c>
      <c r="AF17" t="s">
        <v>41</v>
      </c>
      <c r="AG17" t="s">
        <v>13</v>
      </c>
      <c r="AH17">
        <v>0</v>
      </c>
      <c r="AI17">
        <v>12.125</v>
      </c>
      <c r="AJ17" s="3">
        <v>144410</v>
      </c>
      <c r="AK17">
        <v>28.227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1218.0824390252769</v>
      </c>
      <c r="AU17" s="7">
        <f t="shared" si="1"/>
        <v>25499.422846763002</v>
      </c>
      <c r="AW17" s="8">
        <f t="shared" si="2"/>
        <v>1128.8961752680177</v>
      </c>
      <c r="AX17" s="9">
        <f t="shared" si="3"/>
        <v>27268.243925894003</v>
      </c>
    </row>
    <row r="18" spans="1:50" x14ac:dyDescent="0.3">
      <c r="A18">
        <v>48</v>
      </c>
      <c r="B18" t="s">
        <v>42</v>
      </c>
      <c r="C18" s="2">
        <v>44530.603136574071</v>
      </c>
      <c r="D18" t="s">
        <v>43</v>
      </c>
      <c r="E18" t="s">
        <v>13</v>
      </c>
      <c r="F18">
        <v>0</v>
      </c>
      <c r="G18">
        <v>6.056</v>
      </c>
      <c r="H18" s="3">
        <v>11957</v>
      </c>
      <c r="I18">
        <v>0.02</v>
      </c>
      <c r="J18" t="s">
        <v>14</v>
      </c>
      <c r="K18" t="s">
        <v>14</v>
      </c>
      <c r="L18" t="s">
        <v>14</v>
      </c>
      <c r="M18" t="s">
        <v>14</v>
      </c>
      <c r="O18">
        <v>48</v>
      </c>
      <c r="P18" t="s">
        <v>42</v>
      </c>
      <c r="Q18" s="2">
        <v>44530.603136574071</v>
      </c>
      <c r="R18" t="s">
        <v>43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48</v>
      </c>
      <c r="AD18" t="s">
        <v>42</v>
      </c>
      <c r="AE18" s="2">
        <v>44530.603136574071</v>
      </c>
      <c r="AF18" t="s">
        <v>43</v>
      </c>
      <c r="AG18" t="s">
        <v>13</v>
      </c>
      <c r="AH18">
        <v>0</v>
      </c>
      <c r="AI18">
        <v>12.175000000000001</v>
      </c>
      <c r="AJ18" s="3">
        <v>65967</v>
      </c>
      <c r="AK18">
        <v>13.058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31.010794291250001</v>
      </c>
      <c r="AU18" s="7">
        <f t="shared" si="1"/>
        <v>11991.95903776347</v>
      </c>
      <c r="AW18" s="8">
        <f t="shared" si="2"/>
        <v>31.078309945255899</v>
      </c>
      <c r="AX18" s="9">
        <f t="shared" si="3"/>
        <v>12538.27465085286</v>
      </c>
    </row>
    <row r="19" spans="1:50" x14ac:dyDescent="0.3">
      <c r="A19">
        <v>49</v>
      </c>
      <c r="B19" t="s">
        <v>44</v>
      </c>
      <c r="C19" s="2">
        <v>44530.624398148146</v>
      </c>
      <c r="D19" t="s">
        <v>45</v>
      </c>
      <c r="E19" t="s">
        <v>13</v>
      </c>
      <c r="F19">
        <v>0</v>
      </c>
      <c r="G19">
        <v>6.0460000000000003</v>
      </c>
      <c r="H19" s="3">
        <v>220876</v>
      </c>
      <c r="I19">
        <v>0.45600000000000002</v>
      </c>
      <c r="J19" t="s">
        <v>14</v>
      </c>
      <c r="K19" t="s">
        <v>14</v>
      </c>
      <c r="L19" t="s">
        <v>14</v>
      </c>
      <c r="M19" t="s">
        <v>14</v>
      </c>
      <c r="O19">
        <v>49</v>
      </c>
      <c r="P19" t="s">
        <v>44</v>
      </c>
      <c r="Q19" s="2">
        <v>44530.624398148146</v>
      </c>
      <c r="R19" t="s">
        <v>45</v>
      </c>
      <c r="S19" t="s">
        <v>13</v>
      </c>
      <c r="T19">
        <v>0</v>
      </c>
      <c r="U19">
        <v>6.0019999999999998</v>
      </c>
      <c r="V19" s="3">
        <v>1525</v>
      </c>
      <c r="W19">
        <v>0.52400000000000002</v>
      </c>
      <c r="X19" t="s">
        <v>14</v>
      </c>
      <c r="Y19" t="s">
        <v>14</v>
      </c>
      <c r="Z19" t="s">
        <v>14</v>
      </c>
      <c r="AA19" t="s">
        <v>14</v>
      </c>
      <c r="AC19">
        <v>49</v>
      </c>
      <c r="AD19" t="s">
        <v>44</v>
      </c>
      <c r="AE19" s="2">
        <v>44530.624398148146</v>
      </c>
      <c r="AF19" t="s">
        <v>45</v>
      </c>
      <c r="AG19" t="s">
        <v>13</v>
      </c>
      <c r="AH19">
        <v>0</v>
      </c>
      <c r="AI19">
        <v>12.065</v>
      </c>
      <c r="AJ19" s="3">
        <v>194168</v>
      </c>
      <c r="AK19">
        <v>37.664999999999999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654.42241353970883</v>
      </c>
      <c r="AU19" s="7">
        <f t="shared" si="1"/>
        <v>33667.072108699525</v>
      </c>
      <c r="AW19" s="8">
        <f t="shared" si="2"/>
        <v>575.69890752824165</v>
      </c>
      <c r="AX19" s="9">
        <f t="shared" si="3"/>
        <v>36508.041889237764</v>
      </c>
    </row>
    <row r="20" spans="1:50" x14ac:dyDescent="0.3">
      <c r="A20">
        <v>50</v>
      </c>
      <c r="B20" t="s">
        <v>46</v>
      </c>
      <c r="C20" s="2">
        <v>44530.645671296297</v>
      </c>
      <c r="D20" t="s">
        <v>47</v>
      </c>
      <c r="E20" t="s">
        <v>13</v>
      </c>
      <c r="F20">
        <v>0</v>
      </c>
      <c r="G20">
        <v>6.0460000000000003</v>
      </c>
      <c r="H20" s="3">
        <v>103412</v>
      </c>
      <c r="I20">
        <v>0.21099999999999999</v>
      </c>
      <c r="J20" t="s">
        <v>14</v>
      </c>
      <c r="K20" t="s">
        <v>14</v>
      </c>
      <c r="L20" t="s">
        <v>14</v>
      </c>
      <c r="M20" t="s">
        <v>14</v>
      </c>
      <c r="O20">
        <v>50</v>
      </c>
      <c r="P20" t="s">
        <v>46</v>
      </c>
      <c r="Q20" s="2">
        <v>44530.645671296297</v>
      </c>
      <c r="R20" t="s">
        <v>47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50</v>
      </c>
      <c r="AD20" t="s">
        <v>46</v>
      </c>
      <c r="AE20" s="2">
        <v>44530.645671296297</v>
      </c>
      <c r="AF20" t="s">
        <v>47</v>
      </c>
      <c r="AG20" t="s">
        <v>13</v>
      </c>
      <c r="AH20">
        <v>0</v>
      </c>
      <c r="AI20">
        <v>12.148</v>
      </c>
      <c r="AJ20" s="3">
        <v>88760</v>
      </c>
      <c r="AK20">
        <v>17.504000000000001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316.55881512854717</v>
      </c>
      <c r="AU20" s="7">
        <f t="shared" si="1"/>
        <v>15996.410748847999</v>
      </c>
      <c r="AW20" s="8">
        <f t="shared" si="2"/>
        <v>270.78661035315048</v>
      </c>
      <c r="AX20" s="9">
        <f t="shared" si="3"/>
        <v>16838.952230624</v>
      </c>
    </row>
    <row r="21" spans="1:50" x14ac:dyDescent="0.3">
      <c r="A21">
        <v>51</v>
      </c>
      <c r="B21" t="s">
        <v>48</v>
      </c>
      <c r="C21" s="2">
        <v>44530.666932870372</v>
      </c>
      <c r="D21" t="s">
        <v>49</v>
      </c>
      <c r="E21" t="s">
        <v>13</v>
      </c>
      <c r="F21">
        <v>0</v>
      </c>
      <c r="G21">
        <v>6.0529999999999999</v>
      </c>
      <c r="H21" s="3">
        <v>32291</v>
      </c>
      <c r="I21">
        <v>6.3E-2</v>
      </c>
      <c r="J21" t="s">
        <v>14</v>
      </c>
      <c r="K21" t="s">
        <v>14</v>
      </c>
      <c r="L21" t="s">
        <v>14</v>
      </c>
      <c r="M21" t="s">
        <v>14</v>
      </c>
      <c r="O21">
        <v>51</v>
      </c>
      <c r="P21" t="s">
        <v>48</v>
      </c>
      <c r="Q21" s="2">
        <v>44530.666932870372</v>
      </c>
      <c r="R21" t="s">
        <v>49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51</v>
      </c>
      <c r="AD21" t="s">
        <v>48</v>
      </c>
      <c r="AE21" s="2">
        <v>44530.666932870372</v>
      </c>
      <c r="AF21" t="s">
        <v>49</v>
      </c>
      <c r="AG21" t="s">
        <v>13</v>
      </c>
      <c r="AH21">
        <v>0</v>
      </c>
      <c r="AI21">
        <v>12.217000000000001</v>
      </c>
      <c r="AJ21" s="3">
        <v>19233</v>
      </c>
      <c r="AK21">
        <v>3.8420000000000001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101.04517217456781</v>
      </c>
      <c r="AU21" s="7">
        <f t="shared" si="1"/>
        <v>3577.4090566994701</v>
      </c>
      <c r="AW21" s="8">
        <f t="shared" si="2"/>
        <v>84.549621520467099</v>
      </c>
      <c r="AX21" s="9">
        <f t="shared" si="3"/>
        <v>3667.4768912208597</v>
      </c>
    </row>
    <row r="22" spans="1:50" x14ac:dyDescent="0.3">
      <c r="A22">
        <v>52</v>
      </c>
      <c r="B22" t="s">
        <v>50</v>
      </c>
      <c r="C22" s="2">
        <v>44530.688217592593</v>
      </c>
      <c r="D22" t="s">
        <v>51</v>
      </c>
      <c r="E22" t="s">
        <v>13</v>
      </c>
      <c r="F22">
        <v>0</v>
      </c>
      <c r="G22">
        <v>6.0830000000000002</v>
      </c>
      <c r="H22" s="3">
        <v>2755</v>
      </c>
      <c r="I22">
        <v>1E-3</v>
      </c>
      <c r="J22" t="s">
        <v>14</v>
      </c>
      <c r="K22" t="s">
        <v>14</v>
      </c>
      <c r="L22" t="s">
        <v>14</v>
      </c>
      <c r="M22" t="s">
        <v>14</v>
      </c>
      <c r="O22">
        <v>52</v>
      </c>
      <c r="P22" t="s">
        <v>50</v>
      </c>
      <c r="Q22" s="2">
        <v>44530.688217592593</v>
      </c>
      <c r="R22" t="s">
        <v>51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52</v>
      </c>
      <c r="AD22" t="s">
        <v>50</v>
      </c>
      <c r="AE22" s="2">
        <v>44530.688217592593</v>
      </c>
      <c r="AF22" t="s">
        <v>51</v>
      </c>
      <c r="AG22" t="s">
        <v>13</v>
      </c>
      <c r="AH22">
        <v>0</v>
      </c>
      <c r="AI22">
        <v>12.228999999999999</v>
      </c>
      <c r="AJ22" s="3">
        <v>4497</v>
      </c>
      <c r="AK22">
        <v>0.90700000000000003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3.2425630312499996</v>
      </c>
      <c r="AU22" s="7">
        <f t="shared" si="1"/>
        <v>867.30440172507008</v>
      </c>
      <c r="AW22" s="8">
        <f t="shared" si="2"/>
        <v>3.3775230512499999</v>
      </c>
      <c r="AX22" s="9">
        <f t="shared" si="3"/>
        <v>855.63957387366008</v>
      </c>
    </row>
    <row r="23" spans="1:50" x14ac:dyDescent="0.3">
      <c r="A23">
        <v>53</v>
      </c>
      <c r="B23" t="s">
        <v>52</v>
      </c>
      <c r="C23" s="2">
        <v>44530.709490740737</v>
      </c>
      <c r="D23" t="s">
        <v>53</v>
      </c>
      <c r="E23" t="s">
        <v>13</v>
      </c>
      <c r="F23">
        <v>0</v>
      </c>
      <c r="G23">
        <v>6.0380000000000003</v>
      </c>
      <c r="H23" s="3">
        <v>27783</v>
      </c>
      <c r="I23">
        <v>5.2999999999999999E-2</v>
      </c>
      <c r="J23" t="s">
        <v>14</v>
      </c>
      <c r="K23" t="s">
        <v>14</v>
      </c>
      <c r="L23" t="s">
        <v>14</v>
      </c>
      <c r="M23" t="s">
        <v>14</v>
      </c>
      <c r="O23">
        <v>53</v>
      </c>
      <c r="P23" t="s">
        <v>52</v>
      </c>
      <c r="Q23" s="2">
        <v>44530.709490740737</v>
      </c>
      <c r="R23" t="s">
        <v>53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53</v>
      </c>
      <c r="AD23" t="s">
        <v>52</v>
      </c>
      <c r="AE23" s="2">
        <v>44530.709490740737</v>
      </c>
      <c r="AF23" t="s">
        <v>53</v>
      </c>
      <c r="AG23" t="s">
        <v>13</v>
      </c>
      <c r="AH23">
        <v>0</v>
      </c>
      <c r="AI23">
        <v>12.148999999999999</v>
      </c>
      <c r="AJ23" s="3">
        <v>69284</v>
      </c>
      <c r="AK23">
        <v>13.707000000000001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87.106582228358207</v>
      </c>
      <c r="AU23" s="7">
        <f t="shared" si="1"/>
        <v>12578.77048538288</v>
      </c>
      <c r="AW23" s="8">
        <f t="shared" si="2"/>
        <v>72.703782883739905</v>
      </c>
      <c r="AX23" s="9">
        <f t="shared" si="3"/>
        <v>13165.19036661344</v>
      </c>
    </row>
    <row r="24" spans="1:50" x14ac:dyDescent="0.3">
      <c r="A24">
        <v>54</v>
      </c>
      <c r="B24" t="s">
        <v>54</v>
      </c>
      <c r="C24" s="2">
        <v>44530.730740740742</v>
      </c>
      <c r="D24" t="s">
        <v>55</v>
      </c>
      <c r="E24" t="s">
        <v>13</v>
      </c>
      <c r="F24">
        <v>0</v>
      </c>
      <c r="G24">
        <v>6.0350000000000001</v>
      </c>
      <c r="H24" s="3">
        <v>350190</v>
      </c>
      <c r="I24">
        <v>0.72499999999999998</v>
      </c>
      <c r="J24" t="s">
        <v>14</v>
      </c>
      <c r="K24" t="s">
        <v>14</v>
      </c>
      <c r="L24" t="s">
        <v>14</v>
      </c>
      <c r="M24" t="s">
        <v>14</v>
      </c>
      <c r="O24">
        <v>54</v>
      </c>
      <c r="P24" t="s">
        <v>54</v>
      </c>
      <c r="Q24" s="2">
        <v>44530.730740740742</v>
      </c>
      <c r="R24" t="s">
        <v>55</v>
      </c>
      <c r="S24" t="s">
        <v>13</v>
      </c>
      <c r="T24">
        <v>0</v>
      </c>
      <c r="U24">
        <v>5.9870000000000001</v>
      </c>
      <c r="V24" s="3">
        <v>2851</v>
      </c>
      <c r="W24">
        <v>0.88</v>
      </c>
      <c r="X24" t="s">
        <v>14</v>
      </c>
      <c r="Y24" t="s">
        <v>14</v>
      </c>
      <c r="Z24" t="s">
        <v>14</v>
      </c>
      <c r="AA24" t="s">
        <v>14</v>
      </c>
      <c r="AC24">
        <v>54</v>
      </c>
      <c r="AD24" t="s">
        <v>54</v>
      </c>
      <c r="AE24" s="2">
        <v>44530.730740740742</v>
      </c>
      <c r="AF24" t="s">
        <v>55</v>
      </c>
      <c r="AG24" t="s">
        <v>13</v>
      </c>
      <c r="AH24">
        <v>0</v>
      </c>
      <c r="AI24">
        <v>12.045999999999999</v>
      </c>
      <c r="AJ24" s="3">
        <v>189605</v>
      </c>
      <c r="AK24">
        <v>36.805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1000.3239059351799</v>
      </c>
      <c r="AU24" s="7">
        <f t="shared" si="1"/>
        <v>32931.011983310753</v>
      </c>
      <c r="AW24" s="8">
        <f t="shared" si="2"/>
        <v>907.51321593551006</v>
      </c>
      <c r="AX24" s="9">
        <f t="shared" si="3"/>
        <v>35664.070089033499</v>
      </c>
    </row>
    <row r="25" spans="1:50" x14ac:dyDescent="0.3">
      <c r="A25">
        <v>55</v>
      </c>
      <c r="B25" t="s">
        <v>56</v>
      </c>
      <c r="C25" s="2">
        <v>44530.751967592594</v>
      </c>
      <c r="D25" t="s">
        <v>57</v>
      </c>
      <c r="E25" t="s">
        <v>13</v>
      </c>
      <c r="F25">
        <v>0</v>
      </c>
      <c r="G25">
        <v>6.0449999999999999</v>
      </c>
      <c r="H25" s="3">
        <v>75243</v>
      </c>
      <c r="I25">
        <v>0.152</v>
      </c>
      <c r="J25" t="s">
        <v>14</v>
      </c>
      <c r="K25" t="s">
        <v>14</v>
      </c>
      <c r="L25" t="s">
        <v>14</v>
      </c>
      <c r="M25" t="s">
        <v>14</v>
      </c>
      <c r="O25">
        <v>55</v>
      </c>
      <c r="P25" t="s">
        <v>56</v>
      </c>
      <c r="Q25" s="2">
        <v>44530.751967592594</v>
      </c>
      <c r="R25" t="s">
        <v>57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55</v>
      </c>
      <c r="AD25" t="s">
        <v>56</v>
      </c>
      <c r="AE25" s="2">
        <v>44530.751967592594</v>
      </c>
      <c r="AF25" t="s">
        <v>57</v>
      </c>
      <c r="AG25" t="s">
        <v>13</v>
      </c>
      <c r="AH25">
        <v>0</v>
      </c>
      <c r="AI25">
        <v>12.108000000000001</v>
      </c>
      <c r="AJ25" s="3">
        <v>128851</v>
      </c>
      <c r="AK25">
        <v>25.247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232.18753931420622</v>
      </c>
      <c r="AU25" s="7">
        <f t="shared" si="1"/>
        <v>22881.661440783235</v>
      </c>
      <c r="AW25" s="8">
        <f t="shared" si="2"/>
        <v>197.16972855597589</v>
      </c>
      <c r="AX25" s="9">
        <f t="shared" si="3"/>
        <v>24362.495245931739</v>
      </c>
    </row>
    <row r="26" spans="1:50" x14ac:dyDescent="0.3">
      <c r="A26">
        <v>56</v>
      </c>
      <c r="B26" t="s">
        <v>58</v>
      </c>
      <c r="C26" s="2">
        <v>44530.773240740738</v>
      </c>
      <c r="D26" t="s">
        <v>59</v>
      </c>
      <c r="E26" t="s">
        <v>13</v>
      </c>
      <c r="F26">
        <v>0</v>
      </c>
      <c r="G26">
        <v>6.0439999999999996</v>
      </c>
      <c r="H26" s="3">
        <v>348789</v>
      </c>
      <c r="I26">
        <v>0.72199999999999998</v>
      </c>
      <c r="J26" t="s">
        <v>14</v>
      </c>
      <c r="K26" t="s">
        <v>14</v>
      </c>
      <c r="L26" t="s">
        <v>14</v>
      </c>
      <c r="M26" t="s">
        <v>14</v>
      </c>
      <c r="O26">
        <v>56</v>
      </c>
      <c r="P26" t="s">
        <v>58</v>
      </c>
      <c r="Q26" s="2">
        <v>44530.773240740738</v>
      </c>
      <c r="R26" t="s">
        <v>59</v>
      </c>
      <c r="S26" t="s">
        <v>13</v>
      </c>
      <c r="T26">
        <v>0</v>
      </c>
      <c r="U26">
        <v>6.016</v>
      </c>
      <c r="V26" s="3">
        <v>2745</v>
      </c>
      <c r="W26">
        <v>0.85199999999999998</v>
      </c>
      <c r="X26" t="s">
        <v>14</v>
      </c>
      <c r="Y26" t="s">
        <v>14</v>
      </c>
      <c r="Z26" t="s">
        <v>14</v>
      </c>
      <c r="AA26" t="s">
        <v>14</v>
      </c>
      <c r="AC26">
        <v>56</v>
      </c>
      <c r="AD26" t="s">
        <v>58</v>
      </c>
      <c r="AE26" s="2">
        <v>44530.773240740738</v>
      </c>
      <c r="AF26" t="s">
        <v>59</v>
      </c>
      <c r="AG26" t="s">
        <v>13</v>
      </c>
      <c r="AH26">
        <v>0</v>
      </c>
      <c r="AI26">
        <v>12.127000000000001</v>
      </c>
      <c r="AJ26" s="3">
        <v>100382</v>
      </c>
      <c r="AK26">
        <v>19.759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996.72264476555972</v>
      </c>
      <c r="AU26" s="7">
        <f t="shared" si="1"/>
        <v>18013.148012350524</v>
      </c>
      <c r="AW26" s="8">
        <f t="shared" si="2"/>
        <v>903.93997462761115</v>
      </c>
      <c r="AX26" s="9">
        <f t="shared" si="3"/>
        <v>19025.335763275762</v>
      </c>
    </row>
    <row r="27" spans="1:50" x14ac:dyDescent="0.3">
      <c r="A27">
        <v>57</v>
      </c>
      <c r="B27" t="s">
        <v>60</v>
      </c>
      <c r="C27" s="2">
        <v>44530.794479166667</v>
      </c>
      <c r="D27" t="s">
        <v>61</v>
      </c>
      <c r="E27" t="s">
        <v>13</v>
      </c>
      <c r="F27">
        <v>0</v>
      </c>
      <c r="G27">
        <v>6.04</v>
      </c>
      <c r="H27" s="3">
        <v>512228</v>
      </c>
      <c r="I27">
        <v>1.0629999999999999</v>
      </c>
      <c r="J27" t="s">
        <v>14</v>
      </c>
      <c r="K27" t="s">
        <v>14</v>
      </c>
      <c r="L27" t="s">
        <v>14</v>
      </c>
      <c r="M27" t="s">
        <v>14</v>
      </c>
      <c r="O27">
        <v>57</v>
      </c>
      <c r="P27" t="s">
        <v>60</v>
      </c>
      <c r="Q27" s="2">
        <v>44530.794479166667</v>
      </c>
      <c r="R27" t="s">
        <v>61</v>
      </c>
      <c r="S27" t="s">
        <v>13</v>
      </c>
      <c r="T27">
        <v>0</v>
      </c>
      <c r="U27">
        <v>5.984</v>
      </c>
      <c r="V27" s="3">
        <v>4573</v>
      </c>
      <c r="W27">
        <v>1.343</v>
      </c>
      <c r="X27" t="s">
        <v>14</v>
      </c>
      <c r="Y27" t="s">
        <v>14</v>
      </c>
      <c r="Z27" t="s">
        <v>14</v>
      </c>
      <c r="AA27" t="s">
        <v>14</v>
      </c>
      <c r="AC27">
        <v>57</v>
      </c>
      <c r="AD27" t="s">
        <v>60</v>
      </c>
      <c r="AE27" s="2">
        <v>44530.794479166667</v>
      </c>
      <c r="AF27" t="s">
        <v>61</v>
      </c>
      <c r="AG27" t="s">
        <v>13</v>
      </c>
      <c r="AH27">
        <v>0</v>
      </c>
      <c r="AI27">
        <v>12.1</v>
      </c>
      <c r="AJ27" s="3">
        <v>122972</v>
      </c>
      <c r="AK27">
        <v>24.117999999999999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1395.2258129242591</v>
      </c>
      <c r="AU27" s="7">
        <f t="shared" si="1"/>
        <v>21884.623780548322</v>
      </c>
      <c r="AW27" s="8">
        <f t="shared" si="2"/>
        <v>1317.5882373503346</v>
      </c>
      <c r="AX27" s="9">
        <f t="shared" si="3"/>
        <v>23262.50284613216</v>
      </c>
    </row>
    <row r="28" spans="1:50" x14ac:dyDescent="0.3">
      <c r="A28">
        <v>58</v>
      </c>
      <c r="B28" t="s">
        <v>62</v>
      </c>
      <c r="C28" s="2">
        <v>44530.815694444442</v>
      </c>
      <c r="D28" t="s">
        <v>63</v>
      </c>
      <c r="E28" t="s">
        <v>13</v>
      </c>
      <c r="F28">
        <v>0</v>
      </c>
      <c r="G28">
        <v>6.0419999999999998</v>
      </c>
      <c r="H28" s="3">
        <v>217716</v>
      </c>
      <c r="I28">
        <v>0.44900000000000001</v>
      </c>
      <c r="J28" t="s">
        <v>14</v>
      </c>
      <c r="K28" t="s">
        <v>14</v>
      </c>
      <c r="L28" t="s">
        <v>14</v>
      </c>
      <c r="M28" t="s">
        <v>14</v>
      </c>
      <c r="O28">
        <v>58</v>
      </c>
      <c r="P28" t="s">
        <v>62</v>
      </c>
      <c r="Q28" s="2">
        <v>44530.815694444442</v>
      </c>
      <c r="R28" t="s">
        <v>63</v>
      </c>
      <c r="S28" t="s">
        <v>13</v>
      </c>
      <c r="T28">
        <v>0</v>
      </c>
      <c r="U28">
        <v>6.0179999999999998</v>
      </c>
      <c r="V28" s="3">
        <v>2022</v>
      </c>
      <c r="W28">
        <v>0.65700000000000003</v>
      </c>
      <c r="X28" t="s">
        <v>14</v>
      </c>
      <c r="Y28" t="s">
        <v>14</v>
      </c>
      <c r="Z28" t="s">
        <v>14</v>
      </c>
      <c r="AA28" t="s">
        <v>14</v>
      </c>
      <c r="AC28">
        <v>58</v>
      </c>
      <c r="AD28" t="s">
        <v>62</v>
      </c>
      <c r="AE28" s="2">
        <v>44530.815694444442</v>
      </c>
      <c r="AF28" t="s">
        <v>63</v>
      </c>
      <c r="AG28" t="s">
        <v>13</v>
      </c>
      <c r="AH28">
        <v>0</v>
      </c>
      <c r="AI28">
        <v>12.055</v>
      </c>
      <c r="AJ28" s="3">
        <v>180682</v>
      </c>
      <c r="AK28">
        <v>35.121000000000002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645.62806651737276</v>
      </c>
      <c r="AU28" s="7">
        <f t="shared" si="1"/>
        <v>31484.084313766525</v>
      </c>
      <c r="AW28" s="8">
        <f t="shared" si="2"/>
        <v>567.5398689702896</v>
      </c>
      <c r="AX28" s="9">
        <f t="shared" si="3"/>
        <v>34011.716681883758</v>
      </c>
    </row>
    <row r="29" spans="1:50" x14ac:dyDescent="0.3">
      <c r="A29">
        <v>59</v>
      </c>
      <c r="B29" t="s">
        <v>64</v>
      </c>
      <c r="C29" s="2">
        <v>44530.836909722224</v>
      </c>
      <c r="D29" t="s">
        <v>65</v>
      </c>
      <c r="E29" t="s">
        <v>13</v>
      </c>
      <c r="F29">
        <v>0</v>
      </c>
      <c r="G29">
        <v>6.0419999999999998</v>
      </c>
      <c r="H29" s="3">
        <v>825445</v>
      </c>
      <c r="I29">
        <v>1.7170000000000001</v>
      </c>
      <c r="J29" t="s">
        <v>14</v>
      </c>
      <c r="K29" t="s">
        <v>14</v>
      </c>
      <c r="L29" t="s">
        <v>14</v>
      </c>
      <c r="M29" t="s">
        <v>14</v>
      </c>
      <c r="O29">
        <v>59</v>
      </c>
      <c r="P29" t="s">
        <v>64</v>
      </c>
      <c r="Q29" s="2">
        <v>44530.836909722224</v>
      </c>
      <c r="R29" t="s">
        <v>65</v>
      </c>
      <c r="S29" t="s">
        <v>13</v>
      </c>
      <c r="T29">
        <v>0</v>
      </c>
      <c r="U29">
        <v>5.9870000000000001</v>
      </c>
      <c r="V29" s="3">
        <v>6527</v>
      </c>
      <c r="W29">
        <v>1.867</v>
      </c>
      <c r="X29" t="s">
        <v>14</v>
      </c>
      <c r="Y29" t="s">
        <v>14</v>
      </c>
      <c r="Z29" t="s">
        <v>14</v>
      </c>
      <c r="AA29" t="s">
        <v>14</v>
      </c>
      <c r="AC29">
        <v>59</v>
      </c>
      <c r="AD29" t="s">
        <v>64</v>
      </c>
      <c r="AE29" s="2">
        <v>44530.836909722224</v>
      </c>
      <c r="AF29" t="s">
        <v>65</v>
      </c>
      <c r="AG29" t="s">
        <v>13</v>
      </c>
      <c r="AH29">
        <v>0</v>
      </c>
      <c r="AI29">
        <v>12.159000000000001</v>
      </c>
      <c r="AJ29" s="3">
        <v>70287</v>
      </c>
      <c r="AK29">
        <v>13.903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1799.117246679765</v>
      </c>
      <c r="AU29" s="7">
        <f t="shared" si="1"/>
        <v>12755.939531097871</v>
      </c>
      <c r="AW29" s="8">
        <f t="shared" si="2"/>
        <v>1958.7677832989702</v>
      </c>
      <c r="AX29" s="9">
        <f t="shared" si="3"/>
        <v>13354.68773388006</v>
      </c>
    </row>
    <row r="30" spans="1:50" x14ac:dyDescent="0.3">
      <c r="A30">
        <v>60</v>
      </c>
      <c r="B30" t="s">
        <v>66</v>
      </c>
      <c r="C30" s="2">
        <v>44530.858159722222</v>
      </c>
      <c r="D30" t="s">
        <v>67</v>
      </c>
      <c r="E30" t="s">
        <v>13</v>
      </c>
      <c r="F30">
        <v>0</v>
      </c>
      <c r="G30">
        <v>6.06</v>
      </c>
      <c r="H30" s="3">
        <v>7021</v>
      </c>
      <c r="I30">
        <v>0.01</v>
      </c>
      <c r="J30" t="s">
        <v>14</v>
      </c>
      <c r="K30" t="s">
        <v>14</v>
      </c>
      <c r="L30" t="s">
        <v>14</v>
      </c>
      <c r="M30" t="s">
        <v>14</v>
      </c>
      <c r="O30">
        <v>60</v>
      </c>
      <c r="P30" t="s">
        <v>66</v>
      </c>
      <c r="Q30" s="2">
        <v>44530.858159722222</v>
      </c>
      <c r="R30" t="s">
        <v>67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60</v>
      </c>
      <c r="AD30" t="s">
        <v>66</v>
      </c>
      <c r="AE30" s="2">
        <v>44530.858159722222</v>
      </c>
      <c r="AF30" t="s">
        <v>67</v>
      </c>
      <c r="AG30" t="s">
        <v>13</v>
      </c>
      <c r="AH30">
        <v>0</v>
      </c>
      <c r="AI30">
        <v>12.157</v>
      </c>
      <c r="AJ30" s="3">
        <v>69861</v>
      </c>
      <c r="AK30">
        <v>13.82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15.668311871249999</v>
      </c>
      <c r="AU30" s="7">
        <f t="shared" si="1"/>
        <v>12680.70669142083</v>
      </c>
      <c r="AW30" s="8">
        <f t="shared" si="2"/>
        <v>17.26967014405</v>
      </c>
      <c r="AX30" s="9">
        <f t="shared" si="3"/>
        <v>13274.207305440541</v>
      </c>
    </row>
    <row r="31" spans="1:50" x14ac:dyDescent="0.3">
      <c r="A31">
        <v>61</v>
      </c>
      <c r="B31" t="s">
        <v>68</v>
      </c>
      <c r="C31" s="2">
        <v>44530.87940972222</v>
      </c>
      <c r="D31" t="s">
        <v>69</v>
      </c>
      <c r="E31" t="s">
        <v>13</v>
      </c>
      <c r="F31">
        <v>0</v>
      </c>
      <c r="G31">
        <v>6.0460000000000003</v>
      </c>
      <c r="H31" s="3">
        <v>8455</v>
      </c>
      <c r="I31">
        <v>1.2999999999999999E-2</v>
      </c>
      <c r="J31" t="s">
        <v>14</v>
      </c>
      <c r="K31" t="s">
        <v>14</v>
      </c>
      <c r="L31" t="s">
        <v>14</v>
      </c>
      <c r="M31" t="s">
        <v>14</v>
      </c>
      <c r="O31">
        <v>61</v>
      </c>
      <c r="P31" t="s">
        <v>68</v>
      </c>
      <c r="Q31" s="2">
        <v>44530.87940972222</v>
      </c>
      <c r="R31" t="s">
        <v>69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61</v>
      </c>
      <c r="AD31" t="s">
        <v>68</v>
      </c>
      <c r="AE31" s="2">
        <v>44530.87940972222</v>
      </c>
      <c r="AF31" t="s">
        <v>69</v>
      </c>
      <c r="AG31" t="s">
        <v>13</v>
      </c>
      <c r="AH31">
        <v>0</v>
      </c>
      <c r="AI31">
        <v>12.183999999999999</v>
      </c>
      <c r="AJ31" s="3">
        <v>36457</v>
      </c>
      <c r="AK31">
        <v>7.2549999999999999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20.01887428125</v>
      </c>
      <c r="AU31" s="7">
        <f t="shared" si="1"/>
        <v>6710.5293864682699</v>
      </c>
      <c r="AW31" s="8">
        <f t="shared" si="2"/>
        <v>21.46579190125</v>
      </c>
      <c r="AX31" s="9">
        <f t="shared" si="3"/>
        <v>6945.1090250752604</v>
      </c>
    </row>
    <row r="32" spans="1:50" x14ac:dyDescent="0.3">
      <c r="A32">
        <v>62</v>
      </c>
      <c r="B32" t="s">
        <v>70</v>
      </c>
      <c r="C32" s="2">
        <v>44530.900659722225</v>
      </c>
      <c r="D32" t="s">
        <v>71</v>
      </c>
      <c r="E32" t="s">
        <v>13</v>
      </c>
      <c r="F32">
        <v>0</v>
      </c>
      <c r="G32">
        <v>6.0430000000000001</v>
      </c>
      <c r="H32" s="3">
        <v>78982</v>
      </c>
      <c r="I32">
        <v>0.16</v>
      </c>
      <c r="J32" t="s">
        <v>14</v>
      </c>
      <c r="K32" t="s">
        <v>14</v>
      </c>
      <c r="L32" t="s">
        <v>14</v>
      </c>
      <c r="M32" t="s">
        <v>14</v>
      </c>
      <c r="O32">
        <v>62</v>
      </c>
      <c r="P32" t="s">
        <v>70</v>
      </c>
      <c r="Q32" s="2">
        <v>44530.900659722225</v>
      </c>
      <c r="R32" t="s">
        <v>71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62</v>
      </c>
      <c r="AD32" t="s">
        <v>70</v>
      </c>
      <c r="AE32" s="2">
        <v>44530.900659722225</v>
      </c>
      <c r="AF32" t="s">
        <v>71</v>
      </c>
      <c r="AG32" t="s">
        <v>13</v>
      </c>
      <c r="AH32">
        <v>0</v>
      </c>
      <c r="AI32">
        <v>12.228</v>
      </c>
      <c r="AJ32" s="3">
        <v>20213</v>
      </c>
      <c r="AK32">
        <v>4.0369999999999999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243.46107880835123</v>
      </c>
      <c r="AU32" s="7">
        <f t="shared" si="1"/>
        <v>3756.6745517878703</v>
      </c>
      <c r="AW32" s="8">
        <f t="shared" si="2"/>
        <v>206.95227690042842</v>
      </c>
      <c r="AX32" s="9">
        <f t="shared" si="3"/>
        <v>3854.2243271000602</v>
      </c>
    </row>
    <row r="33" spans="1:50" x14ac:dyDescent="0.3">
      <c r="A33">
        <v>63</v>
      </c>
      <c r="B33" t="s">
        <v>72</v>
      </c>
      <c r="C33" s="2">
        <v>44530.921909722223</v>
      </c>
      <c r="D33" t="s">
        <v>73</v>
      </c>
      <c r="E33" t="s">
        <v>13</v>
      </c>
      <c r="F33">
        <v>0</v>
      </c>
      <c r="G33">
        <v>6.0410000000000004</v>
      </c>
      <c r="H33" s="3">
        <v>273685</v>
      </c>
      <c r="I33">
        <v>0.56599999999999995</v>
      </c>
      <c r="J33" t="s">
        <v>14</v>
      </c>
      <c r="K33" t="s">
        <v>14</v>
      </c>
      <c r="L33" t="s">
        <v>14</v>
      </c>
      <c r="M33" t="s">
        <v>14</v>
      </c>
      <c r="O33">
        <v>63</v>
      </c>
      <c r="P33" t="s">
        <v>72</v>
      </c>
      <c r="Q33" s="2">
        <v>44530.921909722223</v>
      </c>
      <c r="R33" t="s">
        <v>73</v>
      </c>
      <c r="S33" t="s">
        <v>13</v>
      </c>
      <c r="T33">
        <v>0</v>
      </c>
      <c r="U33">
        <v>5.9950000000000001</v>
      </c>
      <c r="V33" s="3">
        <v>2423</v>
      </c>
      <c r="W33">
        <v>0.76500000000000001</v>
      </c>
      <c r="X33" t="s">
        <v>14</v>
      </c>
      <c r="Y33" t="s">
        <v>14</v>
      </c>
      <c r="Z33" t="s">
        <v>14</v>
      </c>
      <c r="AA33" t="s">
        <v>14</v>
      </c>
      <c r="AC33">
        <v>63</v>
      </c>
      <c r="AD33" t="s">
        <v>72</v>
      </c>
      <c r="AE33" s="2">
        <v>44530.921909722223</v>
      </c>
      <c r="AF33" t="s">
        <v>73</v>
      </c>
      <c r="AG33" t="s">
        <v>13</v>
      </c>
      <c r="AH33">
        <v>0</v>
      </c>
      <c r="AI33">
        <v>12.079000000000001</v>
      </c>
      <c r="AJ33" s="3">
        <v>148893</v>
      </c>
      <c r="AK33">
        <v>29.082999999999998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798.97856525655493</v>
      </c>
      <c r="AU33" s="7">
        <f t="shared" si="1"/>
        <v>26248.036195566274</v>
      </c>
      <c r="AW33" s="8">
        <f t="shared" si="2"/>
        <v>711.6930443616975</v>
      </c>
      <c r="AX33" s="9">
        <f t="shared" si="3"/>
        <v>28104.013620199261</v>
      </c>
    </row>
    <row r="34" spans="1:50" x14ac:dyDescent="0.3">
      <c r="A34">
        <v>64</v>
      </c>
      <c r="B34" t="s">
        <v>74</v>
      </c>
      <c r="C34" s="2">
        <v>44530.943159722221</v>
      </c>
      <c r="D34" t="s">
        <v>75</v>
      </c>
      <c r="E34" t="s">
        <v>13</v>
      </c>
      <c r="F34">
        <v>0</v>
      </c>
      <c r="G34">
        <v>6.0439999999999996</v>
      </c>
      <c r="H34" s="3">
        <v>162342</v>
      </c>
      <c r="I34">
        <v>0.33400000000000002</v>
      </c>
      <c r="J34" t="s">
        <v>14</v>
      </c>
      <c r="K34" t="s">
        <v>14</v>
      </c>
      <c r="L34" t="s">
        <v>14</v>
      </c>
      <c r="M34" t="s">
        <v>14</v>
      </c>
      <c r="O34">
        <v>64</v>
      </c>
      <c r="P34" t="s">
        <v>74</v>
      </c>
      <c r="Q34" s="2">
        <v>44530.943159722221</v>
      </c>
      <c r="R34" t="s">
        <v>75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64</v>
      </c>
      <c r="AD34" t="s">
        <v>74</v>
      </c>
      <c r="AE34" s="2">
        <v>44530.943159722221</v>
      </c>
      <c r="AF34" t="s">
        <v>75</v>
      </c>
      <c r="AG34" t="s">
        <v>13</v>
      </c>
      <c r="AH34">
        <v>0</v>
      </c>
      <c r="AI34">
        <v>12.132999999999999</v>
      </c>
      <c r="AJ34" s="3">
        <v>99679</v>
      </c>
      <c r="AK34">
        <v>19.622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488.87553224438318</v>
      </c>
      <c r="AU34" s="7">
        <f t="shared" si="1"/>
        <v>17891.639966116432</v>
      </c>
      <c r="AW34" s="8">
        <f t="shared" si="2"/>
        <v>424.17375957185249</v>
      </c>
      <c r="AX34" s="9">
        <f t="shared" si="3"/>
        <v>18893.209016553341</v>
      </c>
    </row>
    <row r="35" spans="1:50" x14ac:dyDescent="0.3">
      <c r="A35">
        <v>65</v>
      </c>
      <c r="B35" t="s">
        <v>76</v>
      </c>
      <c r="C35" s="2">
        <v>44530.964398148149</v>
      </c>
      <c r="D35" t="s">
        <v>77</v>
      </c>
      <c r="E35" t="s">
        <v>13</v>
      </c>
      <c r="F35">
        <v>0</v>
      </c>
      <c r="G35">
        <v>6.0419999999999998</v>
      </c>
      <c r="H35" s="3">
        <v>401295</v>
      </c>
      <c r="I35">
        <v>0.83199999999999996</v>
      </c>
      <c r="J35" t="s">
        <v>14</v>
      </c>
      <c r="K35" t="s">
        <v>14</v>
      </c>
      <c r="L35" t="s">
        <v>14</v>
      </c>
      <c r="M35" t="s">
        <v>14</v>
      </c>
      <c r="O35">
        <v>65</v>
      </c>
      <c r="P35" t="s">
        <v>76</v>
      </c>
      <c r="Q35" s="2">
        <v>44530.964398148149</v>
      </c>
      <c r="R35" t="s">
        <v>77</v>
      </c>
      <c r="S35" t="s">
        <v>13</v>
      </c>
      <c r="T35">
        <v>0</v>
      </c>
      <c r="U35">
        <v>5.9960000000000004</v>
      </c>
      <c r="V35" s="3">
        <v>3385</v>
      </c>
      <c r="W35">
        <v>1.024</v>
      </c>
      <c r="X35" t="s">
        <v>14</v>
      </c>
      <c r="Y35" t="s">
        <v>14</v>
      </c>
      <c r="Z35" t="s">
        <v>14</v>
      </c>
      <c r="AA35" t="s">
        <v>14</v>
      </c>
      <c r="AC35">
        <v>65</v>
      </c>
      <c r="AD35" t="s">
        <v>76</v>
      </c>
      <c r="AE35" s="2">
        <v>44530.964398148149</v>
      </c>
      <c r="AF35" t="s">
        <v>77</v>
      </c>
      <c r="AG35" t="s">
        <v>13</v>
      </c>
      <c r="AH35">
        <v>0</v>
      </c>
      <c r="AI35">
        <v>12.092000000000001</v>
      </c>
      <c r="AJ35" s="3">
        <v>140167</v>
      </c>
      <c r="AK35">
        <v>27.416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1129.498843012195</v>
      </c>
      <c r="AU35" s="7">
        <f t="shared" si="1"/>
        <v>24788.562924207472</v>
      </c>
      <c r="AW35" s="8">
        <f t="shared" si="2"/>
        <v>1037.5317698476774</v>
      </c>
      <c r="AX35" s="9">
        <f t="shared" si="3"/>
        <v>26476.615628924861</v>
      </c>
    </row>
    <row r="36" spans="1:50" x14ac:dyDescent="0.3">
      <c r="A36">
        <v>66</v>
      </c>
      <c r="B36" t="s">
        <v>78</v>
      </c>
      <c r="C36" s="2">
        <v>44530.985671296294</v>
      </c>
      <c r="D36" t="s">
        <v>79</v>
      </c>
      <c r="E36" t="s">
        <v>13</v>
      </c>
      <c r="F36">
        <v>0</v>
      </c>
      <c r="G36">
        <v>6.0469999999999997</v>
      </c>
      <c r="H36" s="3">
        <v>33960</v>
      </c>
      <c r="I36">
        <v>6.6000000000000003E-2</v>
      </c>
      <c r="J36" t="s">
        <v>14</v>
      </c>
      <c r="K36" t="s">
        <v>14</v>
      </c>
      <c r="L36" t="s">
        <v>14</v>
      </c>
      <c r="M36" t="s">
        <v>14</v>
      </c>
      <c r="O36">
        <v>66</v>
      </c>
      <c r="P36" t="s">
        <v>78</v>
      </c>
      <c r="Q36" s="2">
        <v>44530.985671296294</v>
      </c>
      <c r="R36" t="s">
        <v>79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66</v>
      </c>
      <c r="AD36" t="s">
        <v>78</v>
      </c>
      <c r="AE36" s="2">
        <v>44530.985671296294</v>
      </c>
      <c r="AF36" t="s">
        <v>79</v>
      </c>
      <c r="AG36" t="s">
        <v>13</v>
      </c>
      <c r="AH36">
        <v>0</v>
      </c>
      <c r="AI36">
        <v>12.212999999999999</v>
      </c>
      <c r="AJ36" s="3">
        <v>22113</v>
      </c>
      <c r="AK36">
        <v>4.4139999999999997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0"/>
        <v>106.19725155808001</v>
      </c>
      <c r="AU36" s="7">
        <f t="shared" si="1"/>
        <v>4103.8866260498708</v>
      </c>
      <c r="AW36" s="8">
        <f t="shared" si="2"/>
        <v>88.934068254559989</v>
      </c>
      <c r="AX36" s="9">
        <f t="shared" si="3"/>
        <v>4216.1967076560604</v>
      </c>
    </row>
    <row r="37" spans="1:50" x14ac:dyDescent="0.3">
      <c r="A37">
        <v>67</v>
      </c>
      <c r="B37" t="s">
        <v>80</v>
      </c>
      <c r="C37" s="2">
        <v>44531.006921296299</v>
      </c>
      <c r="D37" t="s">
        <v>81</v>
      </c>
      <c r="E37" t="s">
        <v>13</v>
      </c>
      <c r="F37">
        <v>0</v>
      </c>
      <c r="G37">
        <v>6.0679999999999996</v>
      </c>
      <c r="H37" s="3">
        <v>3194</v>
      </c>
      <c r="I37">
        <v>2E-3</v>
      </c>
      <c r="J37" t="s">
        <v>14</v>
      </c>
      <c r="K37" t="s">
        <v>14</v>
      </c>
      <c r="L37" t="s">
        <v>14</v>
      </c>
      <c r="M37" t="s">
        <v>14</v>
      </c>
      <c r="O37">
        <v>67</v>
      </c>
      <c r="P37" t="s">
        <v>80</v>
      </c>
      <c r="Q37" s="2">
        <v>44531.006921296299</v>
      </c>
      <c r="R37" t="s">
        <v>81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67</v>
      </c>
      <c r="AD37" t="s">
        <v>80</v>
      </c>
      <c r="AE37" s="2">
        <v>44531.006921296299</v>
      </c>
      <c r="AF37" t="s">
        <v>81</v>
      </c>
      <c r="AG37" t="s">
        <v>13</v>
      </c>
      <c r="AH37">
        <v>0</v>
      </c>
      <c r="AI37">
        <v>12.266</v>
      </c>
      <c r="AJ37" s="3">
        <v>4131</v>
      </c>
      <c r="AK37">
        <v>0.83399999999999996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0"/>
        <v>4.4855547649999998</v>
      </c>
      <c r="AU37" s="7">
        <f t="shared" si="1"/>
        <v>799.64621984403016</v>
      </c>
      <c r="AW37" s="8">
        <f t="shared" si="2"/>
        <v>4.9044771938</v>
      </c>
      <c r="AX37" s="9">
        <f t="shared" si="3"/>
        <v>785.71172048214009</v>
      </c>
    </row>
    <row r="38" spans="1:50" x14ac:dyDescent="0.3">
      <c r="A38">
        <v>68</v>
      </c>
      <c r="B38" t="s">
        <v>82</v>
      </c>
      <c r="C38" s="2">
        <v>44531.028148148151</v>
      </c>
      <c r="D38" t="s">
        <v>83</v>
      </c>
      <c r="E38" t="s">
        <v>13</v>
      </c>
      <c r="F38">
        <v>0</v>
      </c>
      <c r="G38">
        <v>6.048</v>
      </c>
      <c r="H38" s="3">
        <v>25023</v>
      </c>
      <c r="I38">
        <v>4.7E-2</v>
      </c>
      <c r="J38" t="s">
        <v>14</v>
      </c>
      <c r="K38" t="s">
        <v>14</v>
      </c>
      <c r="L38" t="s">
        <v>14</v>
      </c>
      <c r="M38" t="s">
        <v>14</v>
      </c>
      <c r="O38">
        <v>68</v>
      </c>
      <c r="P38" t="s">
        <v>82</v>
      </c>
      <c r="Q38" s="2">
        <v>44531.028148148151</v>
      </c>
      <c r="R38" t="s">
        <v>83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68</v>
      </c>
      <c r="AD38" t="s">
        <v>82</v>
      </c>
      <c r="AE38" s="2">
        <v>44531.028148148151</v>
      </c>
      <c r="AF38" t="s">
        <v>83</v>
      </c>
      <c r="AG38" t="s">
        <v>13</v>
      </c>
      <c r="AH38">
        <v>0</v>
      </c>
      <c r="AI38">
        <v>12.215999999999999</v>
      </c>
      <c r="AJ38" s="3">
        <v>17643</v>
      </c>
      <c r="AK38">
        <v>3.5259999999999998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ref="AT38:AT47" si="4">IF(H38&lt;15000,((0.00000002125*H38^2)+(0.002705*H38)+(-4.371)),(IF(H38&lt;700000,((-0.0000000008162*H38^2)+(0.003141*H38)+(0.4702)), ((0.000000003285*V38^2)+(0.1899*V38)+(559.5)))))</f>
        <v>78.55637893823021</v>
      </c>
      <c r="AU38" s="7">
        <f t="shared" ref="AU38:AU47" si="5">((-0.00000006277*AJ38^2)+(0.1854*AJ38)+(34.83))</f>
        <v>3286.30344006627</v>
      </c>
      <c r="AW38" s="8">
        <f t="shared" ref="AW38:AW47" si="6">IF(H38&lt;10000,((-0.00000005795*H38^2)+(0.003823*H38)+(-6.715)),(IF(H38&lt;700000,((-0.0000000001209*H38^2)+(0.002635*H38)+(-0.4111)), ((-0.00000002007*V38^2)+(0.2564*V38)+(286.1)))))</f>
        <v>65.448803401043904</v>
      </c>
      <c r="AX38" s="9">
        <f t="shared" ref="AX38:AX47" si="7">(-0.00000001626*AJ38^2)+(0.1912*AJ38)+(-3.858)</f>
        <v>3364.42226119926</v>
      </c>
    </row>
    <row r="39" spans="1:50" x14ac:dyDescent="0.3">
      <c r="A39">
        <v>69</v>
      </c>
      <c r="B39" t="s">
        <v>84</v>
      </c>
      <c r="C39" s="2">
        <v>44531.049409722225</v>
      </c>
      <c r="D39" t="s">
        <v>85</v>
      </c>
      <c r="E39" t="s">
        <v>13</v>
      </c>
      <c r="F39">
        <v>0</v>
      </c>
      <c r="G39">
        <v>6.0389999999999997</v>
      </c>
      <c r="H39" s="3">
        <v>15667</v>
      </c>
      <c r="I39">
        <v>2.8000000000000001E-2</v>
      </c>
      <c r="J39" t="s">
        <v>14</v>
      </c>
      <c r="K39" t="s">
        <v>14</v>
      </c>
      <c r="L39" t="s">
        <v>14</v>
      </c>
      <c r="M39" t="s">
        <v>14</v>
      </c>
      <c r="O39">
        <v>69</v>
      </c>
      <c r="P39" t="s">
        <v>84</v>
      </c>
      <c r="Q39" s="2">
        <v>44531.049409722225</v>
      </c>
      <c r="R39" t="s">
        <v>85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69</v>
      </c>
      <c r="AD39" t="s">
        <v>84</v>
      </c>
      <c r="AE39" s="2">
        <v>44531.049409722225</v>
      </c>
      <c r="AF39" t="s">
        <v>85</v>
      </c>
      <c r="AG39" t="s">
        <v>13</v>
      </c>
      <c r="AH39">
        <v>0</v>
      </c>
      <c r="AI39">
        <v>12.192</v>
      </c>
      <c r="AJ39" s="3">
        <v>21302</v>
      </c>
      <c r="AK39">
        <v>4.2530000000000001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4"/>
        <v>49.479906719598205</v>
      </c>
      <c r="AU39" s="7">
        <f t="shared" si="5"/>
        <v>3955.7373304449202</v>
      </c>
      <c r="AW39" s="8">
        <f t="shared" si="6"/>
        <v>40.841769503919906</v>
      </c>
      <c r="AX39" s="9">
        <f t="shared" si="7"/>
        <v>4061.7060151829601</v>
      </c>
    </row>
    <row r="40" spans="1:50" x14ac:dyDescent="0.3">
      <c r="A40">
        <v>70</v>
      </c>
      <c r="B40" t="s">
        <v>86</v>
      </c>
      <c r="C40" s="2">
        <v>44531.070648148147</v>
      </c>
      <c r="D40" t="s">
        <v>87</v>
      </c>
      <c r="E40" t="s">
        <v>13</v>
      </c>
      <c r="F40">
        <v>0</v>
      </c>
      <c r="G40">
        <v>6.0540000000000003</v>
      </c>
      <c r="H40" s="3">
        <v>10392</v>
      </c>
      <c r="I40">
        <v>1.7000000000000001E-2</v>
      </c>
      <c r="J40" t="s">
        <v>14</v>
      </c>
      <c r="K40" t="s">
        <v>14</v>
      </c>
      <c r="L40" t="s">
        <v>14</v>
      </c>
      <c r="M40" t="s">
        <v>14</v>
      </c>
      <c r="O40">
        <v>70</v>
      </c>
      <c r="P40" t="s">
        <v>86</v>
      </c>
      <c r="Q40" s="2">
        <v>44531.070648148147</v>
      </c>
      <c r="R40" t="s">
        <v>87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70</v>
      </c>
      <c r="AD40" t="s">
        <v>86</v>
      </c>
      <c r="AE40" s="2">
        <v>44531.070648148147</v>
      </c>
      <c r="AF40" t="s">
        <v>87</v>
      </c>
      <c r="AG40" t="s">
        <v>13</v>
      </c>
      <c r="AH40">
        <v>0</v>
      </c>
      <c r="AI40">
        <v>12.202999999999999</v>
      </c>
      <c r="AJ40" s="3">
        <v>22542</v>
      </c>
      <c r="AK40">
        <v>4.4989999999999997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4"/>
        <v>26.034225360000001</v>
      </c>
      <c r="AU40" s="7">
        <f t="shared" si="5"/>
        <v>4182.2207414737195</v>
      </c>
      <c r="AW40" s="8">
        <f t="shared" si="6"/>
        <v>26.958763566022402</v>
      </c>
      <c r="AX40" s="9">
        <f t="shared" si="7"/>
        <v>4297.9100149173601</v>
      </c>
    </row>
    <row r="41" spans="1:50" x14ac:dyDescent="0.3">
      <c r="A41">
        <v>71</v>
      </c>
      <c r="B41" t="s">
        <v>88</v>
      </c>
      <c r="C41" s="2">
        <v>44531.091886574075</v>
      </c>
      <c r="D41" t="s">
        <v>89</v>
      </c>
      <c r="E41" t="s">
        <v>13</v>
      </c>
      <c r="F41">
        <v>0</v>
      </c>
      <c r="G41">
        <v>6.0419999999999998</v>
      </c>
      <c r="H41" s="3">
        <v>94340</v>
      </c>
      <c r="I41">
        <v>0.192</v>
      </c>
      <c r="J41" t="s">
        <v>14</v>
      </c>
      <c r="K41" t="s">
        <v>14</v>
      </c>
      <c r="L41" t="s">
        <v>14</v>
      </c>
      <c r="M41" t="s">
        <v>14</v>
      </c>
      <c r="O41">
        <v>71</v>
      </c>
      <c r="P41" t="s">
        <v>88</v>
      </c>
      <c r="Q41" s="2">
        <v>44531.091886574075</v>
      </c>
      <c r="R41" t="s">
        <v>89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71</v>
      </c>
      <c r="AD41" t="s">
        <v>88</v>
      </c>
      <c r="AE41" s="2">
        <v>44531.091886574075</v>
      </c>
      <c r="AF41" t="s">
        <v>89</v>
      </c>
      <c r="AG41" t="s">
        <v>13</v>
      </c>
      <c r="AH41">
        <v>0</v>
      </c>
      <c r="AI41">
        <v>12.135</v>
      </c>
      <c r="AJ41" s="3">
        <v>83076</v>
      </c>
      <c r="AK41">
        <v>16.398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4"/>
        <v>289.52793094328001</v>
      </c>
      <c r="AU41" s="7">
        <f t="shared" si="5"/>
        <v>15003.905601120479</v>
      </c>
      <c r="AW41" s="8">
        <f t="shared" si="6"/>
        <v>247.09878569596</v>
      </c>
      <c r="AX41" s="9">
        <f t="shared" si="7"/>
        <v>15768.052829922241</v>
      </c>
    </row>
    <row r="42" spans="1:50" x14ac:dyDescent="0.3">
      <c r="A42">
        <v>72</v>
      </c>
      <c r="B42" t="s">
        <v>90</v>
      </c>
      <c r="C42" s="2">
        <v>44531.113159722219</v>
      </c>
      <c r="D42" t="s">
        <v>91</v>
      </c>
      <c r="E42" t="s">
        <v>13</v>
      </c>
      <c r="F42">
        <v>0</v>
      </c>
      <c r="G42">
        <v>6.04</v>
      </c>
      <c r="H42" s="3">
        <v>261136</v>
      </c>
      <c r="I42">
        <v>0.54</v>
      </c>
      <c r="J42" t="s">
        <v>14</v>
      </c>
      <c r="K42" t="s">
        <v>14</v>
      </c>
      <c r="L42" t="s">
        <v>14</v>
      </c>
      <c r="M42" t="s">
        <v>14</v>
      </c>
      <c r="O42">
        <v>72</v>
      </c>
      <c r="P42" t="s">
        <v>90</v>
      </c>
      <c r="Q42" s="2">
        <v>44531.113159722219</v>
      </c>
      <c r="R42" t="s">
        <v>91</v>
      </c>
      <c r="S42" t="s">
        <v>13</v>
      </c>
      <c r="T42">
        <v>0</v>
      </c>
      <c r="U42">
        <v>5.9909999999999997</v>
      </c>
      <c r="V42" s="3">
        <v>1999</v>
      </c>
      <c r="W42">
        <v>0.65100000000000002</v>
      </c>
      <c r="X42" t="s">
        <v>14</v>
      </c>
      <c r="Y42" t="s">
        <v>14</v>
      </c>
      <c r="Z42" t="s">
        <v>14</v>
      </c>
      <c r="AA42" t="s">
        <v>14</v>
      </c>
      <c r="AC42">
        <v>72</v>
      </c>
      <c r="AD42" t="s">
        <v>90</v>
      </c>
      <c r="AE42" s="2">
        <v>44531.113159722219</v>
      </c>
      <c r="AF42" t="s">
        <v>91</v>
      </c>
      <c r="AG42" t="s">
        <v>13</v>
      </c>
      <c r="AH42">
        <v>0</v>
      </c>
      <c r="AI42">
        <v>12.146000000000001</v>
      </c>
      <c r="AJ42" s="3">
        <v>70586</v>
      </c>
      <c r="AK42">
        <v>13.962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4"/>
        <v>765.04005703316489</v>
      </c>
      <c r="AU42" s="7">
        <f t="shared" si="5"/>
        <v>12808.730194233081</v>
      </c>
      <c r="AW42" s="8">
        <f t="shared" si="6"/>
        <v>679.43784593103362</v>
      </c>
      <c r="AX42" s="9">
        <f t="shared" si="7"/>
        <v>13411.17164598104</v>
      </c>
    </row>
    <row r="43" spans="1:50" x14ac:dyDescent="0.3">
      <c r="A43">
        <v>73</v>
      </c>
      <c r="B43" t="s">
        <v>92</v>
      </c>
      <c r="C43" s="2">
        <v>44531.134409722225</v>
      </c>
      <c r="D43" t="s">
        <v>93</v>
      </c>
      <c r="E43" t="s">
        <v>13</v>
      </c>
      <c r="F43">
        <v>0</v>
      </c>
      <c r="G43">
        <v>6.0410000000000004</v>
      </c>
      <c r="H43" s="3">
        <v>236297</v>
      </c>
      <c r="I43">
        <v>0.48799999999999999</v>
      </c>
      <c r="J43" t="s">
        <v>14</v>
      </c>
      <c r="K43" t="s">
        <v>14</v>
      </c>
      <c r="L43" t="s">
        <v>14</v>
      </c>
      <c r="M43" t="s">
        <v>14</v>
      </c>
      <c r="O43">
        <v>73</v>
      </c>
      <c r="P43" t="s">
        <v>92</v>
      </c>
      <c r="Q43" s="2">
        <v>44531.134409722225</v>
      </c>
      <c r="R43" t="s">
        <v>93</v>
      </c>
      <c r="S43" t="s">
        <v>13</v>
      </c>
      <c r="T43">
        <v>0</v>
      </c>
      <c r="U43">
        <v>5.976</v>
      </c>
      <c r="V43" s="3">
        <v>1686</v>
      </c>
      <c r="W43">
        <v>0.56699999999999995</v>
      </c>
      <c r="X43" t="s">
        <v>14</v>
      </c>
      <c r="Y43" t="s">
        <v>14</v>
      </c>
      <c r="Z43" t="s">
        <v>14</v>
      </c>
      <c r="AA43" t="s">
        <v>14</v>
      </c>
      <c r="AC43">
        <v>73</v>
      </c>
      <c r="AD43" t="s">
        <v>92</v>
      </c>
      <c r="AE43" s="2">
        <v>44531.134409722225</v>
      </c>
      <c r="AF43" t="s">
        <v>93</v>
      </c>
      <c r="AG43" t="s">
        <v>13</v>
      </c>
      <c r="AH43">
        <v>0</v>
      </c>
      <c r="AI43">
        <v>12.05</v>
      </c>
      <c r="AJ43" s="3">
        <v>186265</v>
      </c>
      <c r="AK43">
        <v>36.174999999999997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4"/>
        <v>697.10551162301419</v>
      </c>
      <c r="AU43" s="7">
        <f t="shared" si="5"/>
        <v>32390.577805376754</v>
      </c>
      <c r="AW43" s="8">
        <f t="shared" si="6"/>
        <v>615.48088968993193</v>
      </c>
      <c r="AX43" s="9">
        <f t="shared" si="7"/>
        <v>35045.8749873415</v>
      </c>
    </row>
    <row r="44" spans="1:50" x14ac:dyDescent="0.3">
      <c r="A44">
        <v>74</v>
      </c>
      <c r="B44" t="s">
        <v>94</v>
      </c>
      <c r="C44" s="2">
        <v>44531.155624999999</v>
      </c>
      <c r="D44" t="s">
        <v>95</v>
      </c>
      <c r="E44" t="s">
        <v>13</v>
      </c>
      <c r="F44">
        <v>0</v>
      </c>
      <c r="G44">
        <v>6.0410000000000004</v>
      </c>
      <c r="H44" s="3">
        <v>316732</v>
      </c>
      <c r="I44">
        <v>0.65600000000000003</v>
      </c>
      <c r="J44" t="s">
        <v>14</v>
      </c>
      <c r="K44" t="s">
        <v>14</v>
      </c>
      <c r="L44" t="s">
        <v>14</v>
      </c>
      <c r="M44" t="s">
        <v>14</v>
      </c>
      <c r="O44">
        <v>74</v>
      </c>
      <c r="P44" t="s">
        <v>94</v>
      </c>
      <c r="Q44" s="2">
        <v>44531.155624999999</v>
      </c>
      <c r="R44" t="s">
        <v>95</v>
      </c>
      <c r="S44" t="s">
        <v>13</v>
      </c>
      <c r="T44">
        <v>0</v>
      </c>
      <c r="U44">
        <v>6.0019999999999998</v>
      </c>
      <c r="V44" s="3">
        <v>2798</v>
      </c>
      <c r="W44">
        <v>0.86599999999999999</v>
      </c>
      <c r="X44" t="s">
        <v>14</v>
      </c>
      <c r="Y44" t="s">
        <v>14</v>
      </c>
      <c r="Z44" t="s">
        <v>14</v>
      </c>
      <c r="AA44" t="s">
        <v>14</v>
      </c>
      <c r="AC44">
        <v>74</v>
      </c>
      <c r="AD44" t="s">
        <v>94</v>
      </c>
      <c r="AE44" s="2">
        <v>44531.155624999999</v>
      </c>
      <c r="AF44" t="s">
        <v>95</v>
      </c>
      <c r="AG44" t="s">
        <v>13</v>
      </c>
      <c r="AH44">
        <v>0</v>
      </c>
      <c r="AI44">
        <v>12.054</v>
      </c>
      <c r="AJ44" s="3">
        <v>179599</v>
      </c>
      <c r="AK44">
        <v>34.915999999999997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4"/>
        <v>913.44491375165126</v>
      </c>
      <c r="AU44" s="7">
        <f t="shared" si="5"/>
        <v>31307.787983721235</v>
      </c>
      <c r="AW44" s="8">
        <f t="shared" si="6"/>
        <v>822.04913357727844</v>
      </c>
      <c r="AX44" s="9">
        <f t="shared" si="7"/>
        <v>33810.991478975746</v>
      </c>
    </row>
    <row r="45" spans="1:50" x14ac:dyDescent="0.3">
      <c r="A45">
        <v>75</v>
      </c>
      <c r="B45" t="s">
        <v>96</v>
      </c>
      <c r="C45" s="2">
        <v>44531.176886574074</v>
      </c>
      <c r="D45" t="s">
        <v>97</v>
      </c>
      <c r="E45" t="s">
        <v>13</v>
      </c>
      <c r="F45">
        <v>0</v>
      </c>
      <c r="G45">
        <v>6.0519999999999996</v>
      </c>
      <c r="H45" s="3">
        <v>16062</v>
      </c>
      <c r="I45">
        <v>2.9000000000000001E-2</v>
      </c>
      <c r="J45" t="s">
        <v>14</v>
      </c>
      <c r="K45" t="s">
        <v>14</v>
      </c>
      <c r="L45" t="s">
        <v>14</v>
      </c>
      <c r="M45" t="s">
        <v>14</v>
      </c>
      <c r="O45">
        <v>75</v>
      </c>
      <c r="P45" t="s">
        <v>96</v>
      </c>
      <c r="Q45" s="2">
        <v>44531.176886574074</v>
      </c>
      <c r="R45" t="s">
        <v>97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75</v>
      </c>
      <c r="AD45" t="s">
        <v>96</v>
      </c>
      <c r="AE45" s="2">
        <v>44531.176886574074</v>
      </c>
      <c r="AF45" t="s">
        <v>97</v>
      </c>
      <c r="AG45" t="s">
        <v>13</v>
      </c>
      <c r="AH45">
        <v>0</v>
      </c>
      <c r="AI45">
        <v>12.21</v>
      </c>
      <c r="AJ45" s="3">
        <v>18977</v>
      </c>
      <c r="AK45">
        <v>3.7909999999999999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4"/>
        <v>50.710372321727206</v>
      </c>
      <c r="AU45" s="7">
        <f t="shared" si="5"/>
        <v>3530.5606577746703</v>
      </c>
      <c r="AW45" s="8">
        <f t="shared" si="6"/>
        <v>41.881079269660404</v>
      </c>
      <c r="AX45" s="9">
        <f t="shared" si="7"/>
        <v>3618.6887426384596</v>
      </c>
    </row>
    <row r="46" spans="1:50" x14ac:dyDescent="0.3">
      <c r="A46">
        <v>76</v>
      </c>
      <c r="B46" t="s">
        <v>98</v>
      </c>
      <c r="C46" s="2">
        <v>44531.198148148149</v>
      </c>
      <c r="D46" t="s">
        <v>99</v>
      </c>
      <c r="E46" t="s">
        <v>13</v>
      </c>
      <c r="F46">
        <v>0</v>
      </c>
      <c r="G46">
        <v>6.0430000000000001</v>
      </c>
      <c r="H46" s="3">
        <v>456005</v>
      </c>
      <c r="I46">
        <v>0.94599999999999995</v>
      </c>
      <c r="J46" t="s">
        <v>14</v>
      </c>
      <c r="K46" t="s">
        <v>14</v>
      </c>
      <c r="L46" t="s">
        <v>14</v>
      </c>
      <c r="M46" t="s">
        <v>14</v>
      </c>
      <c r="O46">
        <v>76</v>
      </c>
      <c r="P46" t="s">
        <v>98</v>
      </c>
      <c r="Q46" s="2">
        <v>44531.198148148149</v>
      </c>
      <c r="R46" t="s">
        <v>99</v>
      </c>
      <c r="S46" t="s">
        <v>13</v>
      </c>
      <c r="T46">
        <v>0</v>
      </c>
      <c r="U46">
        <v>5.9930000000000003</v>
      </c>
      <c r="V46" s="3">
        <v>4869</v>
      </c>
      <c r="W46">
        <v>1.4219999999999999</v>
      </c>
      <c r="X46" t="s">
        <v>14</v>
      </c>
      <c r="Y46" t="s">
        <v>14</v>
      </c>
      <c r="Z46" t="s">
        <v>14</v>
      </c>
      <c r="AA46" t="s">
        <v>14</v>
      </c>
      <c r="AC46">
        <v>76</v>
      </c>
      <c r="AD46" t="s">
        <v>98</v>
      </c>
      <c r="AE46" s="2">
        <v>44531.198148148149</v>
      </c>
      <c r="AF46" t="s">
        <v>99</v>
      </c>
      <c r="AG46" t="s">
        <v>13</v>
      </c>
      <c r="AH46">
        <v>0</v>
      </c>
      <c r="AI46">
        <v>12.087</v>
      </c>
      <c r="AJ46" s="3">
        <v>143051</v>
      </c>
      <c r="AK46">
        <v>27.968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4"/>
        <v>1263.060819907595</v>
      </c>
      <c r="AU46" s="7">
        <f t="shared" si="5"/>
        <v>25271.985943515232</v>
      </c>
      <c r="AW46" s="8">
        <f t="shared" si="6"/>
        <v>1176.0220612929775</v>
      </c>
      <c r="AX46" s="9">
        <f t="shared" si="7"/>
        <v>27014.755249347741</v>
      </c>
    </row>
    <row r="47" spans="1:50" x14ac:dyDescent="0.3">
      <c r="A47">
        <v>77</v>
      </c>
      <c r="B47" t="s">
        <v>100</v>
      </c>
      <c r="C47" s="2">
        <v>44531.219444444447</v>
      </c>
      <c r="D47" t="s">
        <v>101</v>
      </c>
      <c r="E47" t="s">
        <v>13</v>
      </c>
      <c r="F47">
        <v>0</v>
      </c>
      <c r="G47">
        <v>6.0519999999999996</v>
      </c>
      <c r="H47" s="3">
        <v>13811</v>
      </c>
      <c r="I47">
        <v>2.4E-2</v>
      </c>
      <c r="J47" t="s">
        <v>14</v>
      </c>
      <c r="K47" t="s">
        <v>14</v>
      </c>
      <c r="L47" t="s">
        <v>14</v>
      </c>
      <c r="M47" t="s">
        <v>14</v>
      </c>
      <c r="O47">
        <v>77</v>
      </c>
      <c r="P47" t="s">
        <v>100</v>
      </c>
      <c r="Q47" s="2">
        <v>44531.219444444447</v>
      </c>
      <c r="R47" t="s">
        <v>101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77</v>
      </c>
      <c r="AD47" t="s">
        <v>100</v>
      </c>
      <c r="AE47" s="2">
        <v>44531.219444444447</v>
      </c>
      <c r="AF47" t="s">
        <v>101</v>
      </c>
      <c r="AG47" t="s">
        <v>13</v>
      </c>
      <c r="AH47">
        <v>0</v>
      </c>
      <c r="AI47">
        <v>12.211</v>
      </c>
      <c r="AJ47" s="3">
        <v>16965</v>
      </c>
      <c r="AK47">
        <v>3.391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4"/>
        <v>37.041059071249997</v>
      </c>
      <c r="AU47" s="7">
        <f t="shared" si="5"/>
        <v>3162.0750894067501</v>
      </c>
      <c r="AW47" s="8">
        <f t="shared" si="6"/>
        <v>35.957824084131104</v>
      </c>
      <c r="AX47" s="9">
        <f t="shared" si="7"/>
        <v>3235.1701894815001</v>
      </c>
    </row>
    <row r="48" spans="1:50" x14ac:dyDescent="0.3">
      <c r="A48">
        <v>78</v>
      </c>
      <c r="B48" t="s">
        <v>102</v>
      </c>
      <c r="C48" s="2">
        <v>44531.240694444445</v>
      </c>
      <c r="D48" t="s">
        <v>103</v>
      </c>
      <c r="E48" t="s">
        <v>13</v>
      </c>
      <c r="F48">
        <v>0</v>
      </c>
      <c r="G48">
        <v>6.0540000000000003</v>
      </c>
      <c r="H48" s="3">
        <v>7822</v>
      </c>
      <c r="I48">
        <v>1.2E-2</v>
      </c>
      <c r="J48" t="s">
        <v>14</v>
      </c>
      <c r="K48" t="s">
        <v>14</v>
      </c>
      <c r="L48" t="s">
        <v>14</v>
      </c>
      <c r="M48" t="s">
        <v>14</v>
      </c>
      <c r="O48">
        <v>78</v>
      </c>
      <c r="P48" t="s">
        <v>102</v>
      </c>
      <c r="Q48" s="2">
        <v>44531.240694444445</v>
      </c>
      <c r="R48" t="s">
        <v>103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78</v>
      </c>
      <c r="AD48" t="s">
        <v>102</v>
      </c>
      <c r="AE48" s="2">
        <v>44531.240694444445</v>
      </c>
      <c r="AF48" t="s">
        <v>103</v>
      </c>
      <c r="AG48" t="s">
        <v>13</v>
      </c>
      <c r="AH48">
        <v>0</v>
      </c>
      <c r="AI48">
        <v>12.143000000000001</v>
      </c>
      <c r="AJ48" s="3">
        <v>65841</v>
      </c>
      <c r="AK48">
        <v>13.034000000000001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ref="AT48:AT70" si="8">IF(H48&lt;15000,((0.00000002125*H48^2)+(0.002705*H48)+(-4.371)),(IF(H48&lt;700000,((-0.0000000008162*H48^2)+(0.003141*H48)+(0.4702)), ((0.000000003285*V48^2)+(0.1899*V48)+(559.5)))))</f>
        <v>18.087663284999998</v>
      </c>
      <c r="AU48" s="7">
        <f t="shared" ref="AU48:AU70" si="9">((-0.00000006277*AJ48^2)+(0.1854*AJ48)+(34.83))</f>
        <v>11969.641109871631</v>
      </c>
      <c r="AW48" s="8">
        <f t="shared" ref="AW48:AW70" si="10">IF(H48&lt;10000,((-0.00000005795*H48^2)+(0.003823*H48)+(-6.715)),(IF(H48&lt;700000,((-0.0000000001209*H48^2)+(0.002635*H48)+(-0.4111)), ((-0.00000002007*V48^2)+(0.2564*V48)+(286.1)))))</f>
        <v>19.642911512200001</v>
      </c>
      <c r="AX48" s="9">
        <f t="shared" ref="AX48:AX70" si="11">(-0.00000001626*AJ48^2)+(0.1912*AJ48)+(-3.858)</f>
        <v>12514.453493810941</v>
      </c>
    </row>
    <row r="49" spans="1:50" x14ac:dyDescent="0.3">
      <c r="A49">
        <v>79</v>
      </c>
      <c r="B49" t="s">
        <v>104</v>
      </c>
      <c r="C49" s="2">
        <v>44531.261956018519</v>
      </c>
      <c r="D49" t="s">
        <v>105</v>
      </c>
      <c r="E49" t="s">
        <v>13</v>
      </c>
      <c r="F49">
        <v>0</v>
      </c>
      <c r="G49">
        <v>6.048</v>
      </c>
      <c r="H49" s="3">
        <v>25357</v>
      </c>
      <c r="I49">
        <v>4.8000000000000001E-2</v>
      </c>
      <c r="J49" t="s">
        <v>14</v>
      </c>
      <c r="K49" t="s">
        <v>14</v>
      </c>
      <c r="L49" t="s">
        <v>14</v>
      </c>
      <c r="M49" t="s">
        <v>14</v>
      </c>
      <c r="O49">
        <v>79</v>
      </c>
      <c r="P49" t="s">
        <v>104</v>
      </c>
      <c r="Q49" s="2">
        <v>44531.261956018519</v>
      </c>
      <c r="R49" t="s">
        <v>105</v>
      </c>
      <c r="S49" t="s">
        <v>13</v>
      </c>
      <c r="T49">
        <v>0</v>
      </c>
      <c r="U49" t="s">
        <v>14</v>
      </c>
      <c r="V49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79</v>
      </c>
      <c r="AD49" t="s">
        <v>104</v>
      </c>
      <c r="AE49" s="2">
        <v>44531.261956018519</v>
      </c>
      <c r="AF49" t="s">
        <v>105</v>
      </c>
      <c r="AG49" t="s">
        <v>13</v>
      </c>
      <c r="AH49">
        <v>0</v>
      </c>
      <c r="AI49">
        <v>12.214</v>
      </c>
      <c r="AJ49" s="3">
        <v>17464</v>
      </c>
      <c r="AK49">
        <v>3.4910000000000001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8"/>
        <v>79.591738806126202</v>
      </c>
      <c r="AU49" s="7">
        <f t="shared" si="9"/>
        <v>3253.5112963500801</v>
      </c>
      <c r="AW49" s="8">
        <f t="shared" si="10"/>
        <v>66.326859026415903</v>
      </c>
      <c r="AX49" s="9">
        <f t="shared" si="11"/>
        <v>3330.29964152704</v>
      </c>
    </row>
    <row r="50" spans="1:50" x14ac:dyDescent="0.3">
      <c r="A50">
        <v>80</v>
      </c>
      <c r="B50" t="s">
        <v>106</v>
      </c>
      <c r="C50" s="2">
        <v>44531.283206018517</v>
      </c>
      <c r="D50" t="s">
        <v>107</v>
      </c>
      <c r="E50" t="s">
        <v>13</v>
      </c>
      <c r="F50">
        <v>0</v>
      </c>
      <c r="G50">
        <v>6.08</v>
      </c>
      <c r="H50" s="3">
        <v>3077</v>
      </c>
      <c r="I50">
        <v>2E-3</v>
      </c>
      <c r="J50" t="s">
        <v>14</v>
      </c>
      <c r="K50" t="s">
        <v>14</v>
      </c>
      <c r="L50" t="s">
        <v>14</v>
      </c>
      <c r="M50" t="s">
        <v>14</v>
      </c>
      <c r="O50">
        <v>80</v>
      </c>
      <c r="P50" t="s">
        <v>106</v>
      </c>
      <c r="Q50" s="2">
        <v>44531.283206018517</v>
      </c>
      <c r="R50" t="s">
        <v>107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80</v>
      </c>
      <c r="AD50" t="s">
        <v>106</v>
      </c>
      <c r="AE50" s="2">
        <v>44531.283206018517</v>
      </c>
      <c r="AF50" t="s">
        <v>107</v>
      </c>
      <c r="AG50" t="s">
        <v>13</v>
      </c>
      <c r="AH50">
        <v>0</v>
      </c>
      <c r="AI50">
        <v>12.266</v>
      </c>
      <c r="AJ50" s="3">
        <v>3309</v>
      </c>
      <c r="AK50">
        <v>0.67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8"/>
        <v>4.1534784912500005</v>
      </c>
      <c r="AU50" s="7">
        <f t="shared" si="9"/>
        <v>647.63130107763004</v>
      </c>
      <c r="AW50" s="8">
        <f t="shared" si="10"/>
        <v>4.4997045144500003</v>
      </c>
      <c r="AX50" s="9">
        <f t="shared" si="11"/>
        <v>628.64476143894001</v>
      </c>
    </row>
    <row r="51" spans="1:50" x14ac:dyDescent="0.3">
      <c r="A51">
        <v>81</v>
      </c>
      <c r="B51" t="s">
        <v>108</v>
      </c>
      <c r="C51" s="2">
        <v>44531.304456018515</v>
      </c>
      <c r="D51" t="s">
        <v>109</v>
      </c>
      <c r="E51" t="s">
        <v>13</v>
      </c>
      <c r="F51">
        <v>0</v>
      </c>
      <c r="G51">
        <v>6.0460000000000003</v>
      </c>
      <c r="H51" s="3">
        <v>108969</v>
      </c>
      <c r="I51">
        <v>0.222</v>
      </c>
      <c r="J51" t="s">
        <v>14</v>
      </c>
      <c r="K51" t="s">
        <v>14</v>
      </c>
      <c r="L51" t="s">
        <v>14</v>
      </c>
      <c r="M51" t="s">
        <v>14</v>
      </c>
      <c r="O51">
        <v>81</v>
      </c>
      <c r="P51" t="s">
        <v>108</v>
      </c>
      <c r="Q51" s="2">
        <v>44531.304456018515</v>
      </c>
      <c r="R51" t="s">
        <v>109</v>
      </c>
      <c r="S51" t="s">
        <v>13</v>
      </c>
      <c r="T51">
        <v>0</v>
      </c>
      <c r="U51" t="s">
        <v>14</v>
      </c>
      <c r="V51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81</v>
      </c>
      <c r="AD51" t="s">
        <v>108</v>
      </c>
      <c r="AE51" s="2">
        <v>44531.304456018515</v>
      </c>
      <c r="AF51" t="s">
        <v>109</v>
      </c>
      <c r="AG51" t="s">
        <v>13</v>
      </c>
      <c r="AH51">
        <v>0</v>
      </c>
      <c r="AI51">
        <v>12.135999999999999</v>
      </c>
      <c r="AJ51" s="3">
        <v>94528</v>
      </c>
      <c r="AK51">
        <v>18.623999999999999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8"/>
        <v>333.05007189523178</v>
      </c>
      <c r="AU51" s="7">
        <f t="shared" si="9"/>
        <v>16999.437179448323</v>
      </c>
      <c r="AW51" s="8">
        <f t="shared" si="10"/>
        <v>285.28661902601516</v>
      </c>
      <c r="AX51" s="9">
        <f t="shared" si="11"/>
        <v>17924.60367433216</v>
      </c>
    </row>
    <row r="52" spans="1:50" x14ac:dyDescent="0.3">
      <c r="A52">
        <v>82</v>
      </c>
      <c r="B52" t="s">
        <v>110</v>
      </c>
      <c r="C52" s="2">
        <v>44531.325706018521</v>
      </c>
      <c r="D52" t="s">
        <v>111</v>
      </c>
      <c r="E52" t="s">
        <v>13</v>
      </c>
      <c r="F52">
        <v>0</v>
      </c>
      <c r="G52">
        <v>6.048</v>
      </c>
      <c r="H52" s="3">
        <v>69894</v>
      </c>
      <c r="I52">
        <v>0.14099999999999999</v>
      </c>
      <c r="J52" t="s">
        <v>14</v>
      </c>
      <c r="K52" t="s">
        <v>14</v>
      </c>
      <c r="L52" t="s">
        <v>14</v>
      </c>
      <c r="M52" t="s">
        <v>14</v>
      </c>
      <c r="O52">
        <v>82</v>
      </c>
      <c r="P52" t="s">
        <v>110</v>
      </c>
      <c r="Q52" s="2">
        <v>44531.325706018521</v>
      </c>
      <c r="R52" t="s">
        <v>111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82</v>
      </c>
      <c r="AD52" t="s">
        <v>110</v>
      </c>
      <c r="AE52" s="2">
        <v>44531.325706018521</v>
      </c>
      <c r="AF52" t="s">
        <v>111</v>
      </c>
      <c r="AG52" t="s">
        <v>13</v>
      </c>
      <c r="AH52">
        <v>0</v>
      </c>
      <c r="AI52">
        <v>12.117000000000001</v>
      </c>
      <c r="AJ52" s="3">
        <v>118482</v>
      </c>
      <c r="AK52">
        <v>23.254000000000001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8"/>
        <v>216.01997723717682</v>
      </c>
      <c r="AU52" s="7">
        <f t="shared" si="9"/>
        <v>21120.228523982521</v>
      </c>
      <c r="AW52" s="8">
        <f t="shared" si="10"/>
        <v>183.16897279756759</v>
      </c>
      <c r="AX52" s="9">
        <f t="shared" si="11"/>
        <v>22421.642774891763</v>
      </c>
    </row>
    <row r="53" spans="1:50" x14ac:dyDescent="0.3">
      <c r="A53">
        <v>83</v>
      </c>
      <c r="B53" t="s">
        <v>112</v>
      </c>
      <c r="C53" s="2">
        <v>44531.346932870372</v>
      </c>
      <c r="D53" t="s">
        <v>113</v>
      </c>
      <c r="E53" t="s">
        <v>13</v>
      </c>
      <c r="F53">
        <v>0</v>
      </c>
      <c r="G53">
        <v>6.0439999999999996</v>
      </c>
      <c r="H53" s="3">
        <v>379300</v>
      </c>
      <c r="I53">
        <v>0.78600000000000003</v>
      </c>
      <c r="J53" t="s">
        <v>14</v>
      </c>
      <c r="K53" t="s">
        <v>14</v>
      </c>
      <c r="L53" t="s">
        <v>14</v>
      </c>
      <c r="M53" t="s">
        <v>14</v>
      </c>
      <c r="O53">
        <v>83</v>
      </c>
      <c r="P53" t="s">
        <v>112</v>
      </c>
      <c r="Q53" s="2">
        <v>44531.346932870372</v>
      </c>
      <c r="R53" t="s">
        <v>113</v>
      </c>
      <c r="S53" t="s">
        <v>13</v>
      </c>
      <c r="T53">
        <v>0</v>
      </c>
      <c r="U53">
        <v>5.9950000000000001</v>
      </c>
      <c r="V53" s="3">
        <v>3670</v>
      </c>
      <c r="W53">
        <v>1.1000000000000001</v>
      </c>
      <c r="X53" t="s">
        <v>14</v>
      </c>
      <c r="Y53" t="s">
        <v>14</v>
      </c>
      <c r="Z53" t="s">
        <v>14</v>
      </c>
      <c r="AA53" t="s">
        <v>14</v>
      </c>
      <c r="AC53">
        <v>83</v>
      </c>
      <c r="AD53" t="s">
        <v>112</v>
      </c>
      <c r="AE53" s="2">
        <v>44531.346932870372</v>
      </c>
      <c r="AF53" t="s">
        <v>113</v>
      </c>
      <c r="AG53" t="s">
        <v>13</v>
      </c>
      <c r="AH53">
        <v>0</v>
      </c>
      <c r="AI53">
        <v>12.128</v>
      </c>
      <c r="AJ53" s="3">
        <v>111534</v>
      </c>
      <c r="AK53">
        <v>21.914000000000001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8"/>
        <v>1074.426038462</v>
      </c>
      <c r="AU53" s="7">
        <f t="shared" si="9"/>
        <v>19932.385272797885</v>
      </c>
      <c r="AW53" s="8">
        <f t="shared" si="10"/>
        <v>981.65069955900003</v>
      </c>
      <c r="AX53" s="9">
        <f t="shared" si="11"/>
        <v>21119.171112883439</v>
      </c>
    </row>
    <row r="54" spans="1:50" x14ac:dyDescent="0.3">
      <c r="A54">
        <v>84</v>
      </c>
      <c r="B54" t="s">
        <v>114</v>
      </c>
      <c r="C54" s="2">
        <v>44531.36818287037</v>
      </c>
      <c r="D54" t="s">
        <v>115</v>
      </c>
      <c r="E54" t="s">
        <v>13</v>
      </c>
      <c r="F54">
        <v>0</v>
      </c>
      <c r="G54">
        <v>6.0430000000000001</v>
      </c>
      <c r="H54" s="3">
        <v>519067</v>
      </c>
      <c r="I54">
        <v>1.0780000000000001</v>
      </c>
      <c r="J54" t="s">
        <v>14</v>
      </c>
      <c r="K54" t="s">
        <v>14</v>
      </c>
      <c r="L54" t="s">
        <v>14</v>
      </c>
      <c r="M54" t="s">
        <v>14</v>
      </c>
      <c r="O54">
        <v>84</v>
      </c>
      <c r="P54" t="s">
        <v>114</v>
      </c>
      <c r="Q54" s="2">
        <v>44531.36818287037</v>
      </c>
      <c r="R54" t="s">
        <v>115</v>
      </c>
      <c r="S54" t="s">
        <v>13</v>
      </c>
      <c r="T54">
        <v>0</v>
      </c>
      <c r="U54">
        <v>6.0030000000000001</v>
      </c>
      <c r="V54" s="3">
        <v>4626</v>
      </c>
      <c r="W54">
        <v>1.357</v>
      </c>
      <c r="X54" t="s">
        <v>14</v>
      </c>
      <c r="Y54" t="s">
        <v>14</v>
      </c>
      <c r="Z54" t="s">
        <v>14</v>
      </c>
      <c r="AA54" t="s">
        <v>14</v>
      </c>
      <c r="AC54">
        <v>84</v>
      </c>
      <c r="AD54" t="s">
        <v>114</v>
      </c>
      <c r="AE54" s="2">
        <v>44531.36818287037</v>
      </c>
      <c r="AF54" t="s">
        <v>115</v>
      </c>
      <c r="AG54" t="s">
        <v>13</v>
      </c>
      <c r="AH54">
        <v>0</v>
      </c>
      <c r="AI54">
        <v>12.105</v>
      </c>
      <c r="AJ54" s="3">
        <v>130650</v>
      </c>
      <c r="AK54">
        <v>25.593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8"/>
        <v>1410.9504316908781</v>
      </c>
      <c r="AU54" s="7">
        <f t="shared" si="9"/>
        <v>23185.892349675003</v>
      </c>
      <c r="AW54" s="8">
        <f t="shared" si="10"/>
        <v>1334.7562914458799</v>
      </c>
      <c r="AX54" s="9">
        <f t="shared" si="11"/>
        <v>24698.873190150003</v>
      </c>
    </row>
    <row r="55" spans="1:50" x14ac:dyDescent="0.3">
      <c r="A55">
        <v>85</v>
      </c>
      <c r="B55" t="s">
        <v>116</v>
      </c>
      <c r="C55" s="2">
        <v>44531.389421296299</v>
      </c>
      <c r="D55" t="s">
        <v>117</v>
      </c>
      <c r="E55" t="s">
        <v>13</v>
      </c>
      <c r="F55">
        <v>0</v>
      </c>
      <c r="G55">
        <v>6.0430000000000001</v>
      </c>
      <c r="H55" s="3">
        <v>213570</v>
      </c>
      <c r="I55">
        <v>0.44</v>
      </c>
      <c r="J55" t="s">
        <v>14</v>
      </c>
      <c r="K55" t="s">
        <v>14</v>
      </c>
      <c r="L55" t="s">
        <v>14</v>
      </c>
      <c r="M55" t="s">
        <v>14</v>
      </c>
      <c r="O55">
        <v>85</v>
      </c>
      <c r="P55" t="s">
        <v>116</v>
      </c>
      <c r="Q55" s="2">
        <v>44531.389421296299</v>
      </c>
      <c r="R55" t="s">
        <v>117</v>
      </c>
      <c r="S55" t="s">
        <v>13</v>
      </c>
      <c r="T55">
        <v>0</v>
      </c>
      <c r="U55">
        <v>5.9939999999999998</v>
      </c>
      <c r="V55" s="3">
        <v>1604</v>
      </c>
      <c r="W55">
        <v>0.54500000000000004</v>
      </c>
      <c r="X55" t="s">
        <v>14</v>
      </c>
      <c r="Y55" t="s">
        <v>14</v>
      </c>
      <c r="Z55" t="s">
        <v>14</v>
      </c>
      <c r="AA55" t="s">
        <v>14</v>
      </c>
      <c r="AC55">
        <v>85</v>
      </c>
      <c r="AD55" t="s">
        <v>116</v>
      </c>
      <c r="AE55" s="2">
        <v>44531.389421296299</v>
      </c>
      <c r="AF55" t="s">
        <v>117</v>
      </c>
      <c r="AG55" t="s">
        <v>13</v>
      </c>
      <c r="AH55">
        <v>0</v>
      </c>
      <c r="AI55">
        <v>12.111000000000001</v>
      </c>
      <c r="AJ55" s="3">
        <v>125226</v>
      </c>
      <c r="AK55">
        <v>24.550999999999998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8"/>
        <v>634.06493733262005</v>
      </c>
      <c r="AU55" s="7">
        <f t="shared" si="9"/>
        <v>22267.399438959485</v>
      </c>
      <c r="AW55" s="8">
        <f t="shared" si="10"/>
        <v>556.83134168159006</v>
      </c>
      <c r="AX55" s="9">
        <f t="shared" si="11"/>
        <v>23684.37117950424</v>
      </c>
    </row>
    <row r="56" spans="1:50" x14ac:dyDescent="0.3">
      <c r="A56">
        <v>86</v>
      </c>
      <c r="B56" t="s">
        <v>118</v>
      </c>
      <c r="C56" s="2">
        <v>44531.410682870373</v>
      </c>
      <c r="D56" t="s">
        <v>119</v>
      </c>
      <c r="E56" t="s">
        <v>13</v>
      </c>
      <c r="F56">
        <v>0</v>
      </c>
      <c r="G56">
        <v>6.0449999999999999</v>
      </c>
      <c r="H56" s="3">
        <v>408848</v>
      </c>
      <c r="I56">
        <v>0.84799999999999998</v>
      </c>
      <c r="J56" t="s">
        <v>14</v>
      </c>
      <c r="K56" t="s">
        <v>14</v>
      </c>
      <c r="L56" t="s">
        <v>14</v>
      </c>
      <c r="M56" t="s">
        <v>14</v>
      </c>
      <c r="O56">
        <v>86</v>
      </c>
      <c r="P56" t="s">
        <v>118</v>
      </c>
      <c r="Q56" s="2">
        <v>44531.410682870373</v>
      </c>
      <c r="R56" t="s">
        <v>119</v>
      </c>
      <c r="S56" t="s">
        <v>13</v>
      </c>
      <c r="T56">
        <v>0</v>
      </c>
      <c r="U56">
        <v>5.9969999999999999</v>
      </c>
      <c r="V56" s="3">
        <v>3726</v>
      </c>
      <c r="W56">
        <v>1.115</v>
      </c>
      <c r="X56" t="s">
        <v>14</v>
      </c>
      <c r="Y56" t="s">
        <v>14</v>
      </c>
      <c r="Z56" t="s">
        <v>14</v>
      </c>
      <c r="AA56" t="s">
        <v>14</v>
      </c>
      <c r="AC56">
        <v>86</v>
      </c>
      <c r="AD56" t="s">
        <v>118</v>
      </c>
      <c r="AE56" s="2">
        <v>44531.410682870373</v>
      </c>
      <c r="AF56" t="s">
        <v>119</v>
      </c>
      <c r="AG56" t="s">
        <v>13</v>
      </c>
      <c r="AH56">
        <v>0</v>
      </c>
      <c r="AI56">
        <v>12.099</v>
      </c>
      <c r="AJ56" s="3">
        <v>132991</v>
      </c>
      <c r="AK56">
        <v>26.042000000000002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8"/>
        <v>1148.228479985715</v>
      </c>
      <c r="AU56" s="7">
        <f t="shared" si="9"/>
        <v>23581.173136295631</v>
      </c>
      <c r="AW56" s="8">
        <f t="shared" si="10"/>
        <v>1056.6941365291264</v>
      </c>
      <c r="AX56" s="9">
        <f t="shared" si="11"/>
        <v>25136.436985122938</v>
      </c>
    </row>
    <row r="57" spans="1:50" x14ac:dyDescent="0.3">
      <c r="A57">
        <v>87</v>
      </c>
      <c r="B57" t="s">
        <v>120</v>
      </c>
      <c r="C57" s="2">
        <v>44531.431956018518</v>
      </c>
      <c r="D57" t="s">
        <v>121</v>
      </c>
      <c r="E57" t="s">
        <v>13</v>
      </c>
      <c r="F57">
        <v>0</v>
      </c>
      <c r="G57">
        <v>6.0439999999999996</v>
      </c>
      <c r="H57" s="3">
        <v>373367</v>
      </c>
      <c r="I57">
        <v>0.77400000000000002</v>
      </c>
      <c r="J57" t="s">
        <v>14</v>
      </c>
      <c r="K57" t="s">
        <v>14</v>
      </c>
      <c r="L57" t="s">
        <v>14</v>
      </c>
      <c r="M57" t="s">
        <v>14</v>
      </c>
      <c r="O57">
        <v>87</v>
      </c>
      <c r="P57" t="s">
        <v>120</v>
      </c>
      <c r="Q57" s="2">
        <v>44531.431956018518</v>
      </c>
      <c r="R57" t="s">
        <v>121</v>
      </c>
      <c r="S57" t="s">
        <v>13</v>
      </c>
      <c r="T57">
        <v>0</v>
      </c>
      <c r="U57">
        <v>5.9969999999999999</v>
      </c>
      <c r="V57" s="3">
        <v>3392</v>
      </c>
      <c r="W57">
        <v>1.026</v>
      </c>
      <c r="X57" t="s">
        <v>14</v>
      </c>
      <c r="Y57" t="s">
        <v>14</v>
      </c>
      <c r="Z57" t="s">
        <v>14</v>
      </c>
      <c r="AA57" t="s">
        <v>14</v>
      </c>
      <c r="AC57">
        <v>87</v>
      </c>
      <c r="AD57" t="s">
        <v>120</v>
      </c>
      <c r="AE57" s="2">
        <v>44531.431956018518</v>
      </c>
      <c r="AF57" t="s">
        <v>121</v>
      </c>
      <c r="AG57" t="s">
        <v>13</v>
      </c>
      <c r="AH57">
        <v>0</v>
      </c>
      <c r="AI57">
        <v>12.2</v>
      </c>
      <c r="AJ57" s="3">
        <v>30051</v>
      </c>
      <c r="AK57">
        <v>5.9880000000000004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8"/>
        <v>1059.4352863984382</v>
      </c>
      <c r="AU57" s="7">
        <f t="shared" si="9"/>
        <v>5549.6001605352294</v>
      </c>
      <c r="AW57" s="8">
        <f t="shared" si="10"/>
        <v>966.55713237229998</v>
      </c>
      <c r="AX57" s="9">
        <f t="shared" si="11"/>
        <v>5727.2094021077401</v>
      </c>
    </row>
    <row r="58" spans="1:50" x14ac:dyDescent="0.3">
      <c r="A58">
        <v>88</v>
      </c>
      <c r="B58" t="s">
        <v>122</v>
      </c>
      <c r="C58" s="2">
        <v>44531.453217592592</v>
      </c>
      <c r="D58" t="s">
        <v>123</v>
      </c>
      <c r="E58" t="s">
        <v>13</v>
      </c>
      <c r="F58">
        <v>0</v>
      </c>
      <c r="G58">
        <v>6.0439999999999996</v>
      </c>
      <c r="H58" s="3">
        <v>484959</v>
      </c>
      <c r="I58">
        <v>1.006</v>
      </c>
      <c r="J58" t="s">
        <v>14</v>
      </c>
      <c r="K58" t="s">
        <v>14</v>
      </c>
      <c r="L58" t="s">
        <v>14</v>
      </c>
      <c r="M58" t="s">
        <v>14</v>
      </c>
      <c r="O58">
        <v>88</v>
      </c>
      <c r="P58" t="s">
        <v>122</v>
      </c>
      <c r="Q58" s="2">
        <v>44531.453217592592</v>
      </c>
      <c r="R58" t="s">
        <v>123</v>
      </c>
      <c r="S58" t="s">
        <v>13</v>
      </c>
      <c r="T58">
        <v>0</v>
      </c>
      <c r="U58">
        <v>6.0049999999999999</v>
      </c>
      <c r="V58" s="3">
        <v>4937</v>
      </c>
      <c r="W58">
        <v>1.44</v>
      </c>
      <c r="X58" t="s">
        <v>14</v>
      </c>
      <c r="Y58" t="s">
        <v>14</v>
      </c>
      <c r="Z58" t="s">
        <v>14</v>
      </c>
      <c r="AA58" t="s">
        <v>14</v>
      </c>
      <c r="AC58">
        <v>88</v>
      </c>
      <c r="AD58" t="s">
        <v>122</v>
      </c>
      <c r="AE58" s="2">
        <v>44531.453217592592</v>
      </c>
      <c r="AF58" t="s">
        <v>123</v>
      </c>
      <c r="AG58" t="s">
        <v>13</v>
      </c>
      <c r="AH58">
        <v>0</v>
      </c>
      <c r="AI58">
        <v>12.11</v>
      </c>
      <c r="AJ58" s="3">
        <v>121602</v>
      </c>
      <c r="AK58">
        <v>23.853999999999999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8"/>
        <v>1331.7682329019678</v>
      </c>
      <c r="AU58" s="7">
        <f t="shared" si="9"/>
        <v>21651.657897220921</v>
      </c>
      <c r="AW58" s="8">
        <f t="shared" si="10"/>
        <v>1249.0219704897672</v>
      </c>
      <c r="AX58" s="9">
        <f t="shared" si="11"/>
        <v>23006.007025470961</v>
      </c>
    </row>
    <row r="59" spans="1:50" x14ac:dyDescent="0.3">
      <c r="A59">
        <v>39</v>
      </c>
      <c r="B59" t="s">
        <v>124</v>
      </c>
      <c r="C59" s="2">
        <v>44531.490162037036</v>
      </c>
      <c r="D59" t="s">
        <v>25</v>
      </c>
      <c r="E59" t="s">
        <v>13</v>
      </c>
      <c r="F59">
        <v>0</v>
      </c>
      <c r="G59">
        <v>6.0979999999999999</v>
      </c>
      <c r="H59" s="3">
        <v>2615</v>
      </c>
      <c r="I59">
        <v>1E-3</v>
      </c>
      <c r="J59" t="s">
        <v>14</v>
      </c>
      <c r="K59" t="s">
        <v>14</v>
      </c>
      <c r="L59" t="s">
        <v>14</v>
      </c>
      <c r="M59" t="s">
        <v>14</v>
      </c>
      <c r="O59">
        <v>39</v>
      </c>
      <c r="P59" t="s">
        <v>124</v>
      </c>
      <c r="Q59" s="2">
        <v>44531.490162037036</v>
      </c>
      <c r="R59" t="s">
        <v>25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39</v>
      </c>
      <c r="AD59" t="s">
        <v>124</v>
      </c>
      <c r="AE59" s="2">
        <v>44531.490162037036</v>
      </c>
      <c r="AF59" t="s">
        <v>25</v>
      </c>
      <c r="AG59" t="s">
        <v>13</v>
      </c>
      <c r="AH59">
        <v>0</v>
      </c>
      <c r="AI59">
        <v>12.285</v>
      </c>
      <c r="AJ59" s="3">
        <v>2845</v>
      </c>
      <c r="AK59">
        <v>0.57699999999999996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8"/>
        <v>2.8478872812499993</v>
      </c>
      <c r="AU59" s="7">
        <f t="shared" si="9"/>
        <v>561.78493805075016</v>
      </c>
      <c r="AW59" s="8">
        <f t="shared" si="10"/>
        <v>2.8858698612500007</v>
      </c>
      <c r="AX59" s="9">
        <f t="shared" si="11"/>
        <v>539.97439115350016</v>
      </c>
    </row>
    <row r="60" spans="1:50" x14ac:dyDescent="0.3">
      <c r="A60">
        <v>40</v>
      </c>
      <c r="B60" t="s">
        <v>125</v>
      </c>
      <c r="C60" s="2">
        <v>44531.511423611111</v>
      </c>
      <c r="D60" t="s">
        <v>15</v>
      </c>
      <c r="E60" t="s">
        <v>13</v>
      </c>
      <c r="F60">
        <v>0</v>
      </c>
      <c r="G60">
        <v>6.0359999999999996</v>
      </c>
      <c r="H60" s="3">
        <v>868415</v>
      </c>
      <c r="I60">
        <v>1.8069999999999999</v>
      </c>
      <c r="J60" t="s">
        <v>14</v>
      </c>
      <c r="K60" t="s">
        <v>14</v>
      </c>
      <c r="L60" t="s">
        <v>14</v>
      </c>
      <c r="M60" t="s">
        <v>14</v>
      </c>
      <c r="O60">
        <v>40</v>
      </c>
      <c r="P60" t="s">
        <v>125</v>
      </c>
      <c r="Q60" s="2">
        <v>44531.511423611111</v>
      </c>
      <c r="R60" t="s">
        <v>15</v>
      </c>
      <c r="S60" t="s">
        <v>13</v>
      </c>
      <c r="T60">
        <v>0</v>
      </c>
      <c r="U60">
        <v>5.9880000000000004</v>
      </c>
      <c r="V60" s="3">
        <v>7423</v>
      </c>
      <c r="W60">
        <v>2.1080000000000001</v>
      </c>
      <c r="X60" t="s">
        <v>14</v>
      </c>
      <c r="Y60" t="s">
        <v>14</v>
      </c>
      <c r="Z60" t="s">
        <v>14</v>
      </c>
      <c r="AA60" t="s">
        <v>14</v>
      </c>
      <c r="AC60">
        <v>40</v>
      </c>
      <c r="AD60" t="s">
        <v>125</v>
      </c>
      <c r="AE60" s="2">
        <v>44531.511423611111</v>
      </c>
      <c r="AF60" t="s">
        <v>15</v>
      </c>
      <c r="AG60" t="s">
        <v>13</v>
      </c>
      <c r="AH60">
        <v>0</v>
      </c>
      <c r="AI60">
        <v>12.242000000000001</v>
      </c>
      <c r="AJ60" s="3">
        <v>10872</v>
      </c>
      <c r="AK60">
        <v>2.1789999999999998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8"/>
        <v>1969.308706551765</v>
      </c>
      <c r="AU60" s="7">
        <f t="shared" si="9"/>
        <v>2043.0793618963201</v>
      </c>
      <c r="AW60" s="8">
        <f t="shared" si="10"/>
        <v>2188.2513243549702</v>
      </c>
      <c r="AX60" s="9">
        <f t="shared" si="11"/>
        <v>2072.9464617561598</v>
      </c>
    </row>
    <row r="61" spans="1:50" x14ac:dyDescent="0.3">
      <c r="A61">
        <v>41</v>
      </c>
      <c r="B61" t="s">
        <v>126</v>
      </c>
      <c r="C61" s="2">
        <v>44531.532685185186</v>
      </c>
      <c r="D61" t="s">
        <v>127</v>
      </c>
      <c r="E61" t="s">
        <v>13</v>
      </c>
      <c r="F61">
        <v>0</v>
      </c>
      <c r="G61">
        <v>6.0330000000000004</v>
      </c>
      <c r="H61" s="3">
        <v>75519</v>
      </c>
      <c r="I61">
        <v>0.153</v>
      </c>
      <c r="J61" t="s">
        <v>14</v>
      </c>
      <c r="K61" t="s">
        <v>14</v>
      </c>
      <c r="L61" t="s">
        <v>14</v>
      </c>
      <c r="M61" t="s">
        <v>14</v>
      </c>
      <c r="O61">
        <v>41</v>
      </c>
      <c r="P61" t="s">
        <v>126</v>
      </c>
      <c r="Q61" s="2">
        <v>44531.532685185186</v>
      </c>
      <c r="R61" t="s">
        <v>127</v>
      </c>
      <c r="S61" t="s">
        <v>13</v>
      </c>
      <c r="T61">
        <v>0</v>
      </c>
      <c r="U61" t="s">
        <v>14</v>
      </c>
      <c r="V61" t="s">
        <v>14</v>
      </c>
      <c r="W61" t="s">
        <v>14</v>
      </c>
      <c r="X61" t="s">
        <v>14</v>
      </c>
      <c r="Y61" t="s">
        <v>14</v>
      </c>
      <c r="Z61" t="s">
        <v>14</v>
      </c>
      <c r="AA61" t="s">
        <v>14</v>
      </c>
      <c r="AC61">
        <v>41</v>
      </c>
      <c r="AD61" t="s">
        <v>126</v>
      </c>
      <c r="AE61" s="2">
        <v>44531.532685185186</v>
      </c>
      <c r="AF61" t="s">
        <v>127</v>
      </c>
      <c r="AG61" t="s">
        <v>13</v>
      </c>
      <c r="AH61">
        <v>0</v>
      </c>
      <c r="AI61">
        <v>12.183999999999999</v>
      </c>
      <c r="AJ61" s="3">
        <v>26013</v>
      </c>
      <c r="AK61">
        <v>5.1879999999999997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8"/>
        <v>233.02049297755181</v>
      </c>
      <c r="AU61" s="7">
        <f t="shared" si="9"/>
        <v>4815.1652368718696</v>
      </c>
      <c r="AW61" s="8">
        <f t="shared" si="10"/>
        <v>197.89195786925512</v>
      </c>
      <c r="AX61" s="9">
        <f t="shared" si="11"/>
        <v>4958.8248454920595</v>
      </c>
    </row>
    <row r="62" spans="1:50" x14ac:dyDescent="0.3">
      <c r="A62">
        <v>42</v>
      </c>
      <c r="B62" t="s">
        <v>128</v>
      </c>
      <c r="C62" s="2">
        <v>44531.553935185184</v>
      </c>
      <c r="D62" t="s">
        <v>129</v>
      </c>
      <c r="E62" t="s">
        <v>13</v>
      </c>
      <c r="F62">
        <v>0</v>
      </c>
      <c r="G62">
        <v>6.03</v>
      </c>
      <c r="H62" s="3">
        <v>290948</v>
      </c>
      <c r="I62">
        <v>0.60199999999999998</v>
      </c>
      <c r="J62" t="s">
        <v>14</v>
      </c>
      <c r="K62" t="s">
        <v>14</v>
      </c>
      <c r="L62" t="s">
        <v>14</v>
      </c>
      <c r="M62" t="s">
        <v>14</v>
      </c>
      <c r="O62">
        <v>42</v>
      </c>
      <c r="P62" t="s">
        <v>128</v>
      </c>
      <c r="Q62" s="2">
        <v>44531.553935185184</v>
      </c>
      <c r="R62" t="s">
        <v>129</v>
      </c>
      <c r="S62" t="s">
        <v>13</v>
      </c>
      <c r="T62">
        <v>0</v>
      </c>
      <c r="U62">
        <v>5.9790000000000001</v>
      </c>
      <c r="V62" s="3">
        <v>2295</v>
      </c>
      <c r="W62">
        <v>0.73099999999999998</v>
      </c>
      <c r="X62" t="s">
        <v>14</v>
      </c>
      <c r="Y62" t="s">
        <v>14</v>
      </c>
      <c r="Z62" t="s">
        <v>14</v>
      </c>
      <c r="AA62" t="s">
        <v>14</v>
      </c>
      <c r="AC62">
        <v>42</v>
      </c>
      <c r="AD62" t="s">
        <v>128</v>
      </c>
      <c r="AE62" s="2">
        <v>44531.553935185184</v>
      </c>
      <c r="AF62" t="s">
        <v>129</v>
      </c>
      <c r="AG62" t="s">
        <v>13</v>
      </c>
      <c r="AH62">
        <v>0</v>
      </c>
      <c r="AI62">
        <v>12.131</v>
      </c>
      <c r="AJ62" s="3">
        <v>81079</v>
      </c>
      <c r="AK62">
        <v>16.009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8"/>
        <v>845.24593506979522</v>
      </c>
      <c r="AU62" s="7">
        <f t="shared" si="9"/>
        <v>14654.238907792431</v>
      </c>
      <c r="AW62" s="8">
        <f t="shared" si="10"/>
        <v>756.00260569068644</v>
      </c>
      <c r="AX62" s="9">
        <f t="shared" si="11"/>
        <v>15391.556743041339</v>
      </c>
    </row>
    <row r="63" spans="1:50" x14ac:dyDescent="0.3">
      <c r="A63">
        <v>43</v>
      </c>
      <c r="B63" t="s">
        <v>130</v>
      </c>
      <c r="C63" s="2">
        <v>44531.575185185182</v>
      </c>
      <c r="D63" t="s">
        <v>131</v>
      </c>
      <c r="E63" t="s">
        <v>13</v>
      </c>
      <c r="F63">
        <v>0</v>
      </c>
      <c r="G63">
        <v>6.0279999999999996</v>
      </c>
      <c r="H63" s="3">
        <v>394901</v>
      </c>
      <c r="I63">
        <v>0.81899999999999995</v>
      </c>
      <c r="J63" t="s">
        <v>14</v>
      </c>
      <c r="K63" t="s">
        <v>14</v>
      </c>
      <c r="L63" t="s">
        <v>14</v>
      </c>
      <c r="M63" t="s">
        <v>14</v>
      </c>
      <c r="O63">
        <v>43</v>
      </c>
      <c r="P63" t="s">
        <v>130</v>
      </c>
      <c r="Q63" s="2">
        <v>44531.575185185182</v>
      </c>
      <c r="R63" t="s">
        <v>131</v>
      </c>
      <c r="S63" t="s">
        <v>13</v>
      </c>
      <c r="T63">
        <v>0</v>
      </c>
      <c r="U63">
        <v>5.9749999999999996</v>
      </c>
      <c r="V63" s="3">
        <v>3171</v>
      </c>
      <c r="W63">
        <v>0.96599999999999997</v>
      </c>
      <c r="X63" t="s">
        <v>14</v>
      </c>
      <c r="Y63" t="s">
        <v>14</v>
      </c>
      <c r="Z63" t="s">
        <v>14</v>
      </c>
      <c r="AA63" t="s">
        <v>14</v>
      </c>
      <c r="AC63">
        <v>43</v>
      </c>
      <c r="AD63" t="s">
        <v>130</v>
      </c>
      <c r="AE63" s="2">
        <v>44531.575185185182</v>
      </c>
      <c r="AF63" t="s">
        <v>131</v>
      </c>
      <c r="AG63" t="s">
        <v>13</v>
      </c>
      <c r="AH63">
        <v>0</v>
      </c>
      <c r="AI63">
        <v>12.098000000000001</v>
      </c>
      <c r="AJ63" s="3">
        <v>104784</v>
      </c>
      <c r="AK63">
        <v>20.61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8"/>
        <v>1113.5704630024238</v>
      </c>
      <c r="AU63" s="7">
        <f t="shared" si="9"/>
        <v>18772.588668602883</v>
      </c>
      <c r="AW63" s="8">
        <f t="shared" si="10"/>
        <v>1021.2990669040591</v>
      </c>
      <c r="AX63" s="9">
        <f t="shared" si="11"/>
        <v>19852.31309497344</v>
      </c>
    </row>
    <row r="64" spans="1:50" x14ac:dyDescent="0.3">
      <c r="A64">
        <v>44</v>
      </c>
      <c r="B64" t="s">
        <v>132</v>
      </c>
      <c r="C64" s="2">
        <v>44531.596458333333</v>
      </c>
      <c r="D64" t="s">
        <v>133</v>
      </c>
      <c r="E64" t="s">
        <v>13</v>
      </c>
      <c r="F64">
        <v>0</v>
      </c>
      <c r="G64">
        <v>6.0369999999999999</v>
      </c>
      <c r="H64" s="3">
        <v>450288</v>
      </c>
      <c r="I64">
        <v>0.93400000000000005</v>
      </c>
      <c r="J64" t="s">
        <v>14</v>
      </c>
      <c r="K64" t="s">
        <v>14</v>
      </c>
      <c r="L64" t="s">
        <v>14</v>
      </c>
      <c r="M64" t="s">
        <v>14</v>
      </c>
      <c r="O64">
        <v>44</v>
      </c>
      <c r="P64" t="s">
        <v>132</v>
      </c>
      <c r="Q64" s="2">
        <v>44531.596458333333</v>
      </c>
      <c r="R64" t="s">
        <v>133</v>
      </c>
      <c r="S64" t="s">
        <v>13</v>
      </c>
      <c r="T64">
        <v>0</v>
      </c>
      <c r="U64">
        <v>5.9889999999999999</v>
      </c>
      <c r="V64" s="3">
        <v>3879</v>
      </c>
      <c r="W64">
        <v>1.1559999999999999</v>
      </c>
      <c r="X64" t="s">
        <v>14</v>
      </c>
      <c r="Y64" t="s">
        <v>14</v>
      </c>
      <c r="Z64" t="s">
        <v>14</v>
      </c>
      <c r="AA64" t="s">
        <v>14</v>
      </c>
      <c r="AC64">
        <v>44</v>
      </c>
      <c r="AD64" t="s">
        <v>132</v>
      </c>
      <c r="AE64" s="2">
        <v>44531.596458333333</v>
      </c>
      <c r="AF64" t="s">
        <v>133</v>
      </c>
      <c r="AG64" t="s">
        <v>13</v>
      </c>
      <c r="AH64">
        <v>0</v>
      </c>
      <c r="AI64">
        <v>12.083</v>
      </c>
      <c r="AJ64" s="3">
        <v>144729</v>
      </c>
      <c r="AK64">
        <v>28.288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8"/>
        <v>1249.3326812611074</v>
      </c>
      <c r="AU64" s="7">
        <f t="shared" si="9"/>
        <v>25552.775834408432</v>
      </c>
      <c r="AW64" s="8">
        <f t="shared" si="10"/>
        <v>1161.5841826920705</v>
      </c>
      <c r="AX64" s="9">
        <f t="shared" si="11"/>
        <v>27327.736979249341</v>
      </c>
    </row>
    <row r="65" spans="1:50" x14ac:dyDescent="0.3">
      <c r="A65">
        <v>45</v>
      </c>
      <c r="B65" t="s">
        <v>134</v>
      </c>
      <c r="C65" s="2">
        <v>44531.617719907408</v>
      </c>
      <c r="D65" t="s">
        <v>135</v>
      </c>
      <c r="E65" t="s">
        <v>13</v>
      </c>
      <c r="F65">
        <v>0</v>
      </c>
      <c r="G65">
        <v>6.0359999999999996</v>
      </c>
      <c r="H65" s="3">
        <v>16746</v>
      </c>
      <c r="I65">
        <v>0.03</v>
      </c>
      <c r="J65" t="s">
        <v>14</v>
      </c>
      <c r="K65" t="s">
        <v>14</v>
      </c>
      <c r="L65" t="s">
        <v>14</v>
      </c>
      <c r="M65" t="s">
        <v>14</v>
      </c>
      <c r="O65">
        <v>45</v>
      </c>
      <c r="P65" t="s">
        <v>134</v>
      </c>
      <c r="Q65" s="2">
        <v>44531.617719907408</v>
      </c>
      <c r="R65" t="s">
        <v>135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45</v>
      </c>
      <c r="AD65" t="s">
        <v>134</v>
      </c>
      <c r="AE65" s="2">
        <v>44531.617719907408</v>
      </c>
      <c r="AF65" t="s">
        <v>135</v>
      </c>
      <c r="AG65" t="s">
        <v>13</v>
      </c>
      <c r="AH65">
        <v>0</v>
      </c>
      <c r="AI65">
        <v>12.18</v>
      </c>
      <c r="AJ65" s="3">
        <v>24195</v>
      </c>
      <c r="AK65">
        <v>4.827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8"/>
        <v>52.840500245240804</v>
      </c>
      <c r="AU65" s="7">
        <f t="shared" si="9"/>
        <v>4483.8375659707508</v>
      </c>
      <c r="AW65" s="8">
        <f t="shared" si="10"/>
        <v>43.680706192415606</v>
      </c>
      <c r="AX65" s="9">
        <f t="shared" si="11"/>
        <v>4612.7074281135001</v>
      </c>
    </row>
    <row r="66" spans="1:50" x14ac:dyDescent="0.3">
      <c r="A66">
        <v>46</v>
      </c>
      <c r="B66" t="s">
        <v>136</v>
      </c>
      <c r="C66" s="2">
        <v>44531.638958333337</v>
      </c>
      <c r="D66" t="s">
        <v>137</v>
      </c>
      <c r="E66" t="s">
        <v>13</v>
      </c>
      <c r="F66">
        <v>0</v>
      </c>
      <c r="G66">
        <v>6.07</v>
      </c>
      <c r="H66" s="3">
        <v>2881</v>
      </c>
      <c r="I66">
        <v>1E-3</v>
      </c>
      <c r="J66" t="s">
        <v>14</v>
      </c>
      <c r="K66" t="s">
        <v>14</v>
      </c>
      <c r="L66" t="s">
        <v>14</v>
      </c>
      <c r="M66" t="s">
        <v>14</v>
      </c>
      <c r="O66">
        <v>46</v>
      </c>
      <c r="P66" t="s">
        <v>136</v>
      </c>
      <c r="Q66" s="2">
        <v>44531.638958333337</v>
      </c>
      <c r="R66" t="s">
        <v>137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46</v>
      </c>
      <c r="AD66" t="s">
        <v>136</v>
      </c>
      <c r="AE66" s="2">
        <v>44531.638958333337</v>
      </c>
      <c r="AF66" t="s">
        <v>137</v>
      </c>
      <c r="AG66" t="s">
        <v>13</v>
      </c>
      <c r="AH66">
        <v>0</v>
      </c>
      <c r="AI66">
        <v>12.246</v>
      </c>
      <c r="AJ66" s="3">
        <v>3403</v>
      </c>
      <c r="AK66">
        <v>0.68899999999999995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8"/>
        <v>3.5984834212499992</v>
      </c>
      <c r="AU66" s="7">
        <f t="shared" si="9"/>
        <v>665.01929772707001</v>
      </c>
      <c r="AW66" s="8">
        <f t="shared" si="10"/>
        <v>3.8180686700499997</v>
      </c>
      <c r="AX66" s="9">
        <f t="shared" si="11"/>
        <v>646.60730254966006</v>
      </c>
    </row>
    <row r="67" spans="1:50" x14ac:dyDescent="0.3">
      <c r="A67">
        <v>47</v>
      </c>
      <c r="B67" t="s">
        <v>138</v>
      </c>
      <c r="C67" s="2">
        <v>44531.660185185188</v>
      </c>
      <c r="D67" t="s">
        <v>139</v>
      </c>
      <c r="E67" t="s">
        <v>13</v>
      </c>
      <c r="F67">
        <v>0</v>
      </c>
      <c r="G67">
        <v>6.0279999999999996</v>
      </c>
      <c r="H67" s="3">
        <v>427637</v>
      </c>
      <c r="I67">
        <v>0.88700000000000001</v>
      </c>
      <c r="J67" t="s">
        <v>14</v>
      </c>
      <c r="K67" t="s">
        <v>14</v>
      </c>
      <c r="L67" t="s">
        <v>14</v>
      </c>
      <c r="M67" t="s">
        <v>14</v>
      </c>
      <c r="O67">
        <v>47</v>
      </c>
      <c r="P67" t="s">
        <v>138</v>
      </c>
      <c r="Q67" s="2">
        <v>44531.660185185188</v>
      </c>
      <c r="R67" t="s">
        <v>139</v>
      </c>
      <c r="S67" t="s">
        <v>13</v>
      </c>
      <c r="T67">
        <v>0</v>
      </c>
      <c r="U67">
        <v>5.9790000000000001</v>
      </c>
      <c r="V67" s="3">
        <v>3845</v>
      </c>
      <c r="W67">
        <v>1.147</v>
      </c>
      <c r="X67" t="s">
        <v>14</v>
      </c>
      <c r="Y67" t="s">
        <v>14</v>
      </c>
      <c r="Z67" t="s">
        <v>14</v>
      </c>
      <c r="AA67" t="s">
        <v>14</v>
      </c>
      <c r="AC67">
        <v>47</v>
      </c>
      <c r="AD67" t="s">
        <v>138</v>
      </c>
      <c r="AE67" s="2">
        <v>44531.660185185188</v>
      </c>
      <c r="AF67" t="s">
        <v>139</v>
      </c>
      <c r="AG67" t="s">
        <v>13</v>
      </c>
      <c r="AH67">
        <v>0</v>
      </c>
      <c r="AI67">
        <v>12.166</v>
      </c>
      <c r="AJ67" s="3">
        <v>33802</v>
      </c>
      <c r="AK67">
        <v>6.73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si="8"/>
        <v>1194.4167448437422</v>
      </c>
      <c r="AU67" s="7">
        <f t="shared" si="9"/>
        <v>6230.0013544449203</v>
      </c>
      <c r="AW67" s="8">
        <f t="shared" si="10"/>
        <v>1104.3030004843279</v>
      </c>
      <c r="AX67" s="9">
        <f t="shared" si="11"/>
        <v>6440.50612718296</v>
      </c>
    </row>
    <row r="68" spans="1:50" x14ac:dyDescent="0.3">
      <c r="A68">
        <v>48</v>
      </c>
      <c r="B68" t="s">
        <v>140</v>
      </c>
      <c r="C68" s="2">
        <v>44531.681446759256</v>
      </c>
      <c r="D68" t="s">
        <v>141</v>
      </c>
      <c r="E68" t="s">
        <v>13</v>
      </c>
      <c r="F68">
        <v>0</v>
      </c>
      <c r="G68">
        <v>6.0460000000000003</v>
      </c>
      <c r="H68" s="3">
        <v>12287</v>
      </c>
      <c r="I68">
        <v>2.1000000000000001E-2</v>
      </c>
      <c r="J68" t="s">
        <v>14</v>
      </c>
      <c r="K68" t="s">
        <v>14</v>
      </c>
      <c r="L68" t="s">
        <v>14</v>
      </c>
      <c r="M68" t="s">
        <v>14</v>
      </c>
      <c r="O68">
        <v>48</v>
      </c>
      <c r="P68" t="s">
        <v>140</v>
      </c>
      <c r="Q68" s="2">
        <v>44531.681446759256</v>
      </c>
      <c r="R68" t="s">
        <v>141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48</v>
      </c>
      <c r="AD68" t="s">
        <v>140</v>
      </c>
      <c r="AE68" s="2">
        <v>44531.681446759256</v>
      </c>
      <c r="AF68" t="s">
        <v>141</v>
      </c>
      <c r="AG68" t="s">
        <v>13</v>
      </c>
      <c r="AH68">
        <v>0</v>
      </c>
      <c r="AI68">
        <v>12.205</v>
      </c>
      <c r="AJ68" s="3">
        <v>18906</v>
      </c>
      <c r="AK68">
        <v>3.7770000000000001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T68" s="6">
        <f t="shared" si="8"/>
        <v>32.073455341249996</v>
      </c>
      <c r="AU68" s="7">
        <f t="shared" si="9"/>
        <v>3517.5660898042802</v>
      </c>
      <c r="AW68" s="8">
        <f t="shared" si="10"/>
        <v>31.946892682387901</v>
      </c>
      <c r="AX68" s="9">
        <f t="shared" si="11"/>
        <v>3605.15727704664</v>
      </c>
    </row>
    <row r="69" spans="1:50" x14ac:dyDescent="0.3">
      <c r="A69">
        <v>49</v>
      </c>
      <c r="B69" t="s">
        <v>142</v>
      </c>
      <c r="C69" s="2">
        <v>44531.702696759261</v>
      </c>
      <c r="D69" t="s">
        <v>143</v>
      </c>
      <c r="E69" t="s">
        <v>13</v>
      </c>
      <c r="F69">
        <v>0</v>
      </c>
      <c r="G69">
        <v>6.0460000000000003</v>
      </c>
      <c r="H69" s="3">
        <v>15417</v>
      </c>
      <c r="I69">
        <v>2.7E-2</v>
      </c>
      <c r="J69" t="s">
        <v>14</v>
      </c>
      <c r="K69" t="s">
        <v>14</v>
      </c>
      <c r="L69" t="s">
        <v>14</v>
      </c>
      <c r="M69" t="s">
        <v>14</v>
      </c>
      <c r="O69">
        <v>49</v>
      </c>
      <c r="P69" t="s">
        <v>142</v>
      </c>
      <c r="Q69" s="2">
        <v>44531.702696759261</v>
      </c>
      <c r="R69" t="s">
        <v>143</v>
      </c>
      <c r="S69" t="s">
        <v>13</v>
      </c>
      <c r="T69">
        <v>0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49</v>
      </c>
      <c r="AD69" t="s">
        <v>142</v>
      </c>
      <c r="AE69" s="2">
        <v>44531.702696759261</v>
      </c>
      <c r="AF69" t="s">
        <v>143</v>
      </c>
      <c r="AG69" t="s">
        <v>13</v>
      </c>
      <c r="AH69">
        <v>0</v>
      </c>
      <c r="AI69">
        <v>12.194000000000001</v>
      </c>
      <c r="AJ69" s="3">
        <v>18142</v>
      </c>
      <c r="AK69">
        <v>3.625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T69" s="6">
        <f t="shared" si="8"/>
        <v>48.7009994097982</v>
      </c>
      <c r="AU69" s="7">
        <f t="shared" si="9"/>
        <v>3377.69717406572</v>
      </c>
      <c r="AW69" s="8">
        <f t="shared" si="10"/>
        <v>40.183959017819902</v>
      </c>
      <c r="AX69" s="9">
        <f t="shared" si="11"/>
        <v>3459.5407110133601</v>
      </c>
    </row>
    <row r="70" spans="1:50" x14ac:dyDescent="0.3">
      <c r="A70">
        <v>50</v>
      </c>
      <c r="B70" t="s">
        <v>144</v>
      </c>
      <c r="C70" s="2">
        <v>44531.723946759259</v>
      </c>
      <c r="D70" t="s">
        <v>145</v>
      </c>
      <c r="E70" t="s">
        <v>13</v>
      </c>
      <c r="F70">
        <v>0</v>
      </c>
      <c r="G70">
        <v>6.0419999999999998</v>
      </c>
      <c r="H70" s="3">
        <v>25782</v>
      </c>
      <c r="I70">
        <v>4.9000000000000002E-2</v>
      </c>
      <c r="J70" t="s">
        <v>14</v>
      </c>
      <c r="K70" t="s">
        <v>14</v>
      </c>
      <c r="L70" t="s">
        <v>14</v>
      </c>
      <c r="M70" t="s">
        <v>14</v>
      </c>
      <c r="O70">
        <v>50</v>
      </c>
      <c r="P70" t="s">
        <v>144</v>
      </c>
      <c r="Q70" s="2">
        <v>44531.723946759259</v>
      </c>
      <c r="R70" t="s">
        <v>145</v>
      </c>
      <c r="S70" t="s">
        <v>13</v>
      </c>
      <c r="T70">
        <v>0</v>
      </c>
      <c r="U70" t="s">
        <v>14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50</v>
      </c>
      <c r="AD70" t="s">
        <v>144</v>
      </c>
      <c r="AE70" s="2">
        <v>44531.723946759259</v>
      </c>
      <c r="AF70" t="s">
        <v>145</v>
      </c>
      <c r="AG70" t="s">
        <v>13</v>
      </c>
      <c r="AH70">
        <v>0</v>
      </c>
      <c r="AI70">
        <v>12.153</v>
      </c>
      <c r="AJ70" s="3">
        <v>71311</v>
      </c>
      <c r="AK70">
        <v>14.103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T70" s="6">
        <f t="shared" si="8"/>
        <v>80.908924454111201</v>
      </c>
      <c r="AU70" s="7">
        <f t="shared" si="9"/>
        <v>12936.68771008283</v>
      </c>
      <c r="AW70" s="8">
        <f t="shared" si="10"/>
        <v>67.444106376748394</v>
      </c>
      <c r="AX70" s="9">
        <f t="shared" si="11"/>
        <v>13548.118893196541</v>
      </c>
    </row>
    <row r="71" spans="1:50" x14ac:dyDescent="0.3">
      <c r="A71">
        <v>51</v>
      </c>
      <c r="B71" t="s">
        <v>146</v>
      </c>
      <c r="C71" s="2">
        <v>44531.745185185187</v>
      </c>
      <c r="D71" t="s">
        <v>147</v>
      </c>
      <c r="E71" t="s">
        <v>13</v>
      </c>
      <c r="F71">
        <v>0</v>
      </c>
      <c r="G71">
        <v>6.0449999999999999</v>
      </c>
      <c r="H71" s="3">
        <v>16801</v>
      </c>
      <c r="I71">
        <v>0.03</v>
      </c>
      <c r="J71" t="s">
        <v>14</v>
      </c>
      <c r="K71" t="s">
        <v>14</v>
      </c>
      <c r="L71" t="s">
        <v>14</v>
      </c>
      <c r="M71" t="s">
        <v>14</v>
      </c>
      <c r="O71">
        <v>51</v>
      </c>
      <c r="P71" t="s">
        <v>146</v>
      </c>
      <c r="Q71" s="2">
        <v>44531.745185185187</v>
      </c>
      <c r="R71" t="s">
        <v>147</v>
      </c>
      <c r="S71" t="s">
        <v>13</v>
      </c>
      <c r="T71">
        <v>0</v>
      </c>
      <c r="U71" t="s">
        <v>14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C71">
        <v>51</v>
      </c>
      <c r="AD71" t="s">
        <v>146</v>
      </c>
      <c r="AE71" s="2">
        <v>44531.745185185187</v>
      </c>
      <c r="AF71" t="s">
        <v>147</v>
      </c>
      <c r="AG71" t="s">
        <v>13</v>
      </c>
      <c r="AH71">
        <v>0</v>
      </c>
      <c r="AI71">
        <v>12.195</v>
      </c>
      <c r="AJ71" s="3">
        <v>24484</v>
      </c>
      <c r="AK71">
        <v>4.8849999999999998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T71" s="6">
        <f t="shared" ref="AT71:AT87" si="12">IF(H71&lt;15000,((0.00000002125*H71^2)+(0.002705*H71)+(-4.371)),(IF(H71&lt;700000,((-0.0000000008162*H71^2)+(0.003141*H71)+(0.4702)), ((0.000000003285*V71^2)+(0.1899*V71)+(559.5)))))</f>
        <v>53.011749286863804</v>
      </c>
      <c r="AU71" s="7">
        <f t="shared" ref="AU71:AU87" si="13">((-0.00000006277*AJ71^2)+(0.1854*AJ71)+(34.83))</f>
        <v>4536.5351031108803</v>
      </c>
      <c r="AW71" s="8">
        <f t="shared" ref="AW71:AW87" si="14">IF(H71&lt;10000,((-0.00000005795*H71^2)+(0.003823*H71)+(-6.715)),(IF(H71&lt;700000,((-0.0000000001209*H71^2)+(0.002635*H71)+(-0.4111)), ((-0.00000002007*V71^2)+(0.2564*V71)+(286.1)))))</f>
        <v>43.825408121639107</v>
      </c>
      <c r="AX71" s="9">
        <f t="shared" ref="AX71:AX87" si="15">(-0.00000001626*AJ71^2)+(0.1912*AJ71)+(-3.858)</f>
        <v>4667.7354786774395</v>
      </c>
    </row>
    <row r="72" spans="1:50" x14ac:dyDescent="0.3">
      <c r="A72">
        <v>52</v>
      </c>
      <c r="B72" t="s">
        <v>148</v>
      </c>
      <c r="C72" s="2">
        <v>44531.766423611109</v>
      </c>
      <c r="D72" t="s">
        <v>149</v>
      </c>
      <c r="E72" t="s">
        <v>13</v>
      </c>
      <c r="F72">
        <v>0</v>
      </c>
      <c r="G72">
        <v>6.0389999999999997</v>
      </c>
      <c r="H72" s="3">
        <v>73003</v>
      </c>
      <c r="I72">
        <v>0.14699999999999999</v>
      </c>
      <c r="J72" t="s">
        <v>14</v>
      </c>
      <c r="K72" t="s">
        <v>14</v>
      </c>
      <c r="L72" t="s">
        <v>14</v>
      </c>
      <c r="M72" t="s">
        <v>14</v>
      </c>
      <c r="O72">
        <v>52</v>
      </c>
      <c r="P72" t="s">
        <v>148</v>
      </c>
      <c r="Q72" s="2">
        <v>44531.766423611109</v>
      </c>
      <c r="R72" t="s">
        <v>149</v>
      </c>
      <c r="S72" t="s">
        <v>13</v>
      </c>
      <c r="T72">
        <v>0</v>
      </c>
      <c r="U72" t="s">
        <v>14</v>
      </c>
      <c r="V72" t="s">
        <v>14</v>
      </c>
      <c r="W72" t="s">
        <v>14</v>
      </c>
      <c r="X72" t="s">
        <v>14</v>
      </c>
      <c r="Y72" t="s">
        <v>14</v>
      </c>
      <c r="Z72" t="s">
        <v>14</v>
      </c>
      <c r="AA72" t="s">
        <v>14</v>
      </c>
      <c r="AC72">
        <v>52</v>
      </c>
      <c r="AD72" t="s">
        <v>148</v>
      </c>
      <c r="AE72" s="2">
        <v>44531.766423611109</v>
      </c>
      <c r="AF72" t="s">
        <v>149</v>
      </c>
      <c r="AG72" t="s">
        <v>13</v>
      </c>
      <c r="AH72">
        <v>0</v>
      </c>
      <c r="AI72">
        <v>12.093999999999999</v>
      </c>
      <c r="AJ72" s="3">
        <v>122564</v>
      </c>
      <c r="AK72">
        <v>24.039000000000001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T72" s="6">
        <f t="shared" si="12"/>
        <v>225.42273569705421</v>
      </c>
      <c r="AU72" s="7">
        <f t="shared" si="13"/>
        <v>21815.268796794084</v>
      </c>
      <c r="AW72" s="8">
        <f t="shared" si="14"/>
        <v>191.30747594471191</v>
      </c>
      <c r="AX72" s="9">
        <f t="shared" si="15"/>
        <v>23186.122151599044</v>
      </c>
    </row>
    <row r="73" spans="1:50" x14ac:dyDescent="0.3">
      <c r="A73">
        <v>53</v>
      </c>
      <c r="B73" t="s">
        <v>150</v>
      </c>
      <c r="C73" s="2">
        <v>44531.787662037037</v>
      </c>
      <c r="D73" t="s">
        <v>151</v>
      </c>
      <c r="E73" t="s">
        <v>13</v>
      </c>
      <c r="F73">
        <v>0</v>
      </c>
      <c r="G73">
        <v>6.0469999999999997</v>
      </c>
      <c r="H73" s="3">
        <v>13541</v>
      </c>
      <c r="I73">
        <v>2.3E-2</v>
      </c>
      <c r="J73" t="s">
        <v>14</v>
      </c>
      <c r="K73" t="s">
        <v>14</v>
      </c>
      <c r="L73" t="s">
        <v>14</v>
      </c>
      <c r="M73" t="s">
        <v>14</v>
      </c>
      <c r="O73">
        <v>53</v>
      </c>
      <c r="P73" t="s">
        <v>150</v>
      </c>
      <c r="Q73" s="2">
        <v>44531.787662037037</v>
      </c>
      <c r="R73" t="s">
        <v>151</v>
      </c>
      <c r="S73" t="s">
        <v>13</v>
      </c>
      <c r="T73">
        <v>0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53</v>
      </c>
      <c r="AD73" t="s">
        <v>150</v>
      </c>
      <c r="AE73" s="2">
        <v>44531.787662037037</v>
      </c>
      <c r="AF73" t="s">
        <v>151</v>
      </c>
      <c r="AG73" t="s">
        <v>13</v>
      </c>
      <c r="AH73">
        <v>0</v>
      </c>
      <c r="AI73">
        <v>12.196</v>
      </c>
      <c r="AJ73" s="3">
        <v>18989</v>
      </c>
      <c r="AK73">
        <v>3.794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T73" s="6">
        <f t="shared" si="12"/>
        <v>36.153776971249997</v>
      </c>
      <c r="AU73" s="7">
        <f t="shared" si="13"/>
        <v>3532.7568602648303</v>
      </c>
      <c r="AW73" s="8">
        <f t="shared" si="14"/>
        <v>35.24726693546711</v>
      </c>
      <c r="AX73" s="9">
        <f t="shared" si="15"/>
        <v>3620.9757347125401</v>
      </c>
    </row>
    <row r="74" spans="1:50" x14ac:dyDescent="0.3">
      <c r="A74">
        <v>54</v>
      </c>
      <c r="B74" t="s">
        <v>152</v>
      </c>
      <c r="C74" s="2">
        <v>44531.808888888889</v>
      </c>
      <c r="D74" t="s">
        <v>153</v>
      </c>
      <c r="E74" t="s">
        <v>13</v>
      </c>
      <c r="F74">
        <v>0</v>
      </c>
      <c r="G74">
        <v>6.05</v>
      </c>
      <c r="H74" s="3">
        <v>8900</v>
      </c>
      <c r="I74">
        <v>1.4E-2</v>
      </c>
      <c r="J74" t="s">
        <v>14</v>
      </c>
      <c r="K74" t="s">
        <v>14</v>
      </c>
      <c r="L74" t="s">
        <v>14</v>
      </c>
      <c r="M74" t="s">
        <v>14</v>
      </c>
      <c r="O74">
        <v>54</v>
      </c>
      <c r="P74" t="s">
        <v>152</v>
      </c>
      <c r="Q74" s="2">
        <v>44531.808888888889</v>
      </c>
      <c r="R74" t="s">
        <v>153</v>
      </c>
      <c r="S74" t="s">
        <v>13</v>
      </c>
      <c r="T74">
        <v>0</v>
      </c>
      <c r="U74" t="s">
        <v>14</v>
      </c>
      <c r="V74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54</v>
      </c>
      <c r="AD74" t="s">
        <v>152</v>
      </c>
      <c r="AE74" s="2">
        <v>44531.808888888889</v>
      </c>
      <c r="AF74" t="s">
        <v>153</v>
      </c>
      <c r="AG74" t="s">
        <v>13</v>
      </c>
      <c r="AH74">
        <v>0</v>
      </c>
      <c r="AI74">
        <v>12.202999999999999</v>
      </c>
      <c r="AJ74" s="3">
        <v>34884</v>
      </c>
      <c r="AK74">
        <v>6.944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T74" s="6">
        <f t="shared" si="12"/>
        <v>21.386712500000002</v>
      </c>
      <c r="AU74" s="7">
        <f t="shared" si="13"/>
        <v>6425.9391977668802</v>
      </c>
      <c r="AW74" s="8">
        <f t="shared" si="14"/>
        <v>22.719480500000003</v>
      </c>
      <c r="AX74" s="9">
        <f t="shared" si="15"/>
        <v>6646.1761124054401</v>
      </c>
    </row>
    <row r="75" spans="1:50" x14ac:dyDescent="0.3">
      <c r="A75">
        <v>55</v>
      </c>
      <c r="B75" t="s">
        <v>154</v>
      </c>
      <c r="C75" s="2">
        <v>44531.83016203704</v>
      </c>
      <c r="D75" t="s">
        <v>155</v>
      </c>
      <c r="E75" t="s">
        <v>13</v>
      </c>
      <c r="F75">
        <v>0</v>
      </c>
      <c r="G75">
        <v>6.0369999999999999</v>
      </c>
      <c r="H75" s="3">
        <v>265518</v>
      </c>
      <c r="I75">
        <v>0.54900000000000004</v>
      </c>
      <c r="J75" t="s">
        <v>14</v>
      </c>
      <c r="K75" t="s">
        <v>14</v>
      </c>
      <c r="L75" t="s">
        <v>14</v>
      </c>
      <c r="M75" t="s">
        <v>14</v>
      </c>
      <c r="O75">
        <v>55</v>
      </c>
      <c r="P75" t="s">
        <v>154</v>
      </c>
      <c r="Q75" s="2">
        <v>44531.83016203704</v>
      </c>
      <c r="R75" t="s">
        <v>155</v>
      </c>
      <c r="S75" t="s">
        <v>13</v>
      </c>
      <c r="T75">
        <v>0</v>
      </c>
      <c r="U75">
        <v>5.9969999999999999</v>
      </c>
      <c r="V75" s="3">
        <v>2251</v>
      </c>
      <c r="W75">
        <v>0.71899999999999997</v>
      </c>
      <c r="X75" t="s">
        <v>14</v>
      </c>
      <c r="Y75" t="s">
        <v>14</v>
      </c>
      <c r="Z75" t="s">
        <v>14</v>
      </c>
      <c r="AA75" t="s">
        <v>14</v>
      </c>
      <c r="AC75">
        <v>55</v>
      </c>
      <c r="AD75" t="s">
        <v>154</v>
      </c>
      <c r="AE75" s="2">
        <v>44531.83016203704</v>
      </c>
      <c r="AF75" t="s">
        <v>155</v>
      </c>
      <c r="AG75" t="s">
        <v>13</v>
      </c>
      <c r="AH75">
        <v>0</v>
      </c>
      <c r="AI75">
        <v>12.069000000000001</v>
      </c>
      <c r="AJ75" s="3">
        <v>152267</v>
      </c>
      <c r="AK75">
        <v>29.727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T75" s="6">
        <f t="shared" si="12"/>
        <v>776.92029444595119</v>
      </c>
      <c r="AU75" s="7">
        <f t="shared" si="13"/>
        <v>26809.794329829474</v>
      </c>
      <c r="AW75" s="8">
        <f t="shared" si="14"/>
        <v>690.70540317362838</v>
      </c>
      <c r="AX75" s="9">
        <f t="shared" si="15"/>
        <v>28732.600409160863</v>
      </c>
    </row>
    <row r="76" spans="1:50" x14ac:dyDescent="0.3">
      <c r="A76">
        <v>56</v>
      </c>
      <c r="B76" t="s">
        <v>156</v>
      </c>
      <c r="C76" s="2">
        <v>44531.851388888892</v>
      </c>
      <c r="D76" t="s">
        <v>157</v>
      </c>
      <c r="E76" t="s">
        <v>13</v>
      </c>
      <c r="F76">
        <v>0</v>
      </c>
      <c r="G76">
        <v>6.04</v>
      </c>
      <c r="H76" s="3">
        <v>37084</v>
      </c>
      <c r="I76">
        <v>7.1999999999999995E-2</v>
      </c>
      <c r="J76" t="s">
        <v>14</v>
      </c>
      <c r="K76" t="s">
        <v>14</v>
      </c>
      <c r="L76" t="s">
        <v>14</v>
      </c>
      <c r="M76" t="s">
        <v>14</v>
      </c>
      <c r="O76">
        <v>56</v>
      </c>
      <c r="P76" t="s">
        <v>156</v>
      </c>
      <c r="Q76" s="2">
        <v>44531.851388888892</v>
      </c>
      <c r="R76" t="s">
        <v>157</v>
      </c>
      <c r="S76" t="s">
        <v>13</v>
      </c>
      <c r="T76">
        <v>0</v>
      </c>
      <c r="U76" t="s">
        <v>14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C76">
        <v>56</v>
      </c>
      <c r="AD76" t="s">
        <v>156</v>
      </c>
      <c r="AE76" s="2">
        <v>44531.851388888892</v>
      </c>
      <c r="AF76" t="s">
        <v>157</v>
      </c>
      <c r="AG76" t="s">
        <v>13</v>
      </c>
      <c r="AH76">
        <v>0</v>
      </c>
      <c r="AI76">
        <v>12.19</v>
      </c>
      <c r="AJ76" s="3">
        <v>24142</v>
      </c>
      <c r="AK76">
        <v>4.8170000000000002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T76" s="6">
        <f t="shared" si="12"/>
        <v>115.82858694169281</v>
      </c>
      <c r="AU76" s="7">
        <f t="shared" si="13"/>
        <v>4474.1721739857203</v>
      </c>
      <c r="AW76" s="8">
        <f t="shared" si="14"/>
        <v>97.138975532529599</v>
      </c>
      <c r="AX76" s="9">
        <f t="shared" si="15"/>
        <v>4602.6154839733608</v>
      </c>
    </row>
    <row r="77" spans="1:50" x14ac:dyDescent="0.3">
      <c r="A77">
        <v>57</v>
      </c>
      <c r="B77" t="s">
        <v>158</v>
      </c>
      <c r="C77" s="2">
        <v>44531.87263888889</v>
      </c>
      <c r="D77" t="s">
        <v>159</v>
      </c>
      <c r="E77" t="s">
        <v>13</v>
      </c>
      <c r="F77">
        <v>0</v>
      </c>
      <c r="G77">
        <v>6.0250000000000004</v>
      </c>
      <c r="H77" s="3">
        <v>307028</v>
      </c>
      <c r="I77">
        <v>0.63500000000000001</v>
      </c>
      <c r="J77" t="s">
        <v>14</v>
      </c>
      <c r="K77" t="s">
        <v>14</v>
      </c>
      <c r="L77" t="s">
        <v>14</v>
      </c>
      <c r="M77" t="s">
        <v>14</v>
      </c>
      <c r="O77">
        <v>57</v>
      </c>
      <c r="P77" t="s">
        <v>158</v>
      </c>
      <c r="Q77" s="2">
        <v>44531.87263888889</v>
      </c>
      <c r="R77" t="s">
        <v>159</v>
      </c>
      <c r="S77" t="s">
        <v>13</v>
      </c>
      <c r="T77">
        <v>0</v>
      </c>
      <c r="U77">
        <v>5.9779999999999998</v>
      </c>
      <c r="V77" s="3">
        <v>2375</v>
      </c>
      <c r="W77">
        <v>0.752</v>
      </c>
      <c r="X77" t="s">
        <v>14</v>
      </c>
      <c r="Y77" t="s">
        <v>14</v>
      </c>
      <c r="Z77" t="s">
        <v>14</v>
      </c>
      <c r="AA77" t="s">
        <v>14</v>
      </c>
      <c r="AC77">
        <v>57</v>
      </c>
      <c r="AD77" t="s">
        <v>158</v>
      </c>
      <c r="AE77" s="2">
        <v>44531.87263888889</v>
      </c>
      <c r="AF77" t="s">
        <v>159</v>
      </c>
      <c r="AG77" t="s">
        <v>13</v>
      </c>
      <c r="AH77">
        <v>0</v>
      </c>
      <c r="AI77">
        <v>12.037000000000001</v>
      </c>
      <c r="AJ77" s="3">
        <v>174742</v>
      </c>
      <c r="AK77">
        <v>33.997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T77" s="6">
        <f t="shared" si="12"/>
        <v>887.9050814496992</v>
      </c>
      <c r="AU77" s="7">
        <f t="shared" si="13"/>
        <v>30515.329502777724</v>
      </c>
      <c r="AW77" s="8">
        <f t="shared" si="14"/>
        <v>797.21089729241453</v>
      </c>
      <c r="AX77" s="9">
        <f t="shared" si="15"/>
        <v>32910.317095669365</v>
      </c>
    </row>
    <row r="78" spans="1:50" x14ac:dyDescent="0.3">
      <c r="A78">
        <v>58</v>
      </c>
      <c r="B78" t="s">
        <v>160</v>
      </c>
      <c r="C78" s="2">
        <v>44531.893888888888</v>
      </c>
      <c r="D78" t="s">
        <v>161</v>
      </c>
      <c r="E78" t="s">
        <v>13</v>
      </c>
      <c r="F78">
        <v>0</v>
      </c>
      <c r="G78">
        <v>6.0339999999999998</v>
      </c>
      <c r="H78" s="3">
        <v>260414</v>
      </c>
      <c r="I78">
        <v>0.53800000000000003</v>
      </c>
      <c r="J78" t="s">
        <v>14</v>
      </c>
      <c r="K78" t="s">
        <v>14</v>
      </c>
      <c r="L78" t="s">
        <v>14</v>
      </c>
      <c r="M78" t="s">
        <v>14</v>
      </c>
      <c r="O78">
        <v>58</v>
      </c>
      <c r="P78" t="s">
        <v>160</v>
      </c>
      <c r="Q78" s="2">
        <v>44531.893888888888</v>
      </c>
      <c r="R78" t="s">
        <v>161</v>
      </c>
      <c r="S78" t="s">
        <v>13</v>
      </c>
      <c r="T78">
        <v>0</v>
      </c>
      <c r="U78">
        <v>5.9909999999999997</v>
      </c>
      <c r="V78" s="3">
        <v>2137</v>
      </c>
      <c r="W78">
        <v>0.68799999999999994</v>
      </c>
      <c r="X78" t="s">
        <v>14</v>
      </c>
      <c r="Y78" t="s">
        <v>14</v>
      </c>
      <c r="Z78" t="s">
        <v>14</v>
      </c>
      <c r="AA78" t="s">
        <v>14</v>
      </c>
      <c r="AC78">
        <v>58</v>
      </c>
      <c r="AD78" t="s">
        <v>160</v>
      </c>
      <c r="AE78" s="2">
        <v>44531.893888888888</v>
      </c>
      <c r="AF78" t="s">
        <v>161</v>
      </c>
      <c r="AG78" t="s">
        <v>13</v>
      </c>
      <c r="AH78">
        <v>0</v>
      </c>
      <c r="AI78">
        <v>12.134</v>
      </c>
      <c r="AJ78" s="3">
        <v>70589</v>
      </c>
      <c r="AK78">
        <v>13.962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T78" s="6">
        <f t="shared" si="12"/>
        <v>763.07960257058483</v>
      </c>
      <c r="AU78" s="7">
        <f t="shared" si="13"/>
        <v>12809.25980956883</v>
      </c>
      <c r="AW78" s="8">
        <f t="shared" si="14"/>
        <v>677.58090192622365</v>
      </c>
      <c r="AX78" s="9">
        <f t="shared" si="15"/>
        <v>13411.73835946454</v>
      </c>
    </row>
    <row r="79" spans="1:50" x14ac:dyDescent="0.3">
      <c r="A79">
        <v>59</v>
      </c>
      <c r="B79" t="s">
        <v>162</v>
      </c>
      <c r="C79" s="2">
        <v>44531.915150462963</v>
      </c>
      <c r="D79" t="s">
        <v>163</v>
      </c>
      <c r="E79" t="s">
        <v>13</v>
      </c>
      <c r="F79">
        <v>0</v>
      </c>
      <c r="G79">
        <v>6.0359999999999996</v>
      </c>
      <c r="H79" s="3">
        <v>262713</v>
      </c>
      <c r="I79">
        <v>0.54300000000000004</v>
      </c>
      <c r="J79" t="s">
        <v>14</v>
      </c>
      <c r="K79" t="s">
        <v>14</v>
      </c>
      <c r="L79" t="s">
        <v>14</v>
      </c>
      <c r="M79" t="s">
        <v>14</v>
      </c>
      <c r="O79">
        <v>59</v>
      </c>
      <c r="P79" t="s">
        <v>162</v>
      </c>
      <c r="Q79" s="2">
        <v>44531.915150462963</v>
      </c>
      <c r="R79" t="s">
        <v>163</v>
      </c>
      <c r="S79" t="s">
        <v>13</v>
      </c>
      <c r="T79">
        <v>0</v>
      </c>
      <c r="U79">
        <v>5.9960000000000004</v>
      </c>
      <c r="V79" s="3">
        <v>1973</v>
      </c>
      <c r="W79">
        <v>0.64400000000000002</v>
      </c>
      <c r="X79" t="s">
        <v>14</v>
      </c>
      <c r="Y79" t="s">
        <v>14</v>
      </c>
      <c r="Z79" t="s">
        <v>14</v>
      </c>
      <c r="AA79" t="s">
        <v>14</v>
      </c>
      <c r="AC79">
        <v>59</v>
      </c>
      <c r="AD79" t="s">
        <v>162</v>
      </c>
      <c r="AE79" s="2">
        <v>44531.915150462963</v>
      </c>
      <c r="AF79" t="s">
        <v>163</v>
      </c>
      <c r="AG79" t="s">
        <v>13</v>
      </c>
      <c r="AH79">
        <v>0</v>
      </c>
      <c r="AI79">
        <v>12.103999999999999</v>
      </c>
      <c r="AJ79" s="3">
        <v>118001</v>
      </c>
      <c r="AK79">
        <v>23.161000000000001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T79" s="6">
        <f t="shared" si="12"/>
        <v>769.3191431548222</v>
      </c>
      <c r="AU79" s="7">
        <f t="shared" si="13"/>
        <v>21038.191106217233</v>
      </c>
      <c r="AW79" s="8">
        <f t="shared" si="14"/>
        <v>683.49336424738794</v>
      </c>
      <c r="AX79" s="9">
        <f t="shared" si="15"/>
        <v>22331.525122623738</v>
      </c>
    </row>
    <row r="80" spans="1:50" x14ac:dyDescent="0.3">
      <c r="A80">
        <v>60</v>
      </c>
      <c r="B80" t="s">
        <v>164</v>
      </c>
      <c r="C80" s="2">
        <v>44531.936388888891</v>
      </c>
      <c r="D80" t="s">
        <v>165</v>
      </c>
      <c r="E80" t="s">
        <v>13</v>
      </c>
      <c r="F80">
        <v>0</v>
      </c>
      <c r="G80">
        <v>6.0359999999999996</v>
      </c>
      <c r="H80" s="3">
        <v>789869</v>
      </c>
      <c r="I80">
        <v>1.643</v>
      </c>
      <c r="J80" t="s">
        <v>14</v>
      </c>
      <c r="K80" t="s">
        <v>14</v>
      </c>
      <c r="L80" t="s">
        <v>14</v>
      </c>
      <c r="M80" t="s">
        <v>14</v>
      </c>
      <c r="O80">
        <v>60</v>
      </c>
      <c r="P80" t="s">
        <v>164</v>
      </c>
      <c r="Q80" s="2">
        <v>44531.936388888891</v>
      </c>
      <c r="R80" t="s">
        <v>165</v>
      </c>
      <c r="S80" t="s">
        <v>13</v>
      </c>
      <c r="T80">
        <v>0</v>
      </c>
      <c r="U80">
        <v>5.9889999999999999</v>
      </c>
      <c r="V80" s="3">
        <v>6374</v>
      </c>
      <c r="W80">
        <v>1.8260000000000001</v>
      </c>
      <c r="X80" t="s">
        <v>14</v>
      </c>
      <c r="Y80" t="s">
        <v>14</v>
      </c>
      <c r="Z80" t="s">
        <v>14</v>
      </c>
      <c r="AA80" t="s">
        <v>14</v>
      </c>
      <c r="AC80">
        <v>60</v>
      </c>
      <c r="AD80" t="s">
        <v>164</v>
      </c>
      <c r="AE80" s="2">
        <v>44531.936388888891</v>
      </c>
      <c r="AF80" t="s">
        <v>165</v>
      </c>
      <c r="AG80" t="s">
        <v>13</v>
      </c>
      <c r="AH80">
        <v>0</v>
      </c>
      <c r="AI80">
        <v>12.156000000000001</v>
      </c>
      <c r="AJ80" s="3">
        <v>66416</v>
      </c>
      <c r="AK80">
        <v>13.146000000000001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T80" s="6">
        <f t="shared" si="12"/>
        <v>1770.05606257266</v>
      </c>
      <c r="AU80" s="7">
        <f t="shared" si="13"/>
        <v>12071.472591034881</v>
      </c>
      <c r="AW80" s="8">
        <f t="shared" si="14"/>
        <v>1919.5781985286803</v>
      </c>
      <c r="AX80" s="9">
        <f t="shared" si="15"/>
        <v>12623.15695698944</v>
      </c>
    </row>
    <row r="81" spans="1:50" x14ac:dyDescent="0.3">
      <c r="A81">
        <v>61</v>
      </c>
      <c r="B81" t="s">
        <v>166</v>
      </c>
      <c r="C81" s="2">
        <v>44531.957650462966</v>
      </c>
      <c r="D81" t="s">
        <v>167</v>
      </c>
      <c r="E81" t="s">
        <v>13</v>
      </c>
      <c r="F81">
        <v>0</v>
      </c>
      <c r="G81">
        <v>6.0389999999999997</v>
      </c>
      <c r="H81" s="3">
        <v>27824</v>
      </c>
      <c r="I81">
        <v>5.2999999999999999E-2</v>
      </c>
      <c r="J81" t="s">
        <v>14</v>
      </c>
      <c r="K81" t="s">
        <v>14</v>
      </c>
      <c r="L81" t="s">
        <v>14</v>
      </c>
      <c r="M81" t="s">
        <v>14</v>
      </c>
      <c r="O81">
        <v>61</v>
      </c>
      <c r="P81" t="s">
        <v>166</v>
      </c>
      <c r="Q81" s="2">
        <v>44531.957650462966</v>
      </c>
      <c r="R81" t="s">
        <v>167</v>
      </c>
      <c r="S81" t="s">
        <v>13</v>
      </c>
      <c r="T81">
        <v>0</v>
      </c>
      <c r="U81" t="s">
        <v>14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61</v>
      </c>
      <c r="AD81" t="s">
        <v>166</v>
      </c>
      <c r="AE81" s="2">
        <v>44531.957650462966</v>
      </c>
      <c r="AF81" t="s">
        <v>167</v>
      </c>
      <c r="AG81" t="s">
        <v>13</v>
      </c>
      <c r="AH81">
        <v>0</v>
      </c>
      <c r="AI81">
        <v>12.141</v>
      </c>
      <c r="AJ81" s="3">
        <v>65424</v>
      </c>
      <c r="AK81">
        <v>12.952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T81" s="6">
        <f t="shared" si="12"/>
        <v>87.233502384588803</v>
      </c>
      <c r="AU81" s="7">
        <f t="shared" si="13"/>
        <v>11895.765183060479</v>
      </c>
      <c r="AW81" s="8">
        <f t="shared" si="14"/>
        <v>72.811542245401597</v>
      </c>
      <c r="AX81" s="9">
        <f t="shared" si="15"/>
        <v>12435.613125642241</v>
      </c>
    </row>
    <row r="82" spans="1:50" x14ac:dyDescent="0.3">
      <c r="A82">
        <v>62</v>
      </c>
      <c r="B82" t="s">
        <v>168</v>
      </c>
      <c r="C82" s="2">
        <v>44531.978900462964</v>
      </c>
      <c r="D82" t="s">
        <v>169</v>
      </c>
      <c r="E82" t="s">
        <v>13</v>
      </c>
      <c r="F82">
        <v>0</v>
      </c>
      <c r="G82">
        <v>6.0380000000000003</v>
      </c>
      <c r="H82" s="3">
        <v>206906</v>
      </c>
      <c r="I82">
        <v>0.42699999999999999</v>
      </c>
      <c r="J82" t="s">
        <v>14</v>
      </c>
      <c r="K82" t="s">
        <v>14</v>
      </c>
      <c r="L82" t="s">
        <v>14</v>
      </c>
      <c r="M82" t="s">
        <v>14</v>
      </c>
      <c r="O82">
        <v>62</v>
      </c>
      <c r="P82" t="s">
        <v>168</v>
      </c>
      <c r="Q82" s="2">
        <v>44531.978900462964</v>
      </c>
      <c r="R82" t="s">
        <v>169</v>
      </c>
      <c r="S82" t="s">
        <v>13</v>
      </c>
      <c r="T82">
        <v>0</v>
      </c>
      <c r="U82">
        <v>5.9930000000000003</v>
      </c>
      <c r="V82" s="3">
        <v>2456</v>
      </c>
      <c r="W82">
        <v>0.77400000000000002</v>
      </c>
      <c r="X82" t="s">
        <v>14</v>
      </c>
      <c r="Y82" t="s">
        <v>14</v>
      </c>
      <c r="Z82" t="s">
        <v>14</v>
      </c>
      <c r="AA82" t="s">
        <v>14</v>
      </c>
      <c r="AC82">
        <v>62</v>
      </c>
      <c r="AD82" t="s">
        <v>168</v>
      </c>
      <c r="AE82" s="2">
        <v>44531.978900462964</v>
      </c>
      <c r="AF82" t="s">
        <v>169</v>
      </c>
      <c r="AG82" t="s">
        <v>13</v>
      </c>
      <c r="AH82">
        <v>0</v>
      </c>
      <c r="AI82">
        <v>12.093999999999999</v>
      </c>
      <c r="AJ82" s="3">
        <v>116758</v>
      </c>
      <c r="AK82">
        <v>22.922000000000001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T82" s="6">
        <f t="shared" si="12"/>
        <v>615.4203482272568</v>
      </c>
      <c r="AU82" s="7">
        <f t="shared" si="13"/>
        <v>20826.055533497722</v>
      </c>
      <c r="AW82" s="8">
        <f t="shared" si="14"/>
        <v>539.61046977612762</v>
      </c>
      <c r="AX82" s="9">
        <f t="shared" si="15"/>
        <v>22098.608279029359</v>
      </c>
    </row>
    <row r="83" spans="1:50" x14ac:dyDescent="0.3">
      <c r="A83">
        <v>63</v>
      </c>
      <c r="B83" t="s">
        <v>170</v>
      </c>
      <c r="C83" s="2">
        <v>44532.000185185185</v>
      </c>
      <c r="D83" t="s">
        <v>171</v>
      </c>
      <c r="E83" t="s">
        <v>13</v>
      </c>
      <c r="F83">
        <v>0</v>
      </c>
      <c r="G83">
        <v>6.0679999999999996</v>
      </c>
      <c r="H83" s="3">
        <v>8282</v>
      </c>
      <c r="I83">
        <v>1.2E-2</v>
      </c>
      <c r="J83" t="s">
        <v>14</v>
      </c>
      <c r="K83" t="s">
        <v>14</v>
      </c>
      <c r="L83" t="s">
        <v>14</v>
      </c>
      <c r="M83" t="s">
        <v>14</v>
      </c>
      <c r="O83">
        <v>63</v>
      </c>
      <c r="P83" t="s">
        <v>170</v>
      </c>
      <c r="Q83" s="2">
        <v>44532.000185185185</v>
      </c>
      <c r="R83" t="s">
        <v>171</v>
      </c>
      <c r="S83" t="s">
        <v>13</v>
      </c>
      <c r="T83">
        <v>0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C83">
        <v>63</v>
      </c>
      <c r="AD83" t="s">
        <v>170</v>
      </c>
      <c r="AE83" s="2">
        <v>44532.000185185185</v>
      </c>
      <c r="AF83" t="s">
        <v>171</v>
      </c>
      <c r="AG83" t="s">
        <v>13</v>
      </c>
      <c r="AH83">
        <v>0</v>
      </c>
      <c r="AI83">
        <v>12.207000000000001</v>
      </c>
      <c r="AJ83" s="3">
        <v>37578</v>
      </c>
      <c r="AK83">
        <v>7.476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T83" s="6">
        <f t="shared" si="12"/>
        <v>19.489379884999998</v>
      </c>
      <c r="AU83" s="7">
        <f t="shared" si="13"/>
        <v>6913.1533011073207</v>
      </c>
      <c r="AW83" s="8">
        <f t="shared" si="14"/>
        <v>20.972207184199998</v>
      </c>
      <c r="AX83" s="9">
        <f t="shared" si="15"/>
        <v>7158.0947550741603</v>
      </c>
    </row>
    <row r="84" spans="1:50" x14ac:dyDescent="0.3">
      <c r="A84">
        <v>64</v>
      </c>
      <c r="B84" t="s">
        <v>172</v>
      </c>
      <c r="C84" s="2">
        <v>44532.02144675926</v>
      </c>
      <c r="D84" t="s">
        <v>173</v>
      </c>
      <c r="E84" t="s">
        <v>13</v>
      </c>
      <c r="F84">
        <v>0</v>
      </c>
      <c r="G84">
        <v>6.0339999999999998</v>
      </c>
      <c r="H84" s="3">
        <v>251957</v>
      </c>
      <c r="I84">
        <v>0.52</v>
      </c>
      <c r="J84" t="s">
        <v>14</v>
      </c>
      <c r="K84" t="s">
        <v>14</v>
      </c>
      <c r="L84" t="s">
        <v>14</v>
      </c>
      <c r="M84" t="s">
        <v>14</v>
      </c>
      <c r="O84">
        <v>64</v>
      </c>
      <c r="P84" t="s">
        <v>172</v>
      </c>
      <c r="Q84" s="2">
        <v>44532.02144675926</v>
      </c>
      <c r="R84" t="s">
        <v>173</v>
      </c>
      <c r="S84" t="s">
        <v>13</v>
      </c>
      <c r="T84">
        <v>0</v>
      </c>
      <c r="U84">
        <v>5.9660000000000002</v>
      </c>
      <c r="V84" s="3">
        <v>1790</v>
      </c>
      <c r="W84">
        <v>0.59499999999999997</v>
      </c>
      <c r="X84" t="s">
        <v>14</v>
      </c>
      <c r="Y84" t="s">
        <v>14</v>
      </c>
      <c r="Z84" t="s">
        <v>14</v>
      </c>
      <c r="AA84" t="s">
        <v>14</v>
      </c>
      <c r="AC84">
        <v>64</v>
      </c>
      <c r="AD84" t="s">
        <v>172</v>
      </c>
      <c r="AE84" s="2">
        <v>44532.02144675926</v>
      </c>
      <c r="AF84" t="s">
        <v>173</v>
      </c>
      <c r="AG84" t="s">
        <v>13</v>
      </c>
      <c r="AH84">
        <v>0</v>
      </c>
      <c r="AI84">
        <v>12.069000000000001</v>
      </c>
      <c r="AJ84" s="3">
        <v>149534</v>
      </c>
      <c r="AK84">
        <v>29.206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T84" s="6">
        <f t="shared" si="12"/>
        <v>740.05285937724614</v>
      </c>
      <c r="AU84" s="7">
        <f t="shared" si="13"/>
        <v>26354.870215117884</v>
      </c>
      <c r="AW84" s="8">
        <f t="shared" si="14"/>
        <v>655.82058132125587</v>
      </c>
      <c r="AX84" s="9">
        <f t="shared" si="15"/>
        <v>28223.462417043444</v>
      </c>
    </row>
    <row r="85" spans="1:50" x14ac:dyDescent="0.3">
      <c r="A85">
        <v>65</v>
      </c>
      <c r="B85" t="s">
        <v>174</v>
      </c>
      <c r="C85" s="2">
        <v>44532.042708333334</v>
      </c>
      <c r="D85" t="s">
        <v>175</v>
      </c>
      <c r="E85" t="s">
        <v>13</v>
      </c>
      <c r="F85">
        <v>0</v>
      </c>
      <c r="G85">
        <v>6.0430000000000001</v>
      </c>
      <c r="H85" s="3">
        <v>25295</v>
      </c>
      <c r="I85">
        <v>4.8000000000000001E-2</v>
      </c>
      <c r="J85" t="s">
        <v>14</v>
      </c>
      <c r="K85" t="s">
        <v>14</v>
      </c>
      <c r="L85" t="s">
        <v>14</v>
      </c>
      <c r="M85" t="s">
        <v>14</v>
      </c>
      <c r="O85">
        <v>65</v>
      </c>
      <c r="P85" t="s">
        <v>174</v>
      </c>
      <c r="Q85" s="2">
        <v>44532.042708333334</v>
      </c>
      <c r="R85" t="s">
        <v>175</v>
      </c>
      <c r="S85" t="s">
        <v>13</v>
      </c>
      <c r="T85">
        <v>0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65</v>
      </c>
      <c r="AD85" t="s">
        <v>174</v>
      </c>
      <c r="AE85" s="2">
        <v>44532.042708333334</v>
      </c>
      <c r="AF85" t="s">
        <v>175</v>
      </c>
      <c r="AG85" t="s">
        <v>13</v>
      </c>
      <c r="AH85">
        <v>0</v>
      </c>
      <c r="AI85">
        <v>12.196999999999999</v>
      </c>
      <c r="AJ85" s="3">
        <v>20525</v>
      </c>
      <c r="AK85">
        <v>4.0990000000000002</v>
      </c>
      <c r="AL85" t="s">
        <v>14</v>
      </c>
      <c r="AM85" t="s">
        <v>14</v>
      </c>
      <c r="AN85" t="s">
        <v>14</v>
      </c>
      <c r="AO85" t="s">
        <v>14</v>
      </c>
      <c r="AQ85">
        <v>1</v>
      </c>
      <c r="AT85" s="6">
        <f t="shared" si="12"/>
        <v>79.399560020194997</v>
      </c>
      <c r="AU85" s="7">
        <f t="shared" si="13"/>
        <v>3813.7215290187501</v>
      </c>
      <c r="AW85" s="8">
        <f t="shared" si="14"/>
        <v>66.163868703677494</v>
      </c>
      <c r="AX85" s="9">
        <f t="shared" si="15"/>
        <v>3913.6720583374999</v>
      </c>
    </row>
    <row r="86" spans="1:50" x14ac:dyDescent="0.3">
      <c r="A86">
        <v>66</v>
      </c>
      <c r="B86" t="s">
        <v>176</v>
      </c>
      <c r="C86" s="2">
        <v>44532.063981481479</v>
      </c>
      <c r="D86" t="s">
        <v>177</v>
      </c>
      <c r="E86" t="s">
        <v>13</v>
      </c>
      <c r="F86">
        <v>0</v>
      </c>
      <c r="G86">
        <v>6.0830000000000002</v>
      </c>
      <c r="H86" s="3">
        <v>2650</v>
      </c>
      <c r="I86">
        <v>1E-3</v>
      </c>
      <c r="J86" t="s">
        <v>14</v>
      </c>
      <c r="K86" t="s">
        <v>14</v>
      </c>
      <c r="L86" t="s">
        <v>14</v>
      </c>
      <c r="M86" t="s">
        <v>14</v>
      </c>
      <c r="O86">
        <v>66</v>
      </c>
      <c r="P86" t="s">
        <v>176</v>
      </c>
      <c r="Q86" s="2">
        <v>44532.063981481479</v>
      </c>
      <c r="R86" t="s">
        <v>177</v>
      </c>
      <c r="S86" t="s">
        <v>13</v>
      </c>
      <c r="T86">
        <v>0</v>
      </c>
      <c r="U86" t="s">
        <v>14</v>
      </c>
      <c r="V86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66</v>
      </c>
      <c r="AD86" t="s">
        <v>176</v>
      </c>
      <c r="AE86" s="2">
        <v>44532.063981481479</v>
      </c>
      <c r="AF86" t="s">
        <v>177</v>
      </c>
      <c r="AG86" t="s">
        <v>13</v>
      </c>
      <c r="AH86">
        <v>0</v>
      </c>
      <c r="AI86">
        <v>12.236000000000001</v>
      </c>
      <c r="AJ86" s="3">
        <v>2929</v>
      </c>
      <c r="AK86">
        <v>0.59399999999999997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T86" s="6">
        <f t="shared" si="12"/>
        <v>2.9464781249999987</v>
      </c>
      <c r="AU86" s="7">
        <f t="shared" si="13"/>
        <v>577.32809359643011</v>
      </c>
      <c r="AW86" s="8">
        <f t="shared" si="14"/>
        <v>3.0089961250000012</v>
      </c>
      <c r="AX86" s="9">
        <f t="shared" si="15"/>
        <v>556.02730479334014</v>
      </c>
    </row>
    <row r="87" spans="1:50" x14ac:dyDescent="0.3">
      <c r="A87">
        <v>67</v>
      </c>
      <c r="B87" t="s">
        <v>178</v>
      </c>
      <c r="C87" s="2">
        <v>44532.085243055553</v>
      </c>
      <c r="D87" t="s">
        <v>179</v>
      </c>
      <c r="E87" t="s">
        <v>13</v>
      </c>
      <c r="F87">
        <v>0</v>
      </c>
      <c r="G87">
        <v>6.0369999999999999</v>
      </c>
      <c r="H87" s="3">
        <v>404857</v>
      </c>
      <c r="I87">
        <v>0.83899999999999997</v>
      </c>
      <c r="J87" t="s">
        <v>14</v>
      </c>
      <c r="K87" t="s">
        <v>14</v>
      </c>
      <c r="L87" t="s">
        <v>14</v>
      </c>
      <c r="M87" t="s">
        <v>14</v>
      </c>
      <c r="O87">
        <v>67</v>
      </c>
      <c r="P87" t="s">
        <v>178</v>
      </c>
      <c r="Q87" s="2">
        <v>44532.085243055553</v>
      </c>
      <c r="R87" t="s">
        <v>179</v>
      </c>
      <c r="S87" t="s">
        <v>13</v>
      </c>
      <c r="T87">
        <v>0</v>
      </c>
      <c r="U87">
        <v>5.98</v>
      </c>
      <c r="V87" s="3">
        <v>3148</v>
      </c>
      <c r="W87">
        <v>0.96</v>
      </c>
      <c r="X87" t="s">
        <v>14</v>
      </c>
      <c r="Y87" t="s">
        <v>14</v>
      </c>
      <c r="Z87" t="s">
        <v>14</v>
      </c>
      <c r="AA87" t="s">
        <v>14</v>
      </c>
      <c r="AC87">
        <v>67</v>
      </c>
      <c r="AD87" t="s">
        <v>178</v>
      </c>
      <c r="AE87" s="2">
        <v>44532.085243055553</v>
      </c>
      <c r="AF87" t="s">
        <v>179</v>
      </c>
      <c r="AG87" t="s">
        <v>13</v>
      </c>
      <c r="AH87">
        <v>0</v>
      </c>
      <c r="AI87">
        <v>12.2</v>
      </c>
      <c r="AJ87" s="3">
        <v>150036</v>
      </c>
      <c r="AK87">
        <v>29.300999999999998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T87" s="6">
        <f t="shared" si="12"/>
        <v>1138.3433557555261</v>
      </c>
      <c r="AU87" s="7">
        <f t="shared" si="13"/>
        <v>26438.501402650083</v>
      </c>
      <c r="AW87" s="8">
        <f t="shared" si="14"/>
        <v>1046.5704738747158</v>
      </c>
      <c r="AX87" s="9">
        <f t="shared" si="15"/>
        <v>28316.999570927041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BD06-0710-400C-A3F2-26B2E5AA33F6}">
  <dimension ref="A7:AX87"/>
  <sheetViews>
    <sheetView tabSelected="1" workbookViewId="0">
      <selection activeCell="L96" sqref="L96"/>
    </sheetView>
  </sheetViews>
  <sheetFormatPr defaultRowHeight="14.4" x14ac:dyDescent="0.3"/>
  <cols>
    <col min="2" max="2" width="23.5546875" customWidth="1"/>
    <col min="3" max="4" width="15.44140625" customWidth="1"/>
    <col min="31" max="31" width="21.44140625" customWidth="1"/>
  </cols>
  <sheetData>
    <row r="7" spans="1:50" x14ac:dyDescent="0.3">
      <c r="A7" t="s">
        <v>16</v>
      </c>
      <c r="O7" t="s">
        <v>17</v>
      </c>
      <c r="AC7" t="s">
        <v>18</v>
      </c>
    </row>
    <row r="8" spans="1:50" ht="14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19</v>
      </c>
      <c r="AR8" s="4" t="s">
        <v>20</v>
      </c>
      <c r="AS8" s="4"/>
      <c r="AT8" s="5" t="s">
        <v>22</v>
      </c>
      <c r="AU8" s="5" t="s">
        <v>21</v>
      </c>
      <c r="AW8" s="5" t="s">
        <v>23</v>
      </c>
      <c r="AX8" s="5" t="s">
        <v>24</v>
      </c>
    </row>
    <row r="9" spans="1:50" x14ac:dyDescent="0.3">
      <c r="A9">
        <v>39</v>
      </c>
      <c r="B9" t="s">
        <v>26</v>
      </c>
      <c r="C9" s="2">
        <v>44530.411874999998</v>
      </c>
      <c r="D9" t="s">
        <v>25</v>
      </c>
      <c r="E9" t="s">
        <v>13</v>
      </c>
      <c r="F9">
        <v>0</v>
      </c>
      <c r="G9">
        <v>6.11</v>
      </c>
      <c r="H9" s="3">
        <v>2012</v>
      </c>
      <c r="I9">
        <v>-1E-3</v>
      </c>
      <c r="J9" t="s">
        <v>14</v>
      </c>
      <c r="K9" t="s">
        <v>14</v>
      </c>
      <c r="L9" t="s">
        <v>14</v>
      </c>
      <c r="M9" t="s">
        <v>14</v>
      </c>
      <c r="O9">
        <v>39</v>
      </c>
      <c r="P9" t="s">
        <v>26</v>
      </c>
      <c r="Q9" s="2">
        <v>44530.411874999998</v>
      </c>
      <c r="R9" t="s">
        <v>25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39</v>
      </c>
      <c r="AD9" t="s">
        <v>26</v>
      </c>
      <c r="AE9" s="2">
        <v>44530.411874999998</v>
      </c>
      <c r="AF9" t="s">
        <v>25</v>
      </c>
      <c r="AG9" t="s">
        <v>13</v>
      </c>
      <c r="AH9">
        <v>0</v>
      </c>
      <c r="AI9">
        <v>12.298999999999999</v>
      </c>
      <c r="AJ9" s="3">
        <v>2097</v>
      </c>
      <c r="AK9">
        <v>0.42799999999999999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T9" s="6">
        <f t="shared" ref="AT9:AT72" si="0">IF(H9&lt;15000,((0.00000002125*H9^2)+(0.002705*H9)+(-4.371)),(IF(H9&lt;700000,((-0.0000000008162*H9^2)+(0.003141*H9)+(0.4702)), ((0.000000003285*V9^2)+(0.1899*V9)+(559.5)))))</f>
        <v>1.1574830599999988</v>
      </c>
      <c r="AU9" s="7">
        <f t="shared" ref="AU9:AU72" si="1">((-0.00000006277*AJ9^2)+(0.1854*AJ9)+(34.83))</f>
        <v>423.33777463707003</v>
      </c>
      <c r="AW9" s="8">
        <f t="shared" ref="AW9:AW72" si="2">IF(H9&lt;10000,((-0.00000005795*H9^2)+(0.003823*H9)+(-6.715)),(IF(H9&lt;700000,((-0.0000000001209*H9^2)+(0.002635*H9)+(-0.4111)), ((-0.00000002007*V9^2)+(0.2564*V9)+(286.1)))))</f>
        <v>0.74228605520000013</v>
      </c>
      <c r="AX9" s="9">
        <f t="shared" ref="AX9:AX72" si="3">(-0.00000001626*AJ9^2)+(0.1912*AJ9)+(-3.858)</f>
        <v>397.01689812966004</v>
      </c>
    </row>
    <row r="10" spans="1:50" x14ac:dyDescent="0.3">
      <c r="A10">
        <v>39</v>
      </c>
      <c r="B10" t="s">
        <v>124</v>
      </c>
      <c r="C10" s="2">
        <v>44531.490162037036</v>
      </c>
      <c r="D10" t="s">
        <v>25</v>
      </c>
      <c r="E10" t="s">
        <v>13</v>
      </c>
      <c r="F10">
        <v>0</v>
      </c>
      <c r="G10">
        <v>6.0979999999999999</v>
      </c>
      <c r="H10" s="3">
        <v>2615</v>
      </c>
      <c r="I10">
        <v>1E-3</v>
      </c>
      <c r="J10" t="s">
        <v>14</v>
      </c>
      <c r="K10" t="s">
        <v>14</v>
      </c>
      <c r="L10" t="s">
        <v>14</v>
      </c>
      <c r="M10" t="s">
        <v>14</v>
      </c>
      <c r="O10">
        <v>39</v>
      </c>
      <c r="P10" t="s">
        <v>124</v>
      </c>
      <c r="Q10" s="2">
        <v>44531.490162037036</v>
      </c>
      <c r="R10" t="s">
        <v>25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39</v>
      </c>
      <c r="AD10" t="s">
        <v>124</v>
      </c>
      <c r="AE10" s="2">
        <v>44531.490162037036</v>
      </c>
      <c r="AF10" t="s">
        <v>25</v>
      </c>
      <c r="AG10" t="s">
        <v>13</v>
      </c>
      <c r="AH10">
        <v>0</v>
      </c>
      <c r="AI10">
        <v>12.285</v>
      </c>
      <c r="AJ10" s="3">
        <v>2845</v>
      </c>
      <c r="AK10">
        <v>0.57699999999999996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T10" s="6">
        <f t="shared" si="0"/>
        <v>2.8478872812499993</v>
      </c>
      <c r="AU10" s="7">
        <f t="shared" si="1"/>
        <v>561.78493805075016</v>
      </c>
      <c r="AW10" s="8">
        <f t="shared" si="2"/>
        <v>2.8858698612500007</v>
      </c>
      <c r="AX10" s="9">
        <f t="shared" si="3"/>
        <v>539.97439115350016</v>
      </c>
    </row>
    <row r="11" spans="1:50" x14ac:dyDescent="0.3">
      <c r="A11">
        <v>40</v>
      </c>
      <c r="B11" t="s">
        <v>27</v>
      </c>
      <c r="C11" s="2">
        <v>44530.433113425926</v>
      </c>
      <c r="D11" t="s">
        <v>15</v>
      </c>
      <c r="E11" t="s">
        <v>13</v>
      </c>
      <c r="F11">
        <v>0</v>
      </c>
      <c r="G11">
        <v>6.0419999999999998</v>
      </c>
      <c r="H11" s="3">
        <v>671183</v>
      </c>
      <c r="I11">
        <v>1.395</v>
      </c>
      <c r="J11" t="s">
        <v>14</v>
      </c>
      <c r="K11" t="s">
        <v>14</v>
      </c>
      <c r="L11" t="s">
        <v>14</v>
      </c>
      <c r="M11" t="s">
        <v>14</v>
      </c>
      <c r="O11">
        <v>40</v>
      </c>
      <c r="P11" t="s">
        <v>27</v>
      </c>
      <c r="Q11" s="2">
        <v>44530.433113425926</v>
      </c>
      <c r="R11" t="s">
        <v>15</v>
      </c>
      <c r="S11" t="s">
        <v>13</v>
      </c>
      <c r="T11">
        <v>0</v>
      </c>
      <c r="U11">
        <v>5.9939999999999998</v>
      </c>
      <c r="V11" s="3">
        <v>5982</v>
      </c>
      <c r="W11">
        <v>1.7210000000000001</v>
      </c>
      <c r="X11" t="s">
        <v>14</v>
      </c>
      <c r="Y11" t="s">
        <v>14</v>
      </c>
      <c r="Z11" t="s">
        <v>14</v>
      </c>
      <c r="AA11" t="s">
        <v>14</v>
      </c>
      <c r="AC11">
        <v>40</v>
      </c>
      <c r="AD11" t="s">
        <v>27</v>
      </c>
      <c r="AE11" s="2">
        <v>44530.433113425926</v>
      </c>
      <c r="AF11" t="s">
        <v>15</v>
      </c>
      <c r="AG11" t="s">
        <v>13</v>
      </c>
      <c r="AH11">
        <v>0</v>
      </c>
      <c r="AI11">
        <v>12.257</v>
      </c>
      <c r="AJ11" s="3">
        <v>8784</v>
      </c>
      <c r="AK11">
        <v>1.7629999999999999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T11" s="6">
        <f t="shared" si="0"/>
        <v>1740.9688241730785</v>
      </c>
      <c r="AU11" s="7">
        <f t="shared" si="1"/>
        <v>1658.5403511628801</v>
      </c>
      <c r="AW11" s="8">
        <f t="shared" si="2"/>
        <v>1713.69227270378</v>
      </c>
      <c r="AX11" s="9">
        <f t="shared" si="3"/>
        <v>1674.3882002534401</v>
      </c>
    </row>
    <row r="12" spans="1:50" x14ac:dyDescent="0.3">
      <c r="A12">
        <v>40</v>
      </c>
      <c r="B12" t="s">
        <v>125</v>
      </c>
      <c r="C12" s="2">
        <v>44531.511423611111</v>
      </c>
      <c r="D12" t="s">
        <v>15</v>
      </c>
      <c r="E12" t="s">
        <v>13</v>
      </c>
      <c r="F12">
        <v>0</v>
      </c>
      <c r="G12">
        <v>6.0359999999999996</v>
      </c>
      <c r="H12" s="3">
        <v>868415</v>
      </c>
      <c r="I12">
        <v>1.8069999999999999</v>
      </c>
      <c r="J12" t="s">
        <v>14</v>
      </c>
      <c r="K12" t="s">
        <v>14</v>
      </c>
      <c r="L12" t="s">
        <v>14</v>
      </c>
      <c r="M12" t="s">
        <v>14</v>
      </c>
      <c r="O12">
        <v>40</v>
      </c>
      <c r="P12" t="s">
        <v>125</v>
      </c>
      <c r="Q12" s="2">
        <v>44531.511423611111</v>
      </c>
      <c r="R12" t="s">
        <v>15</v>
      </c>
      <c r="S12" t="s">
        <v>13</v>
      </c>
      <c r="T12">
        <v>0</v>
      </c>
      <c r="U12">
        <v>5.9880000000000004</v>
      </c>
      <c r="V12" s="3">
        <v>7423</v>
      </c>
      <c r="W12">
        <v>2.1080000000000001</v>
      </c>
      <c r="X12" t="s">
        <v>14</v>
      </c>
      <c r="Y12" t="s">
        <v>14</v>
      </c>
      <c r="Z12" t="s">
        <v>14</v>
      </c>
      <c r="AA12" t="s">
        <v>14</v>
      </c>
      <c r="AC12">
        <v>40</v>
      </c>
      <c r="AD12" t="s">
        <v>125</v>
      </c>
      <c r="AE12" s="2">
        <v>44531.511423611111</v>
      </c>
      <c r="AF12" t="s">
        <v>15</v>
      </c>
      <c r="AG12" t="s">
        <v>13</v>
      </c>
      <c r="AH12">
        <v>0</v>
      </c>
      <c r="AI12">
        <v>12.242000000000001</v>
      </c>
      <c r="AJ12" s="3">
        <v>10872</v>
      </c>
      <c r="AK12">
        <v>2.1789999999999998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T12" s="6">
        <f t="shared" si="0"/>
        <v>1969.308706551765</v>
      </c>
      <c r="AU12" s="7">
        <f t="shared" si="1"/>
        <v>2043.0793618963201</v>
      </c>
      <c r="AW12" s="8">
        <f t="shared" si="2"/>
        <v>2188.2513243549702</v>
      </c>
      <c r="AX12" s="9">
        <f t="shared" si="3"/>
        <v>2072.9464617561598</v>
      </c>
    </row>
    <row r="13" spans="1:50" x14ac:dyDescent="0.3">
      <c r="A13">
        <v>52</v>
      </c>
      <c r="B13" t="s">
        <v>148</v>
      </c>
      <c r="C13" s="2">
        <v>44531.766423611109</v>
      </c>
      <c r="D13" t="s">
        <v>149</v>
      </c>
      <c r="E13" t="s">
        <v>13</v>
      </c>
      <c r="F13">
        <v>0</v>
      </c>
      <c r="G13">
        <v>6.0389999999999997</v>
      </c>
      <c r="H13" s="3">
        <v>73003</v>
      </c>
      <c r="I13">
        <v>0.14699999999999999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148</v>
      </c>
      <c r="Q13" s="2">
        <v>44531.766423611109</v>
      </c>
      <c r="R13" t="s">
        <v>149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148</v>
      </c>
      <c r="AE13" s="2">
        <v>44531.766423611109</v>
      </c>
      <c r="AF13" t="s">
        <v>149</v>
      </c>
      <c r="AG13" t="s">
        <v>13</v>
      </c>
      <c r="AH13">
        <v>0</v>
      </c>
      <c r="AI13">
        <v>12.093999999999999</v>
      </c>
      <c r="AJ13" s="3">
        <v>122564</v>
      </c>
      <c r="AK13">
        <v>24.039000000000001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T13" s="6">
        <f t="shared" si="0"/>
        <v>225.42273569705421</v>
      </c>
      <c r="AU13" s="7">
        <f t="shared" si="1"/>
        <v>21815.268796794084</v>
      </c>
      <c r="AW13" s="8">
        <f t="shared" si="2"/>
        <v>191.30747594471191</v>
      </c>
      <c r="AX13" s="9">
        <f t="shared" si="3"/>
        <v>23186.122151599044</v>
      </c>
    </row>
    <row r="14" spans="1:50" x14ac:dyDescent="0.3">
      <c r="A14">
        <v>55</v>
      </c>
      <c r="B14" t="s">
        <v>56</v>
      </c>
      <c r="C14" s="2">
        <v>44530.751967592594</v>
      </c>
      <c r="D14" t="s">
        <v>57</v>
      </c>
      <c r="E14" t="s">
        <v>13</v>
      </c>
      <c r="F14">
        <v>0</v>
      </c>
      <c r="G14">
        <v>6.0449999999999999</v>
      </c>
      <c r="H14" s="3">
        <v>75243</v>
      </c>
      <c r="I14">
        <v>0.152</v>
      </c>
      <c r="J14" t="s">
        <v>14</v>
      </c>
      <c r="K14" t="s">
        <v>14</v>
      </c>
      <c r="L14" t="s">
        <v>14</v>
      </c>
      <c r="M14" t="s">
        <v>14</v>
      </c>
      <c r="O14">
        <v>55</v>
      </c>
      <c r="P14" t="s">
        <v>56</v>
      </c>
      <c r="Q14" s="2">
        <v>44530.751967592594</v>
      </c>
      <c r="R14" t="s">
        <v>57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55</v>
      </c>
      <c r="AD14" t="s">
        <v>56</v>
      </c>
      <c r="AE14" s="2">
        <v>44530.751967592594</v>
      </c>
      <c r="AF14" t="s">
        <v>57</v>
      </c>
      <c r="AG14" t="s">
        <v>13</v>
      </c>
      <c r="AH14">
        <v>0</v>
      </c>
      <c r="AI14">
        <v>12.108000000000001</v>
      </c>
      <c r="AJ14" s="3">
        <v>128851</v>
      </c>
      <c r="AK14">
        <v>25.247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T14" s="6">
        <f t="shared" si="0"/>
        <v>232.18753931420622</v>
      </c>
      <c r="AU14" s="7">
        <f t="shared" si="1"/>
        <v>22881.661440783235</v>
      </c>
      <c r="AW14" s="8">
        <f t="shared" si="2"/>
        <v>197.16972855597589</v>
      </c>
      <c r="AX14" s="9">
        <f t="shared" si="3"/>
        <v>24362.495245931739</v>
      </c>
    </row>
    <row r="15" spans="1:50" x14ac:dyDescent="0.3">
      <c r="A15">
        <v>82</v>
      </c>
      <c r="B15" t="s">
        <v>110</v>
      </c>
      <c r="C15" s="2">
        <v>44531.325706018521</v>
      </c>
      <c r="D15" t="s">
        <v>111</v>
      </c>
      <c r="E15" t="s">
        <v>13</v>
      </c>
      <c r="F15">
        <v>0</v>
      </c>
      <c r="G15">
        <v>6.048</v>
      </c>
      <c r="H15" s="3">
        <v>69894</v>
      </c>
      <c r="I15">
        <v>0.14099999999999999</v>
      </c>
      <c r="J15" t="s">
        <v>14</v>
      </c>
      <c r="K15" t="s">
        <v>14</v>
      </c>
      <c r="L15" t="s">
        <v>14</v>
      </c>
      <c r="M15" t="s">
        <v>14</v>
      </c>
      <c r="O15">
        <v>82</v>
      </c>
      <c r="P15" t="s">
        <v>110</v>
      </c>
      <c r="Q15" s="2">
        <v>44531.325706018521</v>
      </c>
      <c r="R15" t="s">
        <v>111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82</v>
      </c>
      <c r="AD15" t="s">
        <v>110</v>
      </c>
      <c r="AE15" s="2">
        <v>44531.325706018521</v>
      </c>
      <c r="AF15" t="s">
        <v>111</v>
      </c>
      <c r="AG15" t="s">
        <v>13</v>
      </c>
      <c r="AH15">
        <v>0</v>
      </c>
      <c r="AI15">
        <v>12.117000000000001</v>
      </c>
      <c r="AJ15" s="3">
        <v>118482</v>
      </c>
      <c r="AK15">
        <v>23.254000000000001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T15" s="6">
        <f t="shared" si="0"/>
        <v>216.01997723717682</v>
      </c>
      <c r="AU15" s="7">
        <f t="shared" si="1"/>
        <v>21120.228523982521</v>
      </c>
      <c r="AW15" s="8">
        <f t="shared" si="2"/>
        <v>183.16897279756759</v>
      </c>
      <c r="AX15" s="9">
        <f t="shared" si="3"/>
        <v>22421.642774891763</v>
      </c>
    </row>
    <row r="16" spans="1:50" x14ac:dyDescent="0.3">
      <c r="A16">
        <v>59</v>
      </c>
      <c r="B16" t="s">
        <v>64</v>
      </c>
      <c r="C16" s="2">
        <v>44530.836909722224</v>
      </c>
      <c r="D16" t="s">
        <v>65</v>
      </c>
      <c r="E16" t="s">
        <v>13</v>
      </c>
      <c r="F16">
        <v>0</v>
      </c>
      <c r="G16">
        <v>6.0419999999999998</v>
      </c>
      <c r="H16" s="3">
        <v>825445</v>
      </c>
      <c r="I16">
        <v>1.7170000000000001</v>
      </c>
      <c r="J16" t="s">
        <v>14</v>
      </c>
      <c r="K16" t="s">
        <v>14</v>
      </c>
      <c r="L16" t="s">
        <v>14</v>
      </c>
      <c r="M16" t="s">
        <v>14</v>
      </c>
      <c r="O16">
        <v>59</v>
      </c>
      <c r="P16" t="s">
        <v>64</v>
      </c>
      <c r="Q16" s="2">
        <v>44530.836909722224</v>
      </c>
      <c r="R16" t="s">
        <v>65</v>
      </c>
      <c r="S16" t="s">
        <v>13</v>
      </c>
      <c r="T16">
        <v>0</v>
      </c>
      <c r="U16">
        <v>5.9870000000000001</v>
      </c>
      <c r="V16" s="3">
        <v>6527</v>
      </c>
      <c r="W16">
        <v>1.867</v>
      </c>
      <c r="X16" t="s">
        <v>14</v>
      </c>
      <c r="Y16" t="s">
        <v>14</v>
      </c>
      <c r="Z16" t="s">
        <v>14</v>
      </c>
      <c r="AA16" t="s">
        <v>14</v>
      </c>
      <c r="AC16">
        <v>59</v>
      </c>
      <c r="AD16" t="s">
        <v>64</v>
      </c>
      <c r="AE16" s="2">
        <v>44530.836909722224</v>
      </c>
      <c r="AF16" t="s">
        <v>65</v>
      </c>
      <c r="AG16" t="s">
        <v>13</v>
      </c>
      <c r="AH16">
        <v>0</v>
      </c>
      <c r="AI16">
        <v>12.159000000000001</v>
      </c>
      <c r="AJ16" s="3">
        <v>70287</v>
      </c>
      <c r="AK16">
        <v>13.903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T16" s="6">
        <f t="shared" si="0"/>
        <v>1799.117246679765</v>
      </c>
      <c r="AU16" s="7">
        <f t="shared" si="1"/>
        <v>12755.939531097871</v>
      </c>
      <c r="AW16" s="8">
        <f t="shared" si="2"/>
        <v>1958.7677832989702</v>
      </c>
      <c r="AX16" s="9">
        <f t="shared" si="3"/>
        <v>13354.68773388006</v>
      </c>
    </row>
    <row r="17" spans="1:50" x14ac:dyDescent="0.3">
      <c r="A17">
        <v>60</v>
      </c>
      <c r="B17" t="s">
        <v>164</v>
      </c>
      <c r="C17" s="2">
        <v>44531.936388888891</v>
      </c>
      <c r="D17" t="s">
        <v>165</v>
      </c>
      <c r="E17" t="s">
        <v>13</v>
      </c>
      <c r="F17">
        <v>0</v>
      </c>
      <c r="G17">
        <v>6.0359999999999996</v>
      </c>
      <c r="H17" s="3">
        <v>789869</v>
      </c>
      <c r="I17">
        <v>1.643</v>
      </c>
      <c r="J17" t="s">
        <v>14</v>
      </c>
      <c r="K17" t="s">
        <v>14</v>
      </c>
      <c r="L17" t="s">
        <v>14</v>
      </c>
      <c r="M17" t="s">
        <v>14</v>
      </c>
      <c r="O17">
        <v>60</v>
      </c>
      <c r="P17" t="s">
        <v>164</v>
      </c>
      <c r="Q17" s="2">
        <v>44531.936388888891</v>
      </c>
      <c r="R17" t="s">
        <v>165</v>
      </c>
      <c r="S17" t="s">
        <v>13</v>
      </c>
      <c r="T17">
        <v>0</v>
      </c>
      <c r="U17">
        <v>5.9889999999999999</v>
      </c>
      <c r="V17" s="3">
        <v>6374</v>
      </c>
      <c r="W17">
        <v>1.8260000000000001</v>
      </c>
      <c r="X17" t="s">
        <v>14</v>
      </c>
      <c r="Y17" t="s">
        <v>14</v>
      </c>
      <c r="Z17" t="s">
        <v>14</v>
      </c>
      <c r="AA17" t="s">
        <v>14</v>
      </c>
      <c r="AC17">
        <v>60</v>
      </c>
      <c r="AD17" t="s">
        <v>164</v>
      </c>
      <c r="AE17" s="2">
        <v>44531.936388888891</v>
      </c>
      <c r="AF17" t="s">
        <v>165</v>
      </c>
      <c r="AG17" t="s">
        <v>13</v>
      </c>
      <c r="AH17">
        <v>0</v>
      </c>
      <c r="AI17">
        <v>12.156000000000001</v>
      </c>
      <c r="AJ17" s="3">
        <v>66416</v>
      </c>
      <c r="AK17">
        <v>13.146000000000001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T17" s="6">
        <f t="shared" si="0"/>
        <v>1770.05606257266</v>
      </c>
      <c r="AU17" s="7">
        <f t="shared" si="1"/>
        <v>12071.472591034881</v>
      </c>
      <c r="AW17" s="8">
        <f t="shared" si="2"/>
        <v>1919.5781985286803</v>
      </c>
      <c r="AX17" s="9">
        <f t="shared" si="3"/>
        <v>12623.15695698944</v>
      </c>
    </row>
    <row r="18" spans="1:50" x14ac:dyDescent="0.3">
      <c r="A18">
        <v>43</v>
      </c>
      <c r="B18" t="s">
        <v>32</v>
      </c>
      <c r="C18" s="2">
        <v>44530.496886574074</v>
      </c>
      <c r="D18" t="s">
        <v>33</v>
      </c>
      <c r="E18" t="s">
        <v>13</v>
      </c>
      <c r="F18">
        <v>0</v>
      </c>
      <c r="G18">
        <v>6.0389999999999997</v>
      </c>
      <c r="H18" s="3">
        <v>913557</v>
      </c>
      <c r="I18">
        <v>1.901</v>
      </c>
      <c r="J18" t="s">
        <v>14</v>
      </c>
      <c r="K18" t="s">
        <v>14</v>
      </c>
      <c r="L18" t="s">
        <v>14</v>
      </c>
      <c r="M18" t="s">
        <v>14</v>
      </c>
      <c r="O18">
        <v>43</v>
      </c>
      <c r="P18" t="s">
        <v>32</v>
      </c>
      <c r="Q18" s="2">
        <v>44530.496886574074</v>
      </c>
      <c r="R18" t="s">
        <v>33</v>
      </c>
      <c r="S18" t="s">
        <v>13</v>
      </c>
      <c r="T18">
        <v>0</v>
      </c>
      <c r="U18">
        <v>5.99</v>
      </c>
      <c r="V18" s="3">
        <v>7437</v>
      </c>
      <c r="W18">
        <v>2.1110000000000002</v>
      </c>
      <c r="X18" t="s">
        <v>14</v>
      </c>
      <c r="Y18" t="s">
        <v>14</v>
      </c>
      <c r="Z18" t="s">
        <v>14</v>
      </c>
      <c r="AA18" t="s">
        <v>14</v>
      </c>
      <c r="AC18">
        <v>43</v>
      </c>
      <c r="AD18" t="s">
        <v>32</v>
      </c>
      <c r="AE18" s="2">
        <v>44530.496886574074</v>
      </c>
      <c r="AF18" t="s">
        <v>33</v>
      </c>
      <c r="AG18" t="s">
        <v>13</v>
      </c>
      <c r="AH18">
        <v>0</v>
      </c>
      <c r="AI18">
        <v>12.162000000000001</v>
      </c>
      <c r="AJ18" s="3">
        <v>66514</v>
      </c>
      <c r="AK18">
        <v>13.164999999999999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T18" s="6">
        <f t="shared" si="0"/>
        <v>1971.9679899631651</v>
      </c>
      <c r="AU18" s="7">
        <f t="shared" si="1"/>
        <v>12088.82407745708</v>
      </c>
      <c r="AW18" s="8">
        <f t="shared" si="2"/>
        <v>2191.8367489921702</v>
      </c>
      <c r="AX18" s="9">
        <f t="shared" si="3"/>
        <v>12641.682735693041</v>
      </c>
    </row>
    <row r="19" spans="1:50" x14ac:dyDescent="0.3">
      <c r="A19">
        <v>86</v>
      </c>
      <c r="B19" t="s">
        <v>118</v>
      </c>
      <c r="C19" s="2">
        <v>44531.410682870373</v>
      </c>
      <c r="D19" t="s">
        <v>119</v>
      </c>
      <c r="E19" t="s">
        <v>13</v>
      </c>
      <c r="F19">
        <v>0</v>
      </c>
      <c r="G19">
        <v>6.0449999999999999</v>
      </c>
      <c r="H19" s="3">
        <v>408848</v>
      </c>
      <c r="I19">
        <v>0.84799999999999998</v>
      </c>
      <c r="J19" t="s">
        <v>14</v>
      </c>
      <c r="K19" t="s">
        <v>14</v>
      </c>
      <c r="L19" t="s">
        <v>14</v>
      </c>
      <c r="M19" t="s">
        <v>14</v>
      </c>
      <c r="O19">
        <v>86</v>
      </c>
      <c r="P19" t="s">
        <v>118</v>
      </c>
      <c r="Q19" s="2">
        <v>44531.410682870373</v>
      </c>
      <c r="R19" t="s">
        <v>119</v>
      </c>
      <c r="S19" t="s">
        <v>13</v>
      </c>
      <c r="T19">
        <v>0</v>
      </c>
      <c r="U19">
        <v>5.9969999999999999</v>
      </c>
      <c r="V19" s="3">
        <v>3726</v>
      </c>
      <c r="W19">
        <v>1.115</v>
      </c>
      <c r="X19" t="s">
        <v>14</v>
      </c>
      <c r="Y19" t="s">
        <v>14</v>
      </c>
      <c r="Z19" t="s">
        <v>14</v>
      </c>
      <c r="AA19" t="s">
        <v>14</v>
      </c>
      <c r="AC19">
        <v>86</v>
      </c>
      <c r="AD19" t="s">
        <v>118</v>
      </c>
      <c r="AE19" s="2">
        <v>44531.410682870373</v>
      </c>
      <c r="AF19" t="s">
        <v>119</v>
      </c>
      <c r="AG19" t="s">
        <v>13</v>
      </c>
      <c r="AH19">
        <v>0</v>
      </c>
      <c r="AI19">
        <v>12.099</v>
      </c>
      <c r="AJ19" s="3">
        <v>132991</v>
      </c>
      <c r="AK19">
        <v>26.042000000000002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T19" s="6">
        <f t="shared" si="0"/>
        <v>1148.228479985715</v>
      </c>
      <c r="AU19" s="7">
        <f t="shared" si="1"/>
        <v>23581.173136295631</v>
      </c>
      <c r="AW19" s="8">
        <f t="shared" si="2"/>
        <v>1056.6941365291264</v>
      </c>
      <c r="AX19" s="9">
        <f t="shared" si="3"/>
        <v>25136.436985122938</v>
      </c>
    </row>
    <row r="20" spans="1:50" x14ac:dyDescent="0.3">
      <c r="A20">
        <v>65</v>
      </c>
      <c r="B20" t="s">
        <v>76</v>
      </c>
      <c r="C20" s="2">
        <v>44530.964398148149</v>
      </c>
      <c r="D20" t="s">
        <v>77</v>
      </c>
      <c r="E20" t="s">
        <v>13</v>
      </c>
      <c r="F20">
        <v>0</v>
      </c>
      <c r="G20">
        <v>6.0419999999999998</v>
      </c>
      <c r="H20" s="3">
        <v>401295</v>
      </c>
      <c r="I20">
        <v>0.83199999999999996</v>
      </c>
      <c r="J20" t="s">
        <v>14</v>
      </c>
      <c r="K20" t="s">
        <v>14</v>
      </c>
      <c r="L20" t="s">
        <v>14</v>
      </c>
      <c r="M20" t="s">
        <v>14</v>
      </c>
      <c r="O20">
        <v>65</v>
      </c>
      <c r="P20" t="s">
        <v>76</v>
      </c>
      <c r="Q20" s="2">
        <v>44530.964398148149</v>
      </c>
      <c r="R20" t="s">
        <v>77</v>
      </c>
      <c r="S20" t="s">
        <v>13</v>
      </c>
      <c r="T20">
        <v>0</v>
      </c>
      <c r="U20">
        <v>5.9960000000000004</v>
      </c>
      <c r="V20" s="3">
        <v>3385</v>
      </c>
      <c r="W20">
        <v>1.024</v>
      </c>
      <c r="X20" t="s">
        <v>14</v>
      </c>
      <c r="Y20" t="s">
        <v>14</v>
      </c>
      <c r="Z20" t="s">
        <v>14</v>
      </c>
      <c r="AA20" t="s">
        <v>14</v>
      </c>
      <c r="AC20">
        <v>65</v>
      </c>
      <c r="AD20" t="s">
        <v>76</v>
      </c>
      <c r="AE20" s="2">
        <v>44530.964398148149</v>
      </c>
      <c r="AF20" t="s">
        <v>77</v>
      </c>
      <c r="AG20" t="s">
        <v>13</v>
      </c>
      <c r="AH20">
        <v>0</v>
      </c>
      <c r="AI20">
        <v>12.092000000000001</v>
      </c>
      <c r="AJ20" s="3">
        <v>140167</v>
      </c>
      <c r="AK20">
        <v>27.416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T20" s="6">
        <f t="shared" si="0"/>
        <v>1129.498843012195</v>
      </c>
      <c r="AU20" s="7">
        <f t="shared" si="1"/>
        <v>24788.562924207472</v>
      </c>
      <c r="AW20" s="8">
        <f t="shared" si="2"/>
        <v>1037.5317698476774</v>
      </c>
      <c r="AX20" s="9">
        <f t="shared" si="3"/>
        <v>26476.615628924861</v>
      </c>
    </row>
    <row r="21" spans="1:50" x14ac:dyDescent="0.3">
      <c r="A21">
        <v>67</v>
      </c>
      <c r="B21" t="s">
        <v>178</v>
      </c>
      <c r="C21" s="2">
        <v>44532.085243055553</v>
      </c>
      <c r="D21" t="s">
        <v>179</v>
      </c>
      <c r="E21" t="s">
        <v>13</v>
      </c>
      <c r="F21">
        <v>0</v>
      </c>
      <c r="G21">
        <v>6.0369999999999999</v>
      </c>
      <c r="H21" s="3">
        <v>404857</v>
      </c>
      <c r="I21">
        <v>0.83899999999999997</v>
      </c>
      <c r="J21" t="s">
        <v>14</v>
      </c>
      <c r="K21" t="s">
        <v>14</v>
      </c>
      <c r="L21" t="s">
        <v>14</v>
      </c>
      <c r="M21" t="s">
        <v>14</v>
      </c>
      <c r="O21">
        <v>67</v>
      </c>
      <c r="P21" t="s">
        <v>178</v>
      </c>
      <c r="Q21" s="2">
        <v>44532.085243055553</v>
      </c>
      <c r="R21" t="s">
        <v>179</v>
      </c>
      <c r="S21" t="s">
        <v>13</v>
      </c>
      <c r="T21">
        <v>0</v>
      </c>
      <c r="U21">
        <v>5.98</v>
      </c>
      <c r="V21" s="3">
        <v>3148</v>
      </c>
      <c r="W21">
        <v>0.96</v>
      </c>
      <c r="X21" t="s">
        <v>14</v>
      </c>
      <c r="Y21" t="s">
        <v>14</v>
      </c>
      <c r="Z21" t="s">
        <v>14</v>
      </c>
      <c r="AA21" t="s">
        <v>14</v>
      </c>
      <c r="AC21">
        <v>67</v>
      </c>
      <c r="AD21" t="s">
        <v>178</v>
      </c>
      <c r="AE21" s="2">
        <v>44532.085243055553</v>
      </c>
      <c r="AF21" t="s">
        <v>179</v>
      </c>
      <c r="AG21" t="s">
        <v>13</v>
      </c>
      <c r="AH21">
        <v>0</v>
      </c>
      <c r="AI21">
        <v>12.2</v>
      </c>
      <c r="AJ21" s="3">
        <v>150036</v>
      </c>
      <c r="AK21">
        <v>29.300999999999998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T21" s="6">
        <f t="shared" si="0"/>
        <v>1138.3433557555261</v>
      </c>
      <c r="AU21" s="7">
        <f t="shared" si="1"/>
        <v>26438.501402650083</v>
      </c>
      <c r="AW21" s="8">
        <f t="shared" si="2"/>
        <v>1046.5704738747158</v>
      </c>
      <c r="AX21" s="9">
        <f t="shared" si="3"/>
        <v>28316.999570927041</v>
      </c>
    </row>
    <row r="22" spans="1:50" x14ac:dyDescent="0.3">
      <c r="A22">
        <v>45</v>
      </c>
      <c r="B22" t="s">
        <v>134</v>
      </c>
      <c r="C22" s="2">
        <v>44531.617719907408</v>
      </c>
      <c r="D22" t="s">
        <v>135</v>
      </c>
      <c r="E22" t="s">
        <v>13</v>
      </c>
      <c r="F22">
        <v>0</v>
      </c>
      <c r="G22">
        <v>6.0359999999999996</v>
      </c>
      <c r="H22" s="3">
        <v>16746</v>
      </c>
      <c r="I22">
        <v>0.03</v>
      </c>
      <c r="J22" t="s">
        <v>14</v>
      </c>
      <c r="K22" t="s">
        <v>14</v>
      </c>
      <c r="L22" t="s">
        <v>14</v>
      </c>
      <c r="M22" t="s">
        <v>14</v>
      </c>
      <c r="O22">
        <v>45</v>
      </c>
      <c r="P22" t="s">
        <v>134</v>
      </c>
      <c r="Q22" s="2">
        <v>44531.617719907408</v>
      </c>
      <c r="R22" t="s">
        <v>135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45</v>
      </c>
      <c r="AD22" t="s">
        <v>134</v>
      </c>
      <c r="AE22" s="2">
        <v>44531.617719907408</v>
      </c>
      <c r="AF22" t="s">
        <v>135</v>
      </c>
      <c r="AG22" t="s">
        <v>13</v>
      </c>
      <c r="AH22">
        <v>0</v>
      </c>
      <c r="AI22">
        <v>12.18</v>
      </c>
      <c r="AJ22" s="3">
        <v>24195</v>
      </c>
      <c r="AK22">
        <v>4.827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T22" s="6">
        <f t="shared" si="0"/>
        <v>52.840500245240804</v>
      </c>
      <c r="AU22" s="7">
        <f t="shared" si="1"/>
        <v>4483.8375659707508</v>
      </c>
      <c r="AW22" s="8">
        <f t="shared" si="2"/>
        <v>43.680706192415606</v>
      </c>
      <c r="AX22" s="9">
        <f t="shared" si="3"/>
        <v>4612.7074281135001</v>
      </c>
    </row>
    <row r="23" spans="1:50" x14ac:dyDescent="0.3">
      <c r="A23">
        <v>69</v>
      </c>
      <c r="B23" t="s">
        <v>84</v>
      </c>
      <c r="C23" s="2">
        <v>44531.049409722225</v>
      </c>
      <c r="D23" t="s">
        <v>85</v>
      </c>
      <c r="E23" t="s">
        <v>13</v>
      </c>
      <c r="F23">
        <v>0</v>
      </c>
      <c r="G23">
        <v>6.0389999999999997</v>
      </c>
      <c r="H23" s="3">
        <v>15667</v>
      </c>
      <c r="I23">
        <v>2.8000000000000001E-2</v>
      </c>
      <c r="J23" t="s">
        <v>14</v>
      </c>
      <c r="K23" t="s">
        <v>14</v>
      </c>
      <c r="L23" t="s">
        <v>14</v>
      </c>
      <c r="M23" t="s">
        <v>14</v>
      </c>
      <c r="O23">
        <v>69</v>
      </c>
      <c r="P23" t="s">
        <v>84</v>
      </c>
      <c r="Q23" s="2">
        <v>44531.049409722225</v>
      </c>
      <c r="R23" t="s">
        <v>85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69</v>
      </c>
      <c r="AD23" t="s">
        <v>84</v>
      </c>
      <c r="AE23" s="2">
        <v>44531.049409722225</v>
      </c>
      <c r="AF23" t="s">
        <v>85</v>
      </c>
      <c r="AG23" t="s">
        <v>13</v>
      </c>
      <c r="AH23">
        <v>0</v>
      </c>
      <c r="AI23">
        <v>12.192</v>
      </c>
      <c r="AJ23" s="3">
        <v>21302</v>
      </c>
      <c r="AK23">
        <v>4.2530000000000001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T23" s="6">
        <f t="shared" si="0"/>
        <v>49.479906719598205</v>
      </c>
      <c r="AU23" s="7">
        <f t="shared" si="1"/>
        <v>3955.7373304449202</v>
      </c>
      <c r="AW23" s="8">
        <f t="shared" si="2"/>
        <v>40.841769503919906</v>
      </c>
      <c r="AX23" s="9">
        <f t="shared" si="3"/>
        <v>4061.7060151829601</v>
      </c>
    </row>
    <row r="24" spans="1:50" x14ac:dyDescent="0.3">
      <c r="A24">
        <v>51</v>
      </c>
      <c r="B24" t="s">
        <v>146</v>
      </c>
      <c r="C24" s="2">
        <v>44531.745185185187</v>
      </c>
      <c r="D24" t="s">
        <v>147</v>
      </c>
      <c r="E24" t="s">
        <v>13</v>
      </c>
      <c r="F24">
        <v>0</v>
      </c>
      <c r="G24">
        <v>6.0449999999999999</v>
      </c>
      <c r="H24" s="3">
        <v>16801</v>
      </c>
      <c r="I24">
        <v>0.03</v>
      </c>
      <c r="J24" t="s">
        <v>14</v>
      </c>
      <c r="K24" t="s">
        <v>14</v>
      </c>
      <c r="L24" t="s">
        <v>14</v>
      </c>
      <c r="M24" t="s">
        <v>14</v>
      </c>
      <c r="O24">
        <v>51</v>
      </c>
      <c r="P24" t="s">
        <v>146</v>
      </c>
      <c r="Q24" s="2">
        <v>44531.745185185187</v>
      </c>
      <c r="R24" t="s">
        <v>147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51</v>
      </c>
      <c r="AD24" t="s">
        <v>146</v>
      </c>
      <c r="AE24" s="2">
        <v>44531.745185185187</v>
      </c>
      <c r="AF24" t="s">
        <v>147</v>
      </c>
      <c r="AG24" t="s">
        <v>13</v>
      </c>
      <c r="AH24">
        <v>0</v>
      </c>
      <c r="AI24">
        <v>12.195</v>
      </c>
      <c r="AJ24" s="3">
        <v>24484</v>
      </c>
      <c r="AK24">
        <v>4.8849999999999998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T24" s="6">
        <f t="shared" si="0"/>
        <v>53.011749286863804</v>
      </c>
      <c r="AU24" s="7">
        <f t="shared" si="1"/>
        <v>4536.5351031108803</v>
      </c>
      <c r="AW24" s="8">
        <f t="shared" si="2"/>
        <v>43.825408121639107</v>
      </c>
      <c r="AX24" s="9">
        <f t="shared" si="3"/>
        <v>4667.7354786774395</v>
      </c>
    </row>
    <row r="25" spans="1:50" x14ac:dyDescent="0.3">
      <c r="A25">
        <v>50</v>
      </c>
      <c r="B25" t="s">
        <v>46</v>
      </c>
      <c r="C25" s="2">
        <v>44530.645671296297</v>
      </c>
      <c r="D25" t="s">
        <v>47</v>
      </c>
      <c r="E25" t="s">
        <v>13</v>
      </c>
      <c r="F25">
        <v>0</v>
      </c>
      <c r="G25">
        <v>6.0460000000000003</v>
      </c>
      <c r="H25" s="3">
        <v>103412</v>
      </c>
      <c r="I25">
        <v>0.21099999999999999</v>
      </c>
      <c r="J25" t="s">
        <v>14</v>
      </c>
      <c r="K25" t="s">
        <v>14</v>
      </c>
      <c r="L25" t="s">
        <v>14</v>
      </c>
      <c r="M25" t="s">
        <v>14</v>
      </c>
      <c r="O25">
        <v>50</v>
      </c>
      <c r="P25" t="s">
        <v>46</v>
      </c>
      <c r="Q25" s="2">
        <v>44530.645671296297</v>
      </c>
      <c r="R25" t="s">
        <v>47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50</v>
      </c>
      <c r="AD25" t="s">
        <v>46</v>
      </c>
      <c r="AE25" s="2">
        <v>44530.645671296297</v>
      </c>
      <c r="AF25" t="s">
        <v>47</v>
      </c>
      <c r="AG25" t="s">
        <v>13</v>
      </c>
      <c r="AH25">
        <v>0</v>
      </c>
      <c r="AI25">
        <v>12.148</v>
      </c>
      <c r="AJ25" s="3">
        <v>88760</v>
      </c>
      <c r="AK25">
        <v>17.504000000000001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T25" s="6">
        <f t="shared" si="0"/>
        <v>316.55881512854717</v>
      </c>
      <c r="AU25" s="7">
        <f t="shared" si="1"/>
        <v>15996.410748847999</v>
      </c>
      <c r="AW25" s="8">
        <f t="shared" si="2"/>
        <v>270.78661035315048</v>
      </c>
      <c r="AX25" s="9">
        <f t="shared" si="3"/>
        <v>16838.952230624</v>
      </c>
    </row>
    <row r="26" spans="1:50" x14ac:dyDescent="0.3">
      <c r="A26">
        <v>71</v>
      </c>
      <c r="B26" t="s">
        <v>88</v>
      </c>
      <c r="C26" s="2">
        <v>44531.091886574075</v>
      </c>
      <c r="D26" t="s">
        <v>89</v>
      </c>
      <c r="E26" t="s">
        <v>13</v>
      </c>
      <c r="F26">
        <v>0</v>
      </c>
      <c r="G26">
        <v>6.0419999999999998</v>
      </c>
      <c r="H26" s="3">
        <v>94340</v>
      </c>
      <c r="I26">
        <v>0.192</v>
      </c>
      <c r="J26" t="s">
        <v>14</v>
      </c>
      <c r="K26" t="s">
        <v>14</v>
      </c>
      <c r="L26" t="s">
        <v>14</v>
      </c>
      <c r="M26" t="s">
        <v>14</v>
      </c>
      <c r="O26">
        <v>71</v>
      </c>
      <c r="P26" t="s">
        <v>88</v>
      </c>
      <c r="Q26" s="2">
        <v>44531.091886574075</v>
      </c>
      <c r="R26" t="s">
        <v>89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71</v>
      </c>
      <c r="AD26" t="s">
        <v>88</v>
      </c>
      <c r="AE26" s="2">
        <v>44531.091886574075</v>
      </c>
      <c r="AF26" t="s">
        <v>89</v>
      </c>
      <c r="AG26" t="s">
        <v>13</v>
      </c>
      <c r="AH26">
        <v>0</v>
      </c>
      <c r="AI26">
        <v>12.135</v>
      </c>
      <c r="AJ26" s="3">
        <v>83076</v>
      </c>
      <c r="AK26">
        <v>16.398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T26" s="6">
        <f t="shared" si="0"/>
        <v>289.52793094328001</v>
      </c>
      <c r="AU26" s="7">
        <f t="shared" si="1"/>
        <v>15003.905601120479</v>
      </c>
      <c r="AW26" s="8">
        <f t="shared" si="2"/>
        <v>247.09878569596</v>
      </c>
      <c r="AX26" s="9">
        <f t="shared" si="3"/>
        <v>15768.052829922241</v>
      </c>
    </row>
    <row r="27" spans="1:50" x14ac:dyDescent="0.3">
      <c r="A27">
        <v>81</v>
      </c>
      <c r="B27" t="s">
        <v>108</v>
      </c>
      <c r="C27" s="2">
        <v>44531.304456018515</v>
      </c>
      <c r="D27" t="s">
        <v>109</v>
      </c>
      <c r="E27" t="s">
        <v>13</v>
      </c>
      <c r="F27">
        <v>0</v>
      </c>
      <c r="G27">
        <v>6.0460000000000003</v>
      </c>
      <c r="H27" s="3">
        <v>108969</v>
      </c>
      <c r="I27">
        <v>0.222</v>
      </c>
      <c r="J27" t="s">
        <v>14</v>
      </c>
      <c r="K27" t="s">
        <v>14</v>
      </c>
      <c r="L27" t="s">
        <v>14</v>
      </c>
      <c r="M27" t="s">
        <v>14</v>
      </c>
      <c r="O27">
        <v>81</v>
      </c>
      <c r="P27" t="s">
        <v>108</v>
      </c>
      <c r="Q27" s="2">
        <v>44531.304456018515</v>
      </c>
      <c r="R27" t="s">
        <v>109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81</v>
      </c>
      <c r="AD27" t="s">
        <v>108</v>
      </c>
      <c r="AE27" s="2">
        <v>44531.304456018515</v>
      </c>
      <c r="AF27" t="s">
        <v>109</v>
      </c>
      <c r="AG27" t="s">
        <v>13</v>
      </c>
      <c r="AH27">
        <v>0</v>
      </c>
      <c r="AI27">
        <v>12.135999999999999</v>
      </c>
      <c r="AJ27" s="3">
        <v>94528</v>
      </c>
      <c r="AK27">
        <v>18.623999999999999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T27" s="6">
        <f t="shared" si="0"/>
        <v>333.05007189523178</v>
      </c>
      <c r="AU27" s="7">
        <f t="shared" si="1"/>
        <v>16999.437179448323</v>
      </c>
      <c r="AW27" s="8">
        <f t="shared" si="2"/>
        <v>285.28661902601516</v>
      </c>
      <c r="AX27" s="9">
        <f t="shared" si="3"/>
        <v>17924.60367433216</v>
      </c>
    </row>
    <row r="28" spans="1:50" x14ac:dyDescent="0.3">
      <c r="A28">
        <v>57</v>
      </c>
      <c r="B28" t="s">
        <v>158</v>
      </c>
      <c r="C28" s="2">
        <v>44531.87263888889</v>
      </c>
      <c r="D28" t="s">
        <v>159</v>
      </c>
      <c r="E28" t="s">
        <v>13</v>
      </c>
      <c r="F28">
        <v>0</v>
      </c>
      <c r="G28">
        <v>6.0250000000000004</v>
      </c>
      <c r="H28" s="3">
        <v>307028</v>
      </c>
      <c r="I28">
        <v>0.63500000000000001</v>
      </c>
      <c r="J28" t="s">
        <v>14</v>
      </c>
      <c r="K28" t="s">
        <v>14</v>
      </c>
      <c r="L28" t="s">
        <v>14</v>
      </c>
      <c r="M28" t="s">
        <v>14</v>
      </c>
      <c r="O28">
        <v>57</v>
      </c>
      <c r="P28" t="s">
        <v>158</v>
      </c>
      <c r="Q28" s="2">
        <v>44531.87263888889</v>
      </c>
      <c r="R28" t="s">
        <v>159</v>
      </c>
      <c r="S28" t="s">
        <v>13</v>
      </c>
      <c r="T28">
        <v>0</v>
      </c>
      <c r="U28">
        <v>5.9779999999999998</v>
      </c>
      <c r="V28" s="3">
        <v>2375</v>
      </c>
      <c r="W28">
        <v>0.752</v>
      </c>
      <c r="X28" t="s">
        <v>14</v>
      </c>
      <c r="Y28" t="s">
        <v>14</v>
      </c>
      <c r="Z28" t="s">
        <v>14</v>
      </c>
      <c r="AA28" t="s">
        <v>14</v>
      </c>
      <c r="AC28">
        <v>57</v>
      </c>
      <c r="AD28" t="s">
        <v>158</v>
      </c>
      <c r="AE28" s="2">
        <v>44531.87263888889</v>
      </c>
      <c r="AF28" t="s">
        <v>159</v>
      </c>
      <c r="AG28" t="s">
        <v>13</v>
      </c>
      <c r="AH28">
        <v>0</v>
      </c>
      <c r="AI28">
        <v>12.037000000000001</v>
      </c>
      <c r="AJ28" s="3">
        <v>174742</v>
      </c>
      <c r="AK28">
        <v>33.997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T28" s="6">
        <f t="shared" si="0"/>
        <v>887.9050814496992</v>
      </c>
      <c r="AU28" s="7">
        <f t="shared" si="1"/>
        <v>30515.329502777724</v>
      </c>
      <c r="AW28" s="8">
        <f t="shared" si="2"/>
        <v>797.21089729241453</v>
      </c>
      <c r="AX28" s="9">
        <f t="shared" si="3"/>
        <v>32910.317095669365</v>
      </c>
    </row>
    <row r="29" spans="1:50" x14ac:dyDescent="0.3">
      <c r="A29">
        <v>54</v>
      </c>
      <c r="B29" t="s">
        <v>54</v>
      </c>
      <c r="C29" s="2">
        <v>44530.730740740742</v>
      </c>
      <c r="D29" t="s">
        <v>55</v>
      </c>
      <c r="E29" t="s">
        <v>13</v>
      </c>
      <c r="F29">
        <v>0</v>
      </c>
      <c r="G29">
        <v>6.0350000000000001</v>
      </c>
      <c r="H29" s="3">
        <v>350190</v>
      </c>
      <c r="I29">
        <v>0.72499999999999998</v>
      </c>
      <c r="J29" t="s">
        <v>14</v>
      </c>
      <c r="K29" t="s">
        <v>14</v>
      </c>
      <c r="L29" t="s">
        <v>14</v>
      </c>
      <c r="M29" t="s">
        <v>14</v>
      </c>
      <c r="O29">
        <v>54</v>
      </c>
      <c r="P29" t="s">
        <v>54</v>
      </c>
      <c r="Q29" s="2">
        <v>44530.730740740742</v>
      </c>
      <c r="R29" t="s">
        <v>55</v>
      </c>
      <c r="S29" t="s">
        <v>13</v>
      </c>
      <c r="T29">
        <v>0</v>
      </c>
      <c r="U29">
        <v>5.9870000000000001</v>
      </c>
      <c r="V29" s="3">
        <v>2851</v>
      </c>
      <c r="W29">
        <v>0.88</v>
      </c>
      <c r="X29" t="s">
        <v>14</v>
      </c>
      <c r="Y29" t="s">
        <v>14</v>
      </c>
      <c r="Z29" t="s">
        <v>14</v>
      </c>
      <c r="AA29" t="s">
        <v>14</v>
      </c>
      <c r="AC29">
        <v>54</v>
      </c>
      <c r="AD29" t="s">
        <v>54</v>
      </c>
      <c r="AE29" s="2">
        <v>44530.730740740742</v>
      </c>
      <c r="AF29" t="s">
        <v>55</v>
      </c>
      <c r="AG29" t="s">
        <v>13</v>
      </c>
      <c r="AH29">
        <v>0</v>
      </c>
      <c r="AI29">
        <v>12.045999999999999</v>
      </c>
      <c r="AJ29" s="3">
        <v>189605</v>
      </c>
      <c r="AK29">
        <v>36.805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T29" s="6">
        <f t="shared" si="0"/>
        <v>1000.3239059351799</v>
      </c>
      <c r="AU29" s="7">
        <f t="shared" si="1"/>
        <v>32931.011983310753</v>
      </c>
      <c r="AW29" s="8">
        <f t="shared" si="2"/>
        <v>907.51321593551006</v>
      </c>
      <c r="AX29" s="9">
        <f t="shared" si="3"/>
        <v>35664.070089033499</v>
      </c>
    </row>
    <row r="30" spans="1:50" x14ac:dyDescent="0.3">
      <c r="A30">
        <v>74</v>
      </c>
      <c r="B30" t="s">
        <v>94</v>
      </c>
      <c r="C30" s="2">
        <v>44531.155624999999</v>
      </c>
      <c r="D30" t="s">
        <v>95</v>
      </c>
      <c r="E30" t="s">
        <v>13</v>
      </c>
      <c r="F30">
        <v>0</v>
      </c>
      <c r="G30">
        <v>6.0410000000000004</v>
      </c>
      <c r="H30" s="3">
        <v>316732</v>
      </c>
      <c r="I30">
        <v>0.65600000000000003</v>
      </c>
      <c r="J30" t="s">
        <v>14</v>
      </c>
      <c r="K30" t="s">
        <v>14</v>
      </c>
      <c r="L30" t="s">
        <v>14</v>
      </c>
      <c r="M30" t="s">
        <v>14</v>
      </c>
      <c r="O30">
        <v>74</v>
      </c>
      <c r="P30" t="s">
        <v>94</v>
      </c>
      <c r="Q30" s="2">
        <v>44531.155624999999</v>
      </c>
      <c r="R30" t="s">
        <v>95</v>
      </c>
      <c r="S30" t="s">
        <v>13</v>
      </c>
      <c r="T30">
        <v>0</v>
      </c>
      <c r="U30">
        <v>6.0019999999999998</v>
      </c>
      <c r="V30" s="3">
        <v>2798</v>
      </c>
      <c r="W30">
        <v>0.86599999999999999</v>
      </c>
      <c r="X30" t="s">
        <v>14</v>
      </c>
      <c r="Y30" t="s">
        <v>14</v>
      </c>
      <c r="Z30" t="s">
        <v>14</v>
      </c>
      <c r="AA30" t="s">
        <v>14</v>
      </c>
      <c r="AC30">
        <v>74</v>
      </c>
      <c r="AD30" t="s">
        <v>94</v>
      </c>
      <c r="AE30" s="2">
        <v>44531.155624999999</v>
      </c>
      <c r="AF30" t="s">
        <v>95</v>
      </c>
      <c r="AG30" t="s">
        <v>13</v>
      </c>
      <c r="AH30">
        <v>0</v>
      </c>
      <c r="AI30">
        <v>12.054</v>
      </c>
      <c r="AJ30" s="3">
        <v>179599</v>
      </c>
      <c r="AK30">
        <v>34.915999999999997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T30" s="6">
        <f t="shared" si="0"/>
        <v>913.44491375165126</v>
      </c>
      <c r="AU30" s="7">
        <f t="shared" si="1"/>
        <v>31307.787983721235</v>
      </c>
      <c r="AW30" s="8">
        <f t="shared" si="2"/>
        <v>822.04913357727844</v>
      </c>
      <c r="AX30" s="9">
        <f t="shared" si="3"/>
        <v>33810.991478975746</v>
      </c>
    </row>
    <row r="31" spans="1:50" x14ac:dyDescent="0.3">
      <c r="A31">
        <v>76</v>
      </c>
      <c r="B31" t="s">
        <v>98</v>
      </c>
      <c r="C31" s="2">
        <v>44531.198148148149</v>
      </c>
      <c r="D31" t="s">
        <v>99</v>
      </c>
      <c r="E31" t="s">
        <v>13</v>
      </c>
      <c r="F31">
        <v>0</v>
      </c>
      <c r="G31">
        <v>6.0430000000000001</v>
      </c>
      <c r="H31" s="3">
        <v>456005</v>
      </c>
      <c r="I31">
        <v>0.94599999999999995</v>
      </c>
      <c r="J31" t="s">
        <v>14</v>
      </c>
      <c r="K31" t="s">
        <v>14</v>
      </c>
      <c r="L31" t="s">
        <v>14</v>
      </c>
      <c r="M31" t="s">
        <v>14</v>
      </c>
      <c r="O31">
        <v>76</v>
      </c>
      <c r="P31" t="s">
        <v>98</v>
      </c>
      <c r="Q31" s="2">
        <v>44531.198148148149</v>
      </c>
      <c r="R31" t="s">
        <v>99</v>
      </c>
      <c r="S31" t="s">
        <v>13</v>
      </c>
      <c r="T31">
        <v>0</v>
      </c>
      <c r="U31">
        <v>5.9930000000000003</v>
      </c>
      <c r="V31" s="3">
        <v>4869</v>
      </c>
      <c r="W31">
        <v>1.4219999999999999</v>
      </c>
      <c r="X31" t="s">
        <v>14</v>
      </c>
      <c r="Y31" t="s">
        <v>14</v>
      </c>
      <c r="Z31" t="s">
        <v>14</v>
      </c>
      <c r="AA31" t="s">
        <v>14</v>
      </c>
      <c r="AC31">
        <v>76</v>
      </c>
      <c r="AD31" t="s">
        <v>98</v>
      </c>
      <c r="AE31" s="2">
        <v>44531.198148148149</v>
      </c>
      <c r="AF31" t="s">
        <v>99</v>
      </c>
      <c r="AG31" t="s">
        <v>13</v>
      </c>
      <c r="AH31">
        <v>0</v>
      </c>
      <c r="AI31">
        <v>12.087</v>
      </c>
      <c r="AJ31" s="3">
        <v>143051</v>
      </c>
      <c r="AK31">
        <v>27.968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T31" s="6">
        <f t="shared" si="0"/>
        <v>1263.060819907595</v>
      </c>
      <c r="AU31" s="7">
        <f t="shared" si="1"/>
        <v>25271.985943515232</v>
      </c>
      <c r="AW31" s="8">
        <f t="shared" si="2"/>
        <v>1176.0220612929775</v>
      </c>
      <c r="AX31" s="9">
        <f t="shared" si="3"/>
        <v>27014.755249347741</v>
      </c>
    </row>
    <row r="32" spans="1:50" x14ac:dyDescent="0.3">
      <c r="A32">
        <v>47</v>
      </c>
      <c r="B32" t="s">
        <v>40</v>
      </c>
      <c r="C32" s="2">
        <v>44530.581875000003</v>
      </c>
      <c r="D32" t="s">
        <v>41</v>
      </c>
      <c r="E32" t="s">
        <v>13</v>
      </c>
      <c r="F32">
        <v>0</v>
      </c>
      <c r="G32">
        <v>6.06</v>
      </c>
      <c r="H32" s="3">
        <v>437356</v>
      </c>
      <c r="I32">
        <v>0.90700000000000003</v>
      </c>
      <c r="J32" t="s">
        <v>14</v>
      </c>
      <c r="K32" t="s">
        <v>14</v>
      </c>
      <c r="L32" t="s">
        <v>14</v>
      </c>
      <c r="M32" t="s">
        <v>14</v>
      </c>
      <c r="O32">
        <v>47</v>
      </c>
      <c r="P32" t="s">
        <v>40</v>
      </c>
      <c r="Q32" s="2">
        <v>44530.581875000003</v>
      </c>
      <c r="R32" t="s">
        <v>41</v>
      </c>
      <c r="S32" t="s">
        <v>13</v>
      </c>
      <c r="T32">
        <v>0</v>
      </c>
      <c r="U32">
        <v>6.0190000000000001</v>
      </c>
      <c r="V32" s="3">
        <v>3414</v>
      </c>
      <c r="W32">
        <v>1.0309999999999999</v>
      </c>
      <c r="X32" t="s">
        <v>14</v>
      </c>
      <c r="Y32" t="s">
        <v>14</v>
      </c>
      <c r="Z32" t="s">
        <v>14</v>
      </c>
      <c r="AA32" t="s">
        <v>14</v>
      </c>
      <c r="AC32">
        <v>47</v>
      </c>
      <c r="AD32" t="s">
        <v>40</v>
      </c>
      <c r="AE32" s="2">
        <v>44530.581875000003</v>
      </c>
      <c r="AF32" t="s">
        <v>41</v>
      </c>
      <c r="AG32" t="s">
        <v>13</v>
      </c>
      <c r="AH32">
        <v>0</v>
      </c>
      <c r="AI32">
        <v>12.125</v>
      </c>
      <c r="AJ32" s="3">
        <v>144410</v>
      </c>
      <c r="AK32">
        <v>28.227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T32" s="6">
        <f t="shared" si="0"/>
        <v>1218.0824390252769</v>
      </c>
      <c r="AU32" s="7">
        <f t="shared" si="1"/>
        <v>25499.422846763002</v>
      </c>
      <c r="AW32" s="8">
        <f t="shared" si="2"/>
        <v>1128.8961752680177</v>
      </c>
      <c r="AX32" s="9">
        <f t="shared" si="3"/>
        <v>27268.243925894003</v>
      </c>
    </row>
    <row r="33" spans="1:50" x14ac:dyDescent="0.3">
      <c r="A33">
        <v>44</v>
      </c>
      <c r="B33" t="s">
        <v>132</v>
      </c>
      <c r="C33" s="2">
        <v>44531.596458333333</v>
      </c>
      <c r="D33" t="s">
        <v>133</v>
      </c>
      <c r="E33" t="s">
        <v>13</v>
      </c>
      <c r="F33">
        <v>0</v>
      </c>
      <c r="G33">
        <v>6.0369999999999999</v>
      </c>
      <c r="H33" s="3">
        <v>450288</v>
      </c>
      <c r="I33">
        <v>0.93400000000000005</v>
      </c>
      <c r="J33" t="s">
        <v>14</v>
      </c>
      <c r="K33" t="s">
        <v>14</v>
      </c>
      <c r="L33" t="s">
        <v>14</v>
      </c>
      <c r="M33" t="s">
        <v>14</v>
      </c>
      <c r="O33">
        <v>44</v>
      </c>
      <c r="P33" t="s">
        <v>132</v>
      </c>
      <c r="Q33" s="2">
        <v>44531.596458333333</v>
      </c>
      <c r="R33" t="s">
        <v>133</v>
      </c>
      <c r="S33" t="s">
        <v>13</v>
      </c>
      <c r="T33">
        <v>0</v>
      </c>
      <c r="U33">
        <v>5.9889999999999999</v>
      </c>
      <c r="V33" s="3">
        <v>3879</v>
      </c>
      <c r="W33">
        <v>1.1559999999999999</v>
      </c>
      <c r="X33" t="s">
        <v>14</v>
      </c>
      <c r="Y33" t="s">
        <v>14</v>
      </c>
      <c r="Z33" t="s">
        <v>14</v>
      </c>
      <c r="AA33" t="s">
        <v>14</v>
      </c>
      <c r="AC33">
        <v>44</v>
      </c>
      <c r="AD33" t="s">
        <v>132</v>
      </c>
      <c r="AE33" s="2">
        <v>44531.596458333333</v>
      </c>
      <c r="AF33" t="s">
        <v>133</v>
      </c>
      <c r="AG33" t="s">
        <v>13</v>
      </c>
      <c r="AH33">
        <v>0</v>
      </c>
      <c r="AI33">
        <v>12.083</v>
      </c>
      <c r="AJ33" s="3">
        <v>144729</v>
      </c>
      <c r="AK33">
        <v>28.288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T33" s="6">
        <f t="shared" si="0"/>
        <v>1249.3326812611074</v>
      </c>
      <c r="AU33" s="7">
        <f t="shared" si="1"/>
        <v>25552.775834408432</v>
      </c>
      <c r="AW33" s="8">
        <f t="shared" si="2"/>
        <v>1161.5841826920705</v>
      </c>
      <c r="AX33" s="9">
        <f t="shared" si="3"/>
        <v>27327.736979249341</v>
      </c>
    </row>
    <row r="34" spans="1:50" x14ac:dyDescent="0.3">
      <c r="A34">
        <v>42</v>
      </c>
      <c r="B34" t="s">
        <v>30</v>
      </c>
      <c r="C34" s="2">
        <v>44530.475624999999</v>
      </c>
      <c r="D34" t="s">
        <v>31</v>
      </c>
      <c r="E34" t="s">
        <v>13</v>
      </c>
      <c r="F34">
        <v>0</v>
      </c>
      <c r="G34">
        <v>6.0449999999999999</v>
      </c>
      <c r="H34" s="3">
        <v>383588</v>
      </c>
      <c r="I34">
        <v>0.79500000000000004</v>
      </c>
      <c r="J34" t="s">
        <v>14</v>
      </c>
      <c r="K34" t="s">
        <v>14</v>
      </c>
      <c r="L34" t="s">
        <v>14</v>
      </c>
      <c r="M34" t="s">
        <v>14</v>
      </c>
      <c r="O34">
        <v>42</v>
      </c>
      <c r="P34" t="s">
        <v>30</v>
      </c>
      <c r="Q34" s="2">
        <v>44530.475624999999</v>
      </c>
      <c r="R34" t="s">
        <v>31</v>
      </c>
      <c r="S34" t="s">
        <v>13</v>
      </c>
      <c r="T34">
        <v>0</v>
      </c>
      <c r="U34">
        <v>5.9980000000000002</v>
      </c>
      <c r="V34" s="3">
        <v>3290</v>
      </c>
      <c r="W34">
        <v>0.998</v>
      </c>
      <c r="X34" t="s">
        <v>14</v>
      </c>
      <c r="Y34" t="s">
        <v>14</v>
      </c>
      <c r="Z34" t="s">
        <v>14</v>
      </c>
      <c r="AA34" t="s">
        <v>14</v>
      </c>
      <c r="AC34">
        <v>42</v>
      </c>
      <c r="AD34" t="s">
        <v>30</v>
      </c>
      <c r="AE34" s="2">
        <v>44530.475624999999</v>
      </c>
      <c r="AF34" t="s">
        <v>31</v>
      </c>
      <c r="AG34" t="s">
        <v>13</v>
      </c>
      <c r="AH34">
        <v>0</v>
      </c>
      <c r="AI34">
        <v>12.198</v>
      </c>
      <c r="AJ34" s="3">
        <v>32511</v>
      </c>
      <c r="AK34">
        <v>6.4749999999999996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T34" s="6">
        <f t="shared" si="0"/>
        <v>1085.2246409941474</v>
      </c>
      <c r="AU34" s="7">
        <f t="shared" si="1"/>
        <v>5996.0236993548306</v>
      </c>
      <c r="AW34" s="8">
        <f t="shared" si="2"/>
        <v>992.5540837723504</v>
      </c>
      <c r="AX34" s="9">
        <f t="shared" si="3"/>
        <v>6195.0589471325402</v>
      </c>
    </row>
    <row r="35" spans="1:50" x14ac:dyDescent="0.3">
      <c r="A35">
        <v>87</v>
      </c>
      <c r="B35" t="s">
        <v>120</v>
      </c>
      <c r="C35" s="2">
        <v>44531.431956018518</v>
      </c>
      <c r="D35" t="s">
        <v>121</v>
      </c>
      <c r="E35" t="s">
        <v>13</v>
      </c>
      <c r="F35">
        <v>0</v>
      </c>
      <c r="G35">
        <v>6.0439999999999996</v>
      </c>
      <c r="H35" s="3">
        <v>373367</v>
      </c>
      <c r="I35">
        <v>0.77400000000000002</v>
      </c>
      <c r="J35" t="s">
        <v>14</v>
      </c>
      <c r="K35" t="s">
        <v>14</v>
      </c>
      <c r="L35" t="s">
        <v>14</v>
      </c>
      <c r="M35" t="s">
        <v>14</v>
      </c>
      <c r="O35">
        <v>87</v>
      </c>
      <c r="P35" t="s">
        <v>120</v>
      </c>
      <c r="Q35" s="2">
        <v>44531.431956018518</v>
      </c>
      <c r="R35" t="s">
        <v>121</v>
      </c>
      <c r="S35" t="s">
        <v>13</v>
      </c>
      <c r="T35">
        <v>0</v>
      </c>
      <c r="U35">
        <v>5.9969999999999999</v>
      </c>
      <c r="V35" s="3">
        <v>3392</v>
      </c>
      <c r="W35">
        <v>1.026</v>
      </c>
      <c r="X35" t="s">
        <v>14</v>
      </c>
      <c r="Y35" t="s">
        <v>14</v>
      </c>
      <c r="Z35" t="s">
        <v>14</v>
      </c>
      <c r="AA35" t="s">
        <v>14</v>
      </c>
      <c r="AC35">
        <v>87</v>
      </c>
      <c r="AD35" t="s">
        <v>120</v>
      </c>
      <c r="AE35" s="2">
        <v>44531.431956018518</v>
      </c>
      <c r="AF35" t="s">
        <v>121</v>
      </c>
      <c r="AG35" t="s">
        <v>13</v>
      </c>
      <c r="AH35">
        <v>0</v>
      </c>
      <c r="AI35">
        <v>12.2</v>
      </c>
      <c r="AJ35" s="3">
        <v>30051</v>
      </c>
      <c r="AK35">
        <v>5.9880000000000004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T35" s="6">
        <f t="shared" si="0"/>
        <v>1059.4352863984382</v>
      </c>
      <c r="AU35" s="7">
        <f t="shared" si="1"/>
        <v>5549.6001605352294</v>
      </c>
      <c r="AW35" s="8">
        <f t="shared" si="2"/>
        <v>966.55713237229998</v>
      </c>
      <c r="AX35" s="9">
        <f t="shared" si="3"/>
        <v>5727.2094021077401</v>
      </c>
    </row>
    <row r="36" spans="1:50" x14ac:dyDescent="0.3">
      <c r="A36">
        <v>47</v>
      </c>
      <c r="B36" t="s">
        <v>138</v>
      </c>
      <c r="C36" s="2">
        <v>44531.660185185188</v>
      </c>
      <c r="D36" t="s">
        <v>139</v>
      </c>
      <c r="E36" t="s">
        <v>13</v>
      </c>
      <c r="F36">
        <v>0</v>
      </c>
      <c r="G36">
        <v>6.0279999999999996</v>
      </c>
      <c r="H36" s="3">
        <v>427637</v>
      </c>
      <c r="I36">
        <v>0.88700000000000001</v>
      </c>
      <c r="J36" t="s">
        <v>14</v>
      </c>
      <c r="K36" t="s">
        <v>14</v>
      </c>
      <c r="L36" t="s">
        <v>14</v>
      </c>
      <c r="M36" t="s">
        <v>14</v>
      </c>
      <c r="O36">
        <v>47</v>
      </c>
      <c r="P36" t="s">
        <v>138</v>
      </c>
      <c r="Q36" s="2">
        <v>44531.660185185188</v>
      </c>
      <c r="R36" t="s">
        <v>139</v>
      </c>
      <c r="S36" t="s">
        <v>13</v>
      </c>
      <c r="T36">
        <v>0</v>
      </c>
      <c r="U36">
        <v>5.9790000000000001</v>
      </c>
      <c r="V36" s="3">
        <v>3845</v>
      </c>
      <c r="W36">
        <v>1.147</v>
      </c>
      <c r="X36" t="s">
        <v>14</v>
      </c>
      <c r="Y36" t="s">
        <v>14</v>
      </c>
      <c r="Z36" t="s">
        <v>14</v>
      </c>
      <c r="AA36" t="s">
        <v>14</v>
      </c>
      <c r="AC36">
        <v>47</v>
      </c>
      <c r="AD36" t="s">
        <v>138</v>
      </c>
      <c r="AE36" s="2">
        <v>44531.660185185188</v>
      </c>
      <c r="AF36" t="s">
        <v>139</v>
      </c>
      <c r="AG36" t="s">
        <v>13</v>
      </c>
      <c r="AH36">
        <v>0</v>
      </c>
      <c r="AI36">
        <v>12.166</v>
      </c>
      <c r="AJ36" s="3">
        <v>33802</v>
      </c>
      <c r="AK36">
        <v>6.73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T36" s="6">
        <f t="shared" si="0"/>
        <v>1194.4167448437422</v>
      </c>
      <c r="AU36" s="7">
        <f t="shared" si="1"/>
        <v>6230.0013544449203</v>
      </c>
      <c r="AW36" s="8">
        <f t="shared" si="2"/>
        <v>1104.3030004843279</v>
      </c>
      <c r="AX36" s="9">
        <f t="shared" si="3"/>
        <v>6440.50612718296</v>
      </c>
    </row>
    <row r="37" spans="1:50" x14ac:dyDescent="0.3">
      <c r="A37">
        <v>48</v>
      </c>
      <c r="B37" t="s">
        <v>42</v>
      </c>
      <c r="C37" s="2">
        <v>44530.603136574071</v>
      </c>
      <c r="D37" t="s">
        <v>43</v>
      </c>
      <c r="E37" t="s">
        <v>13</v>
      </c>
      <c r="F37">
        <v>0</v>
      </c>
      <c r="G37">
        <v>6.056</v>
      </c>
      <c r="H37" s="3">
        <v>11957</v>
      </c>
      <c r="I37">
        <v>0.02</v>
      </c>
      <c r="J37" t="s">
        <v>14</v>
      </c>
      <c r="K37" t="s">
        <v>14</v>
      </c>
      <c r="L37" t="s">
        <v>14</v>
      </c>
      <c r="M37" t="s">
        <v>14</v>
      </c>
      <c r="O37">
        <v>48</v>
      </c>
      <c r="P37" t="s">
        <v>42</v>
      </c>
      <c r="Q37" s="2">
        <v>44530.603136574071</v>
      </c>
      <c r="R37" t="s">
        <v>43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48</v>
      </c>
      <c r="AD37" t="s">
        <v>42</v>
      </c>
      <c r="AE37" s="2">
        <v>44530.603136574071</v>
      </c>
      <c r="AF37" t="s">
        <v>43</v>
      </c>
      <c r="AG37" t="s">
        <v>13</v>
      </c>
      <c r="AH37">
        <v>0</v>
      </c>
      <c r="AI37">
        <v>12.175000000000001</v>
      </c>
      <c r="AJ37" s="3">
        <v>65967</v>
      </c>
      <c r="AK37">
        <v>13.058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T37" s="6">
        <f t="shared" si="0"/>
        <v>31.010794291250001</v>
      </c>
      <c r="AU37" s="7">
        <f t="shared" si="1"/>
        <v>11991.95903776347</v>
      </c>
      <c r="AW37" s="8">
        <f t="shared" si="2"/>
        <v>31.078309945255899</v>
      </c>
      <c r="AX37" s="9">
        <f t="shared" si="3"/>
        <v>12538.27465085286</v>
      </c>
    </row>
    <row r="38" spans="1:50" x14ac:dyDescent="0.3">
      <c r="A38">
        <v>78</v>
      </c>
      <c r="B38" t="s">
        <v>102</v>
      </c>
      <c r="C38" s="2">
        <v>44531.240694444445</v>
      </c>
      <c r="D38" t="s">
        <v>103</v>
      </c>
      <c r="E38" t="s">
        <v>13</v>
      </c>
      <c r="F38">
        <v>0</v>
      </c>
      <c r="G38">
        <v>6.0540000000000003</v>
      </c>
      <c r="H38" s="3">
        <v>7822</v>
      </c>
      <c r="I38">
        <v>1.2E-2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102</v>
      </c>
      <c r="Q38" s="2">
        <v>44531.240694444445</v>
      </c>
      <c r="R38" t="s">
        <v>103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102</v>
      </c>
      <c r="AE38" s="2">
        <v>44531.240694444445</v>
      </c>
      <c r="AF38" t="s">
        <v>103</v>
      </c>
      <c r="AG38" t="s">
        <v>13</v>
      </c>
      <c r="AH38">
        <v>0</v>
      </c>
      <c r="AI38">
        <v>12.143000000000001</v>
      </c>
      <c r="AJ38" s="3">
        <v>65841</v>
      </c>
      <c r="AK38">
        <v>13.034000000000001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T38" s="6">
        <f t="shared" si="0"/>
        <v>18.087663284999998</v>
      </c>
      <c r="AU38" s="7">
        <f t="shared" si="1"/>
        <v>11969.641109871631</v>
      </c>
      <c r="AW38" s="8">
        <f t="shared" si="2"/>
        <v>19.642911512200001</v>
      </c>
      <c r="AX38" s="9">
        <f t="shared" si="3"/>
        <v>12514.453493810941</v>
      </c>
    </row>
    <row r="39" spans="1:50" x14ac:dyDescent="0.3">
      <c r="A39">
        <v>60</v>
      </c>
      <c r="B39" t="s">
        <v>66</v>
      </c>
      <c r="C39" s="2">
        <v>44530.858159722222</v>
      </c>
      <c r="D39" t="s">
        <v>67</v>
      </c>
      <c r="E39" t="s">
        <v>13</v>
      </c>
      <c r="F39">
        <v>0</v>
      </c>
      <c r="G39">
        <v>6.06</v>
      </c>
      <c r="H39" s="3">
        <v>7021</v>
      </c>
      <c r="I39">
        <v>0.01</v>
      </c>
      <c r="J39" t="s">
        <v>14</v>
      </c>
      <c r="K39" t="s">
        <v>14</v>
      </c>
      <c r="L39" t="s">
        <v>14</v>
      </c>
      <c r="M39" t="s">
        <v>14</v>
      </c>
      <c r="O39">
        <v>60</v>
      </c>
      <c r="P39" t="s">
        <v>66</v>
      </c>
      <c r="Q39" s="2">
        <v>44530.858159722222</v>
      </c>
      <c r="R39" t="s">
        <v>67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60</v>
      </c>
      <c r="AD39" t="s">
        <v>66</v>
      </c>
      <c r="AE39" s="2">
        <v>44530.858159722222</v>
      </c>
      <c r="AF39" t="s">
        <v>67</v>
      </c>
      <c r="AG39" t="s">
        <v>13</v>
      </c>
      <c r="AH39">
        <v>0</v>
      </c>
      <c r="AI39">
        <v>12.157</v>
      </c>
      <c r="AJ39" s="3">
        <v>69861</v>
      </c>
      <c r="AK39">
        <v>13.82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T39" s="6">
        <f t="shared" si="0"/>
        <v>15.668311871249999</v>
      </c>
      <c r="AU39" s="7">
        <f t="shared" si="1"/>
        <v>12680.70669142083</v>
      </c>
      <c r="AW39" s="8">
        <f t="shared" si="2"/>
        <v>17.26967014405</v>
      </c>
      <c r="AX39" s="9">
        <f t="shared" si="3"/>
        <v>13274.207305440541</v>
      </c>
    </row>
    <row r="40" spans="1:50" x14ac:dyDescent="0.3">
      <c r="A40">
        <v>55</v>
      </c>
      <c r="B40" t="s">
        <v>154</v>
      </c>
      <c r="C40" s="2">
        <v>44531.83016203704</v>
      </c>
      <c r="D40" t="s">
        <v>155</v>
      </c>
      <c r="E40" t="s">
        <v>13</v>
      </c>
      <c r="F40">
        <v>0</v>
      </c>
      <c r="G40">
        <v>6.0369999999999999</v>
      </c>
      <c r="H40" s="3">
        <v>265518</v>
      </c>
      <c r="I40">
        <v>0.54900000000000004</v>
      </c>
      <c r="J40" t="s">
        <v>14</v>
      </c>
      <c r="K40" t="s">
        <v>14</v>
      </c>
      <c r="L40" t="s">
        <v>14</v>
      </c>
      <c r="M40" t="s">
        <v>14</v>
      </c>
      <c r="O40">
        <v>55</v>
      </c>
      <c r="P40" t="s">
        <v>154</v>
      </c>
      <c r="Q40" s="2">
        <v>44531.83016203704</v>
      </c>
      <c r="R40" t="s">
        <v>155</v>
      </c>
      <c r="S40" t="s">
        <v>13</v>
      </c>
      <c r="T40">
        <v>0</v>
      </c>
      <c r="U40">
        <v>5.9969999999999999</v>
      </c>
      <c r="V40" s="3">
        <v>2251</v>
      </c>
      <c r="W40">
        <v>0.71899999999999997</v>
      </c>
      <c r="X40" t="s">
        <v>14</v>
      </c>
      <c r="Y40" t="s">
        <v>14</v>
      </c>
      <c r="Z40" t="s">
        <v>14</v>
      </c>
      <c r="AA40" t="s">
        <v>14</v>
      </c>
      <c r="AC40">
        <v>55</v>
      </c>
      <c r="AD40" t="s">
        <v>154</v>
      </c>
      <c r="AE40" s="2">
        <v>44531.83016203704</v>
      </c>
      <c r="AF40" t="s">
        <v>155</v>
      </c>
      <c r="AG40" t="s">
        <v>13</v>
      </c>
      <c r="AH40">
        <v>0</v>
      </c>
      <c r="AI40">
        <v>12.069000000000001</v>
      </c>
      <c r="AJ40" s="3">
        <v>152267</v>
      </c>
      <c r="AK40">
        <v>29.727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T40" s="6">
        <f t="shared" si="0"/>
        <v>776.92029444595119</v>
      </c>
      <c r="AU40" s="7">
        <f t="shared" si="1"/>
        <v>26809.794329829474</v>
      </c>
      <c r="AW40" s="8">
        <f t="shared" si="2"/>
        <v>690.70540317362838</v>
      </c>
      <c r="AX40" s="9">
        <f t="shared" si="3"/>
        <v>28732.600409160863</v>
      </c>
    </row>
    <row r="41" spans="1:50" x14ac:dyDescent="0.3">
      <c r="A41">
        <v>63</v>
      </c>
      <c r="B41" t="s">
        <v>72</v>
      </c>
      <c r="C41" s="2">
        <v>44530.921909722223</v>
      </c>
      <c r="D41" t="s">
        <v>73</v>
      </c>
      <c r="E41" t="s">
        <v>13</v>
      </c>
      <c r="F41">
        <v>0</v>
      </c>
      <c r="G41">
        <v>6.0410000000000004</v>
      </c>
      <c r="H41" s="3">
        <v>273685</v>
      </c>
      <c r="I41">
        <v>0.56599999999999995</v>
      </c>
      <c r="J41" t="s">
        <v>14</v>
      </c>
      <c r="K41" t="s">
        <v>14</v>
      </c>
      <c r="L41" t="s">
        <v>14</v>
      </c>
      <c r="M41" t="s">
        <v>14</v>
      </c>
      <c r="O41">
        <v>63</v>
      </c>
      <c r="P41" t="s">
        <v>72</v>
      </c>
      <c r="Q41" s="2">
        <v>44530.921909722223</v>
      </c>
      <c r="R41" t="s">
        <v>73</v>
      </c>
      <c r="S41" t="s">
        <v>13</v>
      </c>
      <c r="T41">
        <v>0</v>
      </c>
      <c r="U41">
        <v>5.9950000000000001</v>
      </c>
      <c r="V41" s="3">
        <v>2423</v>
      </c>
      <c r="W41">
        <v>0.76500000000000001</v>
      </c>
      <c r="X41" t="s">
        <v>14</v>
      </c>
      <c r="Y41" t="s">
        <v>14</v>
      </c>
      <c r="Z41" t="s">
        <v>14</v>
      </c>
      <c r="AA41" t="s">
        <v>14</v>
      </c>
      <c r="AC41">
        <v>63</v>
      </c>
      <c r="AD41" t="s">
        <v>72</v>
      </c>
      <c r="AE41" s="2">
        <v>44530.921909722223</v>
      </c>
      <c r="AF41" t="s">
        <v>73</v>
      </c>
      <c r="AG41" t="s">
        <v>13</v>
      </c>
      <c r="AH41">
        <v>0</v>
      </c>
      <c r="AI41">
        <v>12.079000000000001</v>
      </c>
      <c r="AJ41" s="3">
        <v>148893</v>
      </c>
      <c r="AK41">
        <v>29.082999999999998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T41" s="6">
        <f t="shared" si="0"/>
        <v>798.97856525655493</v>
      </c>
      <c r="AU41" s="7">
        <f t="shared" si="1"/>
        <v>26248.036195566274</v>
      </c>
      <c r="AW41" s="8">
        <f t="shared" si="2"/>
        <v>711.6930443616975</v>
      </c>
      <c r="AX41" s="9">
        <f t="shared" si="3"/>
        <v>28104.013620199261</v>
      </c>
    </row>
    <row r="42" spans="1:50" x14ac:dyDescent="0.3">
      <c r="A42">
        <v>64</v>
      </c>
      <c r="B42" t="s">
        <v>172</v>
      </c>
      <c r="C42" s="2">
        <v>44532.02144675926</v>
      </c>
      <c r="D42" t="s">
        <v>173</v>
      </c>
      <c r="E42" t="s">
        <v>13</v>
      </c>
      <c r="F42">
        <v>0</v>
      </c>
      <c r="G42">
        <v>6.0339999999999998</v>
      </c>
      <c r="H42" s="3">
        <v>251957</v>
      </c>
      <c r="I42">
        <v>0.52</v>
      </c>
      <c r="J42" t="s">
        <v>14</v>
      </c>
      <c r="K42" t="s">
        <v>14</v>
      </c>
      <c r="L42" t="s">
        <v>14</v>
      </c>
      <c r="M42" t="s">
        <v>14</v>
      </c>
      <c r="O42">
        <v>64</v>
      </c>
      <c r="P42" t="s">
        <v>172</v>
      </c>
      <c r="Q42" s="2">
        <v>44532.02144675926</v>
      </c>
      <c r="R42" t="s">
        <v>173</v>
      </c>
      <c r="S42" t="s">
        <v>13</v>
      </c>
      <c r="T42">
        <v>0</v>
      </c>
      <c r="U42">
        <v>5.9660000000000002</v>
      </c>
      <c r="V42" s="3">
        <v>1790</v>
      </c>
      <c r="W42">
        <v>0.59499999999999997</v>
      </c>
      <c r="X42" t="s">
        <v>14</v>
      </c>
      <c r="Y42" t="s">
        <v>14</v>
      </c>
      <c r="Z42" t="s">
        <v>14</v>
      </c>
      <c r="AA42" t="s">
        <v>14</v>
      </c>
      <c r="AC42">
        <v>64</v>
      </c>
      <c r="AD42" t="s">
        <v>172</v>
      </c>
      <c r="AE42" s="2">
        <v>44532.02144675926</v>
      </c>
      <c r="AF42" t="s">
        <v>173</v>
      </c>
      <c r="AG42" t="s">
        <v>13</v>
      </c>
      <c r="AH42">
        <v>0</v>
      </c>
      <c r="AI42">
        <v>12.069000000000001</v>
      </c>
      <c r="AJ42" s="3">
        <v>149534</v>
      </c>
      <c r="AK42">
        <v>29.206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T42" s="6">
        <f t="shared" si="0"/>
        <v>740.05285937724614</v>
      </c>
      <c r="AU42" s="7">
        <f t="shared" si="1"/>
        <v>26354.870215117884</v>
      </c>
      <c r="AW42" s="8">
        <f t="shared" si="2"/>
        <v>655.82058132125587</v>
      </c>
      <c r="AX42" s="9">
        <f t="shared" si="3"/>
        <v>28223.462417043444</v>
      </c>
    </row>
    <row r="43" spans="1:50" x14ac:dyDescent="0.3">
      <c r="A43">
        <v>45</v>
      </c>
      <c r="B43" t="s">
        <v>36</v>
      </c>
      <c r="C43" s="2">
        <v>44530.539375</v>
      </c>
      <c r="D43" t="s">
        <v>37</v>
      </c>
      <c r="E43" t="s">
        <v>13</v>
      </c>
      <c r="F43">
        <v>0</v>
      </c>
      <c r="G43">
        <v>6.0449999999999999</v>
      </c>
      <c r="H43" s="3">
        <v>79516</v>
      </c>
      <c r="I43">
        <v>0.161</v>
      </c>
      <c r="J43" t="s">
        <v>14</v>
      </c>
      <c r="K43" t="s">
        <v>14</v>
      </c>
      <c r="L43" t="s">
        <v>14</v>
      </c>
      <c r="M43" t="s">
        <v>14</v>
      </c>
      <c r="O43">
        <v>45</v>
      </c>
      <c r="P43" t="s">
        <v>36</v>
      </c>
      <c r="Q43" s="2">
        <v>44530.539375</v>
      </c>
      <c r="R43" t="s">
        <v>37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45</v>
      </c>
      <c r="AD43" t="s">
        <v>36</v>
      </c>
      <c r="AE43" s="2">
        <v>44530.539375</v>
      </c>
      <c r="AF43" t="s">
        <v>37</v>
      </c>
      <c r="AG43" t="s">
        <v>13</v>
      </c>
      <c r="AH43">
        <v>0</v>
      </c>
      <c r="AI43">
        <v>12.215</v>
      </c>
      <c r="AJ43" s="3">
        <v>23864</v>
      </c>
      <c r="AK43">
        <v>4.7619999999999996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T43" s="6">
        <f t="shared" si="0"/>
        <v>245.0692913282528</v>
      </c>
      <c r="AU43" s="7">
        <f t="shared" si="1"/>
        <v>4423.4686815660807</v>
      </c>
      <c r="AW43" s="8">
        <f t="shared" si="2"/>
        <v>208.3491341744496</v>
      </c>
      <c r="AX43" s="9">
        <f t="shared" si="3"/>
        <v>4549.6788845350402</v>
      </c>
    </row>
    <row r="44" spans="1:50" x14ac:dyDescent="0.3">
      <c r="A44">
        <v>41</v>
      </c>
      <c r="B44" t="s">
        <v>126</v>
      </c>
      <c r="C44" s="2">
        <v>44531.532685185186</v>
      </c>
      <c r="D44" t="s">
        <v>127</v>
      </c>
      <c r="E44" t="s">
        <v>13</v>
      </c>
      <c r="F44">
        <v>0</v>
      </c>
      <c r="G44">
        <v>6.0330000000000004</v>
      </c>
      <c r="H44" s="3">
        <v>75519</v>
      </c>
      <c r="I44">
        <v>0.153</v>
      </c>
      <c r="J44" t="s">
        <v>14</v>
      </c>
      <c r="K44" t="s">
        <v>14</v>
      </c>
      <c r="L44" t="s">
        <v>14</v>
      </c>
      <c r="M44" t="s">
        <v>14</v>
      </c>
      <c r="O44">
        <v>41</v>
      </c>
      <c r="P44" t="s">
        <v>126</v>
      </c>
      <c r="Q44" s="2">
        <v>44531.532685185186</v>
      </c>
      <c r="R44" t="s">
        <v>127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41</v>
      </c>
      <c r="AD44" t="s">
        <v>126</v>
      </c>
      <c r="AE44" s="2">
        <v>44531.532685185186</v>
      </c>
      <c r="AF44" t="s">
        <v>127</v>
      </c>
      <c r="AG44" t="s">
        <v>13</v>
      </c>
      <c r="AH44">
        <v>0</v>
      </c>
      <c r="AI44">
        <v>12.183999999999999</v>
      </c>
      <c r="AJ44" s="3">
        <v>26013</v>
      </c>
      <c r="AK44">
        <v>5.1879999999999997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T44" s="6">
        <f t="shared" si="0"/>
        <v>233.02049297755181</v>
      </c>
      <c r="AU44" s="7">
        <f t="shared" si="1"/>
        <v>4815.1652368718696</v>
      </c>
      <c r="AW44" s="8">
        <f t="shared" si="2"/>
        <v>197.89195786925512</v>
      </c>
      <c r="AX44" s="9">
        <f t="shared" si="3"/>
        <v>4958.8248454920595</v>
      </c>
    </row>
    <row r="45" spans="1:50" x14ac:dyDescent="0.3">
      <c r="A45">
        <v>62</v>
      </c>
      <c r="B45" t="s">
        <v>70</v>
      </c>
      <c r="C45" s="2">
        <v>44530.900659722225</v>
      </c>
      <c r="D45" t="s">
        <v>71</v>
      </c>
      <c r="E45" t="s">
        <v>13</v>
      </c>
      <c r="F45">
        <v>0</v>
      </c>
      <c r="G45">
        <v>6.0430000000000001</v>
      </c>
      <c r="H45" s="3">
        <v>78982</v>
      </c>
      <c r="I45">
        <v>0.16</v>
      </c>
      <c r="J45" t="s">
        <v>14</v>
      </c>
      <c r="K45" t="s">
        <v>14</v>
      </c>
      <c r="L45" t="s">
        <v>14</v>
      </c>
      <c r="M45" t="s">
        <v>14</v>
      </c>
      <c r="O45">
        <v>62</v>
      </c>
      <c r="P45" t="s">
        <v>70</v>
      </c>
      <c r="Q45" s="2">
        <v>44530.900659722225</v>
      </c>
      <c r="R45" t="s">
        <v>71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62</v>
      </c>
      <c r="AD45" t="s">
        <v>70</v>
      </c>
      <c r="AE45" s="2">
        <v>44530.900659722225</v>
      </c>
      <c r="AF45" t="s">
        <v>71</v>
      </c>
      <c r="AG45" t="s">
        <v>13</v>
      </c>
      <c r="AH45">
        <v>0</v>
      </c>
      <c r="AI45">
        <v>12.228</v>
      </c>
      <c r="AJ45" s="3">
        <v>20213</v>
      </c>
      <c r="AK45">
        <v>4.0369999999999999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T45" s="6">
        <f t="shared" si="0"/>
        <v>243.46107880835123</v>
      </c>
      <c r="AU45" s="7">
        <f t="shared" si="1"/>
        <v>3756.6745517878703</v>
      </c>
      <c r="AW45" s="8">
        <f t="shared" si="2"/>
        <v>206.95227690042842</v>
      </c>
      <c r="AX45" s="9">
        <f t="shared" si="3"/>
        <v>3854.2243271000602</v>
      </c>
    </row>
    <row r="46" spans="1:50" x14ac:dyDescent="0.3">
      <c r="A46">
        <v>65</v>
      </c>
      <c r="B46" t="s">
        <v>174</v>
      </c>
      <c r="C46" s="2">
        <v>44532.042708333334</v>
      </c>
      <c r="D46" t="s">
        <v>175</v>
      </c>
      <c r="E46" t="s">
        <v>13</v>
      </c>
      <c r="F46">
        <v>0</v>
      </c>
      <c r="G46">
        <v>6.0430000000000001</v>
      </c>
      <c r="H46" s="3">
        <v>25295</v>
      </c>
      <c r="I46">
        <v>4.8000000000000001E-2</v>
      </c>
      <c r="J46" t="s">
        <v>14</v>
      </c>
      <c r="K46" t="s">
        <v>14</v>
      </c>
      <c r="L46" t="s">
        <v>14</v>
      </c>
      <c r="M46" t="s">
        <v>14</v>
      </c>
      <c r="O46">
        <v>65</v>
      </c>
      <c r="P46" t="s">
        <v>174</v>
      </c>
      <c r="Q46" s="2">
        <v>44532.042708333334</v>
      </c>
      <c r="R46" t="s">
        <v>175</v>
      </c>
      <c r="S46" t="s">
        <v>13</v>
      </c>
      <c r="T46">
        <v>0</v>
      </c>
      <c r="U46" t="s">
        <v>14</v>
      </c>
      <c r="V46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65</v>
      </c>
      <c r="AD46" t="s">
        <v>174</v>
      </c>
      <c r="AE46" s="2">
        <v>44532.042708333334</v>
      </c>
      <c r="AF46" t="s">
        <v>175</v>
      </c>
      <c r="AG46" t="s">
        <v>13</v>
      </c>
      <c r="AH46">
        <v>0</v>
      </c>
      <c r="AI46">
        <v>12.196999999999999</v>
      </c>
      <c r="AJ46" s="3">
        <v>20525</v>
      </c>
      <c r="AK46">
        <v>4.0990000000000002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T46" s="6">
        <f t="shared" si="0"/>
        <v>79.399560020194997</v>
      </c>
      <c r="AU46" s="7">
        <f t="shared" si="1"/>
        <v>3813.7215290187501</v>
      </c>
      <c r="AW46" s="8">
        <f t="shared" si="2"/>
        <v>66.163868703677494</v>
      </c>
      <c r="AX46" s="9">
        <f t="shared" si="3"/>
        <v>3913.6720583374999</v>
      </c>
    </row>
    <row r="47" spans="1:50" x14ac:dyDescent="0.3">
      <c r="A47">
        <v>68</v>
      </c>
      <c r="B47" t="s">
        <v>82</v>
      </c>
      <c r="C47" s="2">
        <v>44531.028148148151</v>
      </c>
      <c r="D47" t="s">
        <v>83</v>
      </c>
      <c r="E47" t="s">
        <v>13</v>
      </c>
      <c r="F47">
        <v>0</v>
      </c>
      <c r="G47">
        <v>6.048</v>
      </c>
      <c r="H47" s="3">
        <v>25023</v>
      </c>
      <c r="I47">
        <v>4.7E-2</v>
      </c>
      <c r="J47" t="s">
        <v>14</v>
      </c>
      <c r="K47" t="s">
        <v>14</v>
      </c>
      <c r="L47" t="s">
        <v>14</v>
      </c>
      <c r="M47" t="s">
        <v>14</v>
      </c>
      <c r="O47">
        <v>68</v>
      </c>
      <c r="P47" t="s">
        <v>82</v>
      </c>
      <c r="Q47" s="2">
        <v>44531.028148148151</v>
      </c>
      <c r="R47" t="s">
        <v>83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68</v>
      </c>
      <c r="AD47" t="s">
        <v>82</v>
      </c>
      <c r="AE47" s="2">
        <v>44531.028148148151</v>
      </c>
      <c r="AF47" t="s">
        <v>83</v>
      </c>
      <c r="AG47" t="s">
        <v>13</v>
      </c>
      <c r="AH47">
        <v>0</v>
      </c>
      <c r="AI47">
        <v>12.215999999999999</v>
      </c>
      <c r="AJ47" s="3">
        <v>17643</v>
      </c>
      <c r="AK47">
        <v>3.5259999999999998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T47" s="6">
        <f t="shared" si="0"/>
        <v>78.55637893823021</v>
      </c>
      <c r="AU47" s="7">
        <f t="shared" si="1"/>
        <v>3286.30344006627</v>
      </c>
      <c r="AW47" s="8">
        <f t="shared" si="2"/>
        <v>65.448803401043904</v>
      </c>
      <c r="AX47" s="9">
        <f t="shared" si="3"/>
        <v>3364.42226119926</v>
      </c>
    </row>
    <row r="48" spans="1:50" x14ac:dyDescent="0.3">
      <c r="A48">
        <v>79</v>
      </c>
      <c r="B48" t="s">
        <v>104</v>
      </c>
      <c r="C48" s="2">
        <v>44531.261956018519</v>
      </c>
      <c r="D48" t="s">
        <v>105</v>
      </c>
      <c r="E48" t="s">
        <v>13</v>
      </c>
      <c r="F48">
        <v>0</v>
      </c>
      <c r="G48">
        <v>6.048</v>
      </c>
      <c r="H48" s="3">
        <v>25357</v>
      </c>
      <c r="I48">
        <v>4.8000000000000001E-2</v>
      </c>
      <c r="J48" t="s">
        <v>14</v>
      </c>
      <c r="K48" t="s">
        <v>14</v>
      </c>
      <c r="L48" t="s">
        <v>14</v>
      </c>
      <c r="M48" t="s">
        <v>14</v>
      </c>
      <c r="O48">
        <v>79</v>
      </c>
      <c r="P48" t="s">
        <v>104</v>
      </c>
      <c r="Q48" s="2">
        <v>44531.261956018519</v>
      </c>
      <c r="R48" t="s">
        <v>105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79</v>
      </c>
      <c r="AD48" t="s">
        <v>104</v>
      </c>
      <c r="AE48" s="2">
        <v>44531.261956018519</v>
      </c>
      <c r="AF48" t="s">
        <v>105</v>
      </c>
      <c r="AG48" t="s">
        <v>13</v>
      </c>
      <c r="AH48">
        <v>0</v>
      </c>
      <c r="AI48">
        <v>12.214</v>
      </c>
      <c r="AJ48" s="3">
        <v>17464</v>
      </c>
      <c r="AK48">
        <v>3.4910000000000001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T48" s="6">
        <f t="shared" si="0"/>
        <v>79.591738806126202</v>
      </c>
      <c r="AU48" s="7">
        <f t="shared" si="1"/>
        <v>3253.5112963500801</v>
      </c>
      <c r="AW48" s="8">
        <f t="shared" si="2"/>
        <v>66.326859026415903</v>
      </c>
      <c r="AX48" s="9">
        <f t="shared" si="3"/>
        <v>3330.29964152704</v>
      </c>
    </row>
    <row r="49" spans="1:50" x14ac:dyDescent="0.3">
      <c r="A49">
        <v>85</v>
      </c>
      <c r="B49" t="s">
        <v>116</v>
      </c>
      <c r="C49" s="2">
        <v>44531.389421296299</v>
      </c>
      <c r="D49" t="s">
        <v>117</v>
      </c>
      <c r="E49" t="s">
        <v>13</v>
      </c>
      <c r="F49">
        <v>0</v>
      </c>
      <c r="G49">
        <v>6.0430000000000001</v>
      </c>
      <c r="H49" s="3">
        <v>213570</v>
      </c>
      <c r="I49">
        <v>0.44</v>
      </c>
      <c r="J49" t="s">
        <v>14</v>
      </c>
      <c r="K49" t="s">
        <v>14</v>
      </c>
      <c r="L49" t="s">
        <v>14</v>
      </c>
      <c r="M49" t="s">
        <v>14</v>
      </c>
      <c r="O49">
        <v>85</v>
      </c>
      <c r="P49" t="s">
        <v>116</v>
      </c>
      <c r="Q49" s="2">
        <v>44531.389421296299</v>
      </c>
      <c r="R49" t="s">
        <v>117</v>
      </c>
      <c r="S49" t="s">
        <v>13</v>
      </c>
      <c r="T49">
        <v>0</v>
      </c>
      <c r="U49">
        <v>5.9939999999999998</v>
      </c>
      <c r="V49" s="3">
        <v>1604</v>
      </c>
      <c r="W49">
        <v>0.54500000000000004</v>
      </c>
      <c r="X49" t="s">
        <v>14</v>
      </c>
      <c r="Y49" t="s">
        <v>14</v>
      </c>
      <c r="Z49" t="s">
        <v>14</v>
      </c>
      <c r="AA49" t="s">
        <v>14</v>
      </c>
      <c r="AC49">
        <v>85</v>
      </c>
      <c r="AD49" t="s">
        <v>116</v>
      </c>
      <c r="AE49" s="2">
        <v>44531.389421296299</v>
      </c>
      <c r="AF49" t="s">
        <v>117</v>
      </c>
      <c r="AG49" t="s">
        <v>13</v>
      </c>
      <c r="AH49">
        <v>0</v>
      </c>
      <c r="AI49">
        <v>12.111000000000001</v>
      </c>
      <c r="AJ49" s="3">
        <v>125226</v>
      </c>
      <c r="AK49">
        <v>24.550999999999998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T49" s="6">
        <f t="shared" si="0"/>
        <v>634.06493733262005</v>
      </c>
      <c r="AU49" s="7">
        <f t="shared" si="1"/>
        <v>22267.399438959485</v>
      </c>
      <c r="AW49" s="8">
        <f t="shared" si="2"/>
        <v>556.83134168159006</v>
      </c>
      <c r="AX49" s="9">
        <f t="shared" si="3"/>
        <v>23684.37117950424</v>
      </c>
    </row>
    <row r="50" spans="1:50" x14ac:dyDescent="0.3">
      <c r="A50">
        <v>46</v>
      </c>
      <c r="B50" t="s">
        <v>38</v>
      </c>
      <c r="C50" s="2">
        <v>44530.560624999998</v>
      </c>
      <c r="D50" t="s">
        <v>39</v>
      </c>
      <c r="E50" t="s">
        <v>13</v>
      </c>
      <c r="F50">
        <v>0</v>
      </c>
      <c r="G50">
        <v>6.0449999999999999</v>
      </c>
      <c r="H50" s="3">
        <v>208037</v>
      </c>
      <c r="I50">
        <v>0.42899999999999999</v>
      </c>
      <c r="J50" t="s">
        <v>14</v>
      </c>
      <c r="K50" t="s">
        <v>14</v>
      </c>
      <c r="L50" t="s">
        <v>14</v>
      </c>
      <c r="M50" t="s">
        <v>14</v>
      </c>
      <c r="O50">
        <v>46</v>
      </c>
      <c r="P50" t="s">
        <v>38</v>
      </c>
      <c r="Q50" s="2">
        <v>44530.560624999998</v>
      </c>
      <c r="R50" t="s">
        <v>39</v>
      </c>
      <c r="S50" t="s">
        <v>13</v>
      </c>
      <c r="T50">
        <v>0</v>
      </c>
      <c r="U50">
        <v>5.9939999999999998</v>
      </c>
      <c r="V50" s="3">
        <v>1637</v>
      </c>
      <c r="W50">
        <v>0.55400000000000005</v>
      </c>
      <c r="X50" t="s">
        <v>14</v>
      </c>
      <c r="Y50" t="s">
        <v>14</v>
      </c>
      <c r="Z50" t="s">
        <v>14</v>
      </c>
      <c r="AA50" t="s">
        <v>14</v>
      </c>
      <c r="AC50">
        <v>46</v>
      </c>
      <c r="AD50" t="s">
        <v>38</v>
      </c>
      <c r="AE50" s="2">
        <v>44530.560624999998</v>
      </c>
      <c r="AF50" t="s">
        <v>39</v>
      </c>
      <c r="AG50" t="s">
        <v>13</v>
      </c>
      <c r="AH50">
        <v>0</v>
      </c>
      <c r="AI50">
        <v>12.12</v>
      </c>
      <c r="AJ50" s="3">
        <v>123830</v>
      </c>
      <c r="AK50">
        <v>24.283000000000001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T50" s="6">
        <f t="shared" si="0"/>
        <v>618.58977613222214</v>
      </c>
      <c r="AU50" s="7">
        <f t="shared" si="1"/>
        <v>22030.405049147004</v>
      </c>
      <c r="AW50" s="8">
        <f t="shared" si="2"/>
        <v>542.53391634168793</v>
      </c>
      <c r="AX50" s="9">
        <f t="shared" si="3"/>
        <v>23423.109291686003</v>
      </c>
    </row>
    <row r="51" spans="1:50" x14ac:dyDescent="0.3">
      <c r="A51">
        <v>62</v>
      </c>
      <c r="B51" t="s">
        <v>168</v>
      </c>
      <c r="C51" s="2">
        <v>44531.978900462964</v>
      </c>
      <c r="D51" t="s">
        <v>169</v>
      </c>
      <c r="E51" t="s">
        <v>13</v>
      </c>
      <c r="F51">
        <v>0</v>
      </c>
      <c r="G51">
        <v>6.0380000000000003</v>
      </c>
      <c r="H51" s="3">
        <v>206906</v>
      </c>
      <c r="I51">
        <v>0.42699999999999999</v>
      </c>
      <c r="J51" t="s">
        <v>14</v>
      </c>
      <c r="K51" t="s">
        <v>14</v>
      </c>
      <c r="L51" t="s">
        <v>14</v>
      </c>
      <c r="M51" t="s">
        <v>14</v>
      </c>
      <c r="O51">
        <v>62</v>
      </c>
      <c r="P51" t="s">
        <v>168</v>
      </c>
      <c r="Q51" s="2">
        <v>44531.978900462964</v>
      </c>
      <c r="R51" t="s">
        <v>169</v>
      </c>
      <c r="S51" t="s">
        <v>13</v>
      </c>
      <c r="T51">
        <v>0</v>
      </c>
      <c r="U51">
        <v>5.9930000000000003</v>
      </c>
      <c r="V51" s="3">
        <v>2456</v>
      </c>
      <c r="W51">
        <v>0.77400000000000002</v>
      </c>
      <c r="X51" t="s">
        <v>14</v>
      </c>
      <c r="Y51" t="s">
        <v>14</v>
      </c>
      <c r="Z51" t="s">
        <v>14</v>
      </c>
      <c r="AA51" t="s">
        <v>14</v>
      </c>
      <c r="AC51">
        <v>62</v>
      </c>
      <c r="AD51" t="s">
        <v>168</v>
      </c>
      <c r="AE51" s="2">
        <v>44531.978900462964</v>
      </c>
      <c r="AF51" t="s">
        <v>169</v>
      </c>
      <c r="AG51" t="s">
        <v>13</v>
      </c>
      <c r="AH51">
        <v>0</v>
      </c>
      <c r="AI51">
        <v>12.093999999999999</v>
      </c>
      <c r="AJ51" s="3">
        <v>116758</v>
      </c>
      <c r="AK51">
        <v>22.922000000000001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T51" s="6">
        <f t="shared" si="0"/>
        <v>615.4203482272568</v>
      </c>
      <c r="AU51" s="7">
        <f t="shared" si="1"/>
        <v>20826.055533497722</v>
      </c>
      <c r="AW51" s="8">
        <f t="shared" si="2"/>
        <v>539.61046977612762</v>
      </c>
      <c r="AX51" s="9">
        <f t="shared" si="3"/>
        <v>22098.608279029359</v>
      </c>
    </row>
    <row r="52" spans="1:50" x14ac:dyDescent="0.3">
      <c r="A52">
        <v>57</v>
      </c>
      <c r="B52" t="s">
        <v>60</v>
      </c>
      <c r="C52" s="2">
        <v>44530.794479166667</v>
      </c>
      <c r="D52" t="s">
        <v>61</v>
      </c>
      <c r="E52" t="s">
        <v>13</v>
      </c>
      <c r="F52">
        <v>0</v>
      </c>
      <c r="G52">
        <v>6.04</v>
      </c>
      <c r="H52" s="3">
        <v>512228</v>
      </c>
      <c r="I52">
        <v>1.0629999999999999</v>
      </c>
      <c r="J52" t="s">
        <v>14</v>
      </c>
      <c r="K52" t="s">
        <v>14</v>
      </c>
      <c r="L52" t="s">
        <v>14</v>
      </c>
      <c r="M52" t="s">
        <v>14</v>
      </c>
      <c r="O52">
        <v>57</v>
      </c>
      <c r="P52" t="s">
        <v>60</v>
      </c>
      <c r="Q52" s="2">
        <v>44530.794479166667</v>
      </c>
      <c r="R52" t="s">
        <v>61</v>
      </c>
      <c r="S52" t="s">
        <v>13</v>
      </c>
      <c r="T52">
        <v>0</v>
      </c>
      <c r="U52">
        <v>5.984</v>
      </c>
      <c r="V52" s="3">
        <v>4573</v>
      </c>
      <c r="W52">
        <v>1.343</v>
      </c>
      <c r="X52" t="s">
        <v>14</v>
      </c>
      <c r="Y52" t="s">
        <v>14</v>
      </c>
      <c r="Z52" t="s">
        <v>14</v>
      </c>
      <c r="AA52" t="s">
        <v>14</v>
      </c>
      <c r="AC52">
        <v>57</v>
      </c>
      <c r="AD52" t="s">
        <v>60</v>
      </c>
      <c r="AE52" s="2">
        <v>44530.794479166667</v>
      </c>
      <c r="AF52" t="s">
        <v>61</v>
      </c>
      <c r="AG52" t="s">
        <v>13</v>
      </c>
      <c r="AH52">
        <v>0</v>
      </c>
      <c r="AI52">
        <v>12.1</v>
      </c>
      <c r="AJ52" s="3">
        <v>122972</v>
      </c>
      <c r="AK52">
        <v>24.117999999999999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T52" s="6">
        <f t="shared" si="0"/>
        <v>1395.2258129242591</v>
      </c>
      <c r="AU52" s="7">
        <f t="shared" si="1"/>
        <v>21884.623780548322</v>
      </c>
      <c r="AW52" s="8">
        <f t="shared" si="2"/>
        <v>1317.5882373503346</v>
      </c>
      <c r="AX52" s="9">
        <f t="shared" si="3"/>
        <v>23262.50284613216</v>
      </c>
    </row>
    <row r="53" spans="1:50" x14ac:dyDescent="0.3">
      <c r="A53">
        <v>84</v>
      </c>
      <c r="B53" t="s">
        <v>114</v>
      </c>
      <c r="C53" s="2">
        <v>44531.36818287037</v>
      </c>
      <c r="D53" t="s">
        <v>115</v>
      </c>
      <c r="E53" t="s">
        <v>13</v>
      </c>
      <c r="F53">
        <v>0</v>
      </c>
      <c r="G53">
        <v>6.0430000000000001</v>
      </c>
      <c r="H53" s="3">
        <v>519067</v>
      </c>
      <c r="I53">
        <v>1.0780000000000001</v>
      </c>
      <c r="J53" t="s">
        <v>14</v>
      </c>
      <c r="K53" t="s">
        <v>14</v>
      </c>
      <c r="L53" t="s">
        <v>14</v>
      </c>
      <c r="M53" t="s">
        <v>14</v>
      </c>
      <c r="O53">
        <v>84</v>
      </c>
      <c r="P53" t="s">
        <v>114</v>
      </c>
      <c r="Q53" s="2">
        <v>44531.36818287037</v>
      </c>
      <c r="R53" t="s">
        <v>115</v>
      </c>
      <c r="S53" t="s">
        <v>13</v>
      </c>
      <c r="T53">
        <v>0</v>
      </c>
      <c r="U53">
        <v>6.0030000000000001</v>
      </c>
      <c r="V53" s="3">
        <v>4626</v>
      </c>
      <c r="W53">
        <v>1.357</v>
      </c>
      <c r="X53" t="s">
        <v>14</v>
      </c>
      <c r="Y53" t="s">
        <v>14</v>
      </c>
      <c r="Z53" t="s">
        <v>14</v>
      </c>
      <c r="AA53" t="s">
        <v>14</v>
      </c>
      <c r="AC53">
        <v>84</v>
      </c>
      <c r="AD53" t="s">
        <v>114</v>
      </c>
      <c r="AE53" s="2">
        <v>44531.36818287037</v>
      </c>
      <c r="AF53" t="s">
        <v>115</v>
      </c>
      <c r="AG53" t="s">
        <v>13</v>
      </c>
      <c r="AH53">
        <v>0</v>
      </c>
      <c r="AI53">
        <v>12.105</v>
      </c>
      <c r="AJ53" s="3">
        <v>130650</v>
      </c>
      <c r="AK53">
        <v>25.593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T53" s="6">
        <f t="shared" si="0"/>
        <v>1410.9504316908781</v>
      </c>
      <c r="AU53" s="7">
        <f t="shared" si="1"/>
        <v>23185.892349675003</v>
      </c>
      <c r="AW53" s="8">
        <f t="shared" si="2"/>
        <v>1334.7562914458799</v>
      </c>
      <c r="AX53" s="9">
        <f t="shared" si="3"/>
        <v>24698.873190150003</v>
      </c>
    </row>
    <row r="54" spans="1:50" x14ac:dyDescent="0.3">
      <c r="A54">
        <v>88</v>
      </c>
      <c r="B54" t="s">
        <v>122</v>
      </c>
      <c r="C54" s="2">
        <v>44531.453217592592</v>
      </c>
      <c r="D54" t="s">
        <v>123</v>
      </c>
      <c r="E54" t="s">
        <v>13</v>
      </c>
      <c r="F54">
        <v>0</v>
      </c>
      <c r="G54">
        <v>6.0439999999999996</v>
      </c>
      <c r="H54" s="3">
        <v>484959</v>
      </c>
      <c r="I54">
        <v>1.006</v>
      </c>
      <c r="J54" t="s">
        <v>14</v>
      </c>
      <c r="K54" t="s">
        <v>14</v>
      </c>
      <c r="L54" t="s">
        <v>14</v>
      </c>
      <c r="M54" t="s">
        <v>14</v>
      </c>
      <c r="O54">
        <v>88</v>
      </c>
      <c r="P54" t="s">
        <v>122</v>
      </c>
      <c r="Q54" s="2">
        <v>44531.453217592592</v>
      </c>
      <c r="R54" t="s">
        <v>123</v>
      </c>
      <c r="S54" t="s">
        <v>13</v>
      </c>
      <c r="T54">
        <v>0</v>
      </c>
      <c r="U54">
        <v>6.0049999999999999</v>
      </c>
      <c r="V54" s="3">
        <v>4937</v>
      </c>
      <c r="W54">
        <v>1.44</v>
      </c>
      <c r="X54" t="s">
        <v>14</v>
      </c>
      <c r="Y54" t="s">
        <v>14</v>
      </c>
      <c r="Z54" t="s">
        <v>14</v>
      </c>
      <c r="AA54" t="s">
        <v>14</v>
      </c>
      <c r="AC54">
        <v>88</v>
      </c>
      <c r="AD54" t="s">
        <v>122</v>
      </c>
      <c r="AE54" s="2">
        <v>44531.453217592592</v>
      </c>
      <c r="AF54" t="s">
        <v>123</v>
      </c>
      <c r="AG54" t="s">
        <v>13</v>
      </c>
      <c r="AH54">
        <v>0</v>
      </c>
      <c r="AI54">
        <v>12.11</v>
      </c>
      <c r="AJ54" s="3">
        <v>121602</v>
      </c>
      <c r="AK54">
        <v>23.853999999999999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T54" s="6">
        <f t="shared" si="0"/>
        <v>1331.7682329019678</v>
      </c>
      <c r="AU54" s="7">
        <f t="shared" si="1"/>
        <v>21651.657897220921</v>
      </c>
      <c r="AW54" s="8">
        <f t="shared" si="2"/>
        <v>1249.0219704897672</v>
      </c>
      <c r="AX54" s="9">
        <f t="shared" si="3"/>
        <v>23006.007025470961</v>
      </c>
    </row>
    <row r="55" spans="1:50" x14ac:dyDescent="0.3">
      <c r="A55">
        <v>61</v>
      </c>
      <c r="B55" t="s">
        <v>166</v>
      </c>
      <c r="C55" s="2">
        <v>44531.957650462966</v>
      </c>
      <c r="D55" t="s">
        <v>167</v>
      </c>
      <c r="E55" t="s">
        <v>13</v>
      </c>
      <c r="F55">
        <v>0</v>
      </c>
      <c r="G55">
        <v>6.0389999999999997</v>
      </c>
      <c r="H55" s="3">
        <v>27824</v>
      </c>
      <c r="I55">
        <v>5.2999999999999999E-2</v>
      </c>
      <c r="J55" t="s">
        <v>14</v>
      </c>
      <c r="K55" t="s">
        <v>14</v>
      </c>
      <c r="L55" t="s">
        <v>14</v>
      </c>
      <c r="M55" t="s">
        <v>14</v>
      </c>
      <c r="O55">
        <v>61</v>
      </c>
      <c r="P55" t="s">
        <v>166</v>
      </c>
      <c r="Q55" s="2">
        <v>44531.957650462966</v>
      </c>
      <c r="R55" t="s">
        <v>167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61</v>
      </c>
      <c r="AD55" t="s">
        <v>166</v>
      </c>
      <c r="AE55" s="2">
        <v>44531.957650462966</v>
      </c>
      <c r="AF55" t="s">
        <v>167</v>
      </c>
      <c r="AG55" t="s">
        <v>13</v>
      </c>
      <c r="AH55">
        <v>0</v>
      </c>
      <c r="AI55">
        <v>12.141</v>
      </c>
      <c r="AJ55" s="3">
        <v>65424</v>
      </c>
      <c r="AK55">
        <v>12.952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T55" s="6">
        <f t="shared" si="0"/>
        <v>87.233502384588803</v>
      </c>
      <c r="AU55" s="7">
        <f t="shared" si="1"/>
        <v>11895.765183060479</v>
      </c>
      <c r="AW55" s="8">
        <f t="shared" si="2"/>
        <v>72.811542245401597</v>
      </c>
      <c r="AX55" s="9">
        <f t="shared" si="3"/>
        <v>12435.613125642241</v>
      </c>
    </row>
    <row r="56" spans="1:50" x14ac:dyDescent="0.3">
      <c r="A56">
        <v>53</v>
      </c>
      <c r="B56" t="s">
        <v>52</v>
      </c>
      <c r="C56" s="2">
        <v>44530.709490740737</v>
      </c>
      <c r="D56" t="s">
        <v>53</v>
      </c>
      <c r="E56" t="s">
        <v>13</v>
      </c>
      <c r="F56">
        <v>0</v>
      </c>
      <c r="G56">
        <v>6.0380000000000003</v>
      </c>
      <c r="H56" s="3">
        <v>27783</v>
      </c>
      <c r="I56">
        <v>5.2999999999999999E-2</v>
      </c>
      <c r="J56" t="s">
        <v>14</v>
      </c>
      <c r="K56" t="s">
        <v>14</v>
      </c>
      <c r="L56" t="s">
        <v>14</v>
      </c>
      <c r="M56" t="s">
        <v>14</v>
      </c>
      <c r="O56">
        <v>53</v>
      </c>
      <c r="P56" t="s">
        <v>52</v>
      </c>
      <c r="Q56" s="2">
        <v>44530.709490740737</v>
      </c>
      <c r="R56" t="s">
        <v>53</v>
      </c>
      <c r="S56" t="s">
        <v>13</v>
      </c>
      <c r="T56">
        <v>0</v>
      </c>
      <c r="U56" t="s">
        <v>14</v>
      </c>
      <c r="V56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53</v>
      </c>
      <c r="AD56" t="s">
        <v>52</v>
      </c>
      <c r="AE56" s="2">
        <v>44530.709490740737</v>
      </c>
      <c r="AF56" t="s">
        <v>53</v>
      </c>
      <c r="AG56" t="s">
        <v>13</v>
      </c>
      <c r="AH56">
        <v>0</v>
      </c>
      <c r="AI56">
        <v>12.148999999999999</v>
      </c>
      <c r="AJ56" s="3">
        <v>69284</v>
      </c>
      <c r="AK56">
        <v>13.707000000000001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T56" s="6">
        <f t="shared" si="0"/>
        <v>87.106582228358207</v>
      </c>
      <c r="AU56" s="7">
        <f t="shared" si="1"/>
        <v>12578.77048538288</v>
      </c>
      <c r="AW56" s="8">
        <f t="shared" si="2"/>
        <v>72.703782883739905</v>
      </c>
      <c r="AX56" s="9">
        <f t="shared" si="3"/>
        <v>13165.19036661344</v>
      </c>
    </row>
    <row r="57" spans="1:50" x14ac:dyDescent="0.3">
      <c r="A57">
        <v>50</v>
      </c>
      <c r="B57" t="s">
        <v>144</v>
      </c>
      <c r="C57" s="2">
        <v>44531.723946759259</v>
      </c>
      <c r="D57" t="s">
        <v>145</v>
      </c>
      <c r="E57" t="s">
        <v>13</v>
      </c>
      <c r="F57">
        <v>0</v>
      </c>
      <c r="G57">
        <v>6.0419999999999998</v>
      </c>
      <c r="H57" s="3">
        <v>25782</v>
      </c>
      <c r="I57">
        <v>4.9000000000000002E-2</v>
      </c>
      <c r="J57" t="s">
        <v>14</v>
      </c>
      <c r="K57" t="s">
        <v>14</v>
      </c>
      <c r="L57" t="s">
        <v>14</v>
      </c>
      <c r="M57" t="s">
        <v>14</v>
      </c>
      <c r="O57">
        <v>50</v>
      </c>
      <c r="P57" t="s">
        <v>144</v>
      </c>
      <c r="Q57" s="2">
        <v>44531.723946759259</v>
      </c>
      <c r="R57" t="s">
        <v>145</v>
      </c>
      <c r="S57" t="s">
        <v>13</v>
      </c>
      <c r="T57">
        <v>0</v>
      </c>
      <c r="U57" t="s">
        <v>14</v>
      </c>
      <c r="V57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50</v>
      </c>
      <c r="AD57" t="s">
        <v>144</v>
      </c>
      <c r="AE57" s="2">
        <v>44531.723946759259</v>
      </c>
      <c r="AF57" t="s">
        <v>145</v>
      </c>
      <c r="AG57" t="s">
        <v>13</v>
      </c>
      <c r="AH57">
        <v>0</v>
      </c>
      <c r="AI57">
        <v>12.153</v>
      </c>
      <c r="AJ57" s="3">
        <v>71311</v>
      </c>
      <c r="AK57">
        <v>14.103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T57" s="6">
        <f t="shared" si="0"/>
        <v>80.908924454111201</v>
      </c>
      <c r="AU57" s="7">
        <f t="shared" si="1"/>
        <v>12936.68771008283</v>
      </c>
      <c r="AW57" s="8">
        <f t="shared" si="2"/>
        <v>67.444106376748394</v>
      </c>
      <c r="AX57" s="9">
        <f t="shared" si="3"/>
        <v>13548.118893196541</v>
      </c>
    </row>
    <row r="58" spans="1:50" x14ac:dyDescent="0.3">
      <c r="A58">
        <v>72</v>
      </c>
      <c r="B58" t="s">
        <v>90</v>
      </c>
      <c r="C58" s="2">
        <v>44531.113159722219</v>
      </c>
      <c r="D58" t="s">
        <v>91</v>
      </c>
      <c r="E58" t="s">
        <v>13</v>
      </c>
      <c r="F58">
        <v>0</v>
      </c>
      <c r="G58">
        <v>6.04</v>
      </c>
      <c r="H58" s="3">
        <v>261136</v>
      </c>
      <c r="I58">
        <v>0.54</v>
      </c>
      <c r="J58" t="s">
        <v>14</v>
      </c>
      <c r="K58" t="s">
        <v>14</v>
      </c>
      <c r="L58" t="s">
        <v>14</v>
      </c>
      <c r="M58" t="s">
        <v>14</v>
      </c>
      <c r="O58">
        <v>72</v>
      </c>
      <c r="P58" t="s">
        <v>90</v>
      </c>
      <c r="Q58" s="2">
        <v>44531.113159722219</v>
      </c>
      <c r="R58" t="s">
        <v>91</v>
      </c>
      <c r="S58" t="s">
        <v>13</v>
      </c>
      <c r="T58">
        <v>0</v>
      </c>
      <c r="U58">
        <v>5.9909999999999997</v>
      </c>
      <c r="V58" s="3">
        <v>1999</v>
      </c>
      <c r="W58">
        <v>0.65100000000000002</v>
      </c>
      <c r="X58" t="s">
        <v>14</v>
      </c>
      <c r="Y58" t="s">
        <v>14</v>
      </c>
      <c r="Z58" t="s">
        <v>14</v>
      </c>
      <c r="AA58" t="s">
        <v>14</v>
      </c>
      <c r="AC58">
        <v>72</v>
      </c>
      <c r="AD58" t="s">
        <v>90</v>
      </c>
      <c r="AE58" s="2">
        <v>44531.113159722219</v>
      </c>
      <c r="AF58" t="s">
        <v>91</v>
      </c>
      <c r="AG58" t="s">
        <v>13</v>
      </c>
      <c r="AH58">
        <v>0</v>
      </c>
      <c r="AI58">
        <v>12.146000000000001</v>
      </c>
      <c r="AJ58" s="3">
        <v>70586</v>
      </c>
      <c r="AK58">
        <v>13.962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T58" s="6">
        <f t="shared" si="0"/>
        <v>765.04005703316489</v>
      </c>
      <c r="AU58" s="7">
        <f t="shared" si="1"/>
        <v>12808.730194233081</v>
      </c>
      <c r="AW58" s="8">
        <f t="shared" si="2"/>
        <v>679.43784593103362</v>
      </c>
      <c r="AX58" s="9">
        <f t="shared" si="3"/>
        <v>13411.17164598104</v>
      </c>
    </row>
    <row r="59" spans="1:50" x14ac:dyDescent="0.3">
      <c r="A59">
        <v>58</v>
      </c>
      <c r="B59" t="s">
        <v>160</v>
      </c>
      <c r="C59" s="2">
        <v>44531.893888888888</v>
      </c>
      <c r="D59" t="s">
        <v>161</v>
      </c>
      <c r="E59" t="s">
        <v>13</v>
      </c>
      <c r="F59">
        <v>0</v>
      </c>
      <c r="G59">
        <v>6.0339999999999998</v>
      </c>
      <c r="H59" s="3">
        <v>260414</v>
      </c>
      <c r="I59">
        <v>0.53800000000000003</v>
      </c>
      <c r="J59" t="s">
        <v>14</v>
      </c>
      <c r="K59" t="s">
        <v>14</v>
      </c>
      <c r="L59" t="s">
        <v>14</v>
      </c>
      <c r="M59" t="s">
        <v>14</v>
      </c>
      <c r="O59">
        <v>58</v>
      </c>
      <c r="P59" t="s">
        <v>160</v>
      </c>
      <c r="Q59" s="2">
        <v>44531.893888888888</v>
      </c>
      <c r="R59" t="s">
        <v>161</v>
      </c>
      <c r="S59" t="s">
        <v>13</v>
      </c>
      <c r="T59">
        <v>0</v>
      </c>
      <c r="U59">
        <v>5.9909999999999997</v>
      </c>
      <c r="V59" s="3">
        <v>2137</v>
      </c>
      <c r="W59">
        <v>0.68799999999999994</v>
      </c>
      <c r="X59" t="s">
        <v>14</v>
      </c>
      <c r="Y59" t="s">
        <v>14</v>
      </c>
      <c r="Z59" t="s">
        <v>14</v>
      </c>
      <c r="AA59" t="s">
        <v>14</v>
      </c>
      <c r="AC59">
        <v>58</v>
      </c>
      <c r="AD59" t="s">
        <v>160</v>
      </c>
      <c r="AE59" s="2">
        <v>44531.893888888888</v>
      </c>
      <c r="AF59" t="s">
        <v>161</v>
      </c>
      <c r="AG59" t="s">
        <v>13</v>
      </c>
      <c r="AH59">
        <v>0</v>
      </c>
      <c r="AI59">
        <v>12.134</v>
      </c>
      <c r="AJ59" s="3">
        <v>70589</v>
      </c>
      <c r="AK59">
        <v>13.962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T59" s="6">
        <f t="shared" si="0"/>
        <v>763.07960257058483</v>
      </c>
      <c r="AU59" s="7">
        <f t="shared" si="1"/>
        <v>12809.25980956883</v>
      </c>
      <c r="AW59" s="8">
        <f t="shared" si="2"/>
        <v>677.58090192622365</v>
      </c>
      <c r="AX59" s="9">
        <f t="shared" si="3"/>
        <v>13411.73835946454</v>
      </c>
    </row>
    <row r="60" spans="1:50" x14ac:dyDescent="0.3">
      <c r="A60">
        <v>42</v>
      </c>
      <c r="B60" t="s">
        <v>128</v>
      </c>
      <c r="C60" s="2">
        <v>44531.553935185184</v>
      </c>
      <c r="D60" t="s">
        <v>129</v>
      </c>
      <c r="E60" t="s">
        <v>13</v>
      </c>
      <c r="F60">
        <v>0</v>
      </c>
      <c r="G60">
        <v>6.03</v>
      </c>
      <c r="H60" s="3">
        <v>290948</v>
      </c>
      <c r="I60">
        <v>0.60199999999999998</v>
      </c>
      <c r="J60" t="s">
        <v>14</v>
      </c>
      <c r="K60" t="s">
        <v>14</v>
      </c>
      <c r="L60" t="s">
        <v>14</v>
      </c>
      <c r="M60" t="s">
        <v>14</v>
      </c>
      <c r="O60">
        <v>42</v>
      </c>
      <c r="P60" t="s">
        <v>128</v>
      </c>
      <c r="Q60" s="2">
        <v>44531.553935185184</v>
      </c>
      <c r="R60" t="s">
        <v>129</v>
      </c>
      <c r="S60" t="s">
        <v>13</v>
      </c>
      <c r="T60">
        <v>0</v>
      </c>
      <c r="U60">
        <v>5.9790000000000001</v>
      </c>
      <c r="V60" s="3">
        <v>2295</v>
      </c>
      <c r="W60">
        <v>0.73099999999999998</v>
      </c>
      <c r="X60" t="s">
        <v>14</v>
      </c>
      <c r="Y60" t="s">
        <v>14</v>
      </c>
      <c r="Z60" t="s">
        <v>14</v>
      </c>
      <c r="AA60" t="s">
        <v>14</v>
      </c>
      <c r="AC60">
        <v>42</v>
      </c>
      <c r="AD60" t="s">
        <v>128</v>
      </c>
      <c r="AE60" s="2">
        <v>44531.553935185184</v>
      </c>
      <c r="AF60" t="s">
        <v>129</v>
      </c>
      <c r="AG60" t="s">
        <v>13</v>
      </c>
      <c r="AH60">
        <v>0</v>
      </c>
      <c r="AI60">
        <v>12.131</v>
      </c>
      <c r="AJ60" s="3">
        <v>81079</v>
      </c>
      <c r="AK60">
        <v>16.009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T60" s="6">
        <f t="shared" si="0"/>
        <v>845.24593506979522</v>
      </c>
      <c r="AU60" s="7">
        <f t="shared" si="1"/>
        <v>14654.238907792431</v>
      </c>
      <c r="AW60" s="8">
        <f t="shared" si="2"/>
        <v>756.00260569068644</v>
      </c>
      <c r="AX60" s="9">
        <f t="shared" si="3"/>
        <v>15391.556743041339</v>
      </c>
    </row>
    <row r="61" spans="1:50" x14ac:dyDescent="0.3">
      <c r="A61">
        <v>73</v>
      </c>
      <c r="B61" t="s">
        <v>92</v>
      </c>
      <c r="C61" s="2">
        <v>44531.134409722225</v>
      </c>
      <c r="D61" t="s">
        <v>93</v>
      </c>
      <c r="E61" t="s">
        <v>13</v>
      </c>
      <c r="F61">
        <v>0</v>
      </c>
      <c r="G61">
        <v>6.0410000000000004</v>
      </c>
      <c r="H61" s="3">
        <v>236297</v>
      </c>
      <c r="I61">
        <v>0.48799999999999999</v>
      </c>
      <c r="J61" t="s">
        <v>14</v>
      </c>
      <c r="K61" t="s">
        <v>14</v>
      </c>
      <c r="L61" t="s">
        <v>14</v>
      </c>
      <c r="M61" t="s">
        <v>14</v>
      </c>
      <c r="O61">
        <v>73</v>
      </c>
      <c r="P61" t="s">
        <v>92</v>
      </c>
      <c r="Q61" s="2">
        <v>44531.134409722225</v>
      </c>
      <c r="R61" t="s">
        <v>93</v>
      </c>
      <c r="S61" t="s">
        <v>13</v>
      </c>
      <c r="T61">
        <v>0</v>
      </c>
      <c r="U61">
        <v>5.976</v>
      </c>
      <c r="V61" s="3">
        <v>1686</v>
      </c>
      <c r="W61">
        <v>0.56699999999999995</v>
      </c>
      <c r="X61" t="s">
        <v>14</v>
      </c>
      <c r="Y61" t="s">
        <v>14</v>
      </c>
      <c r="Z61" t="s">
        <v>14</v>
      </c>
      <c r="AA61" t="s">
        <v>14</v>
      </c>
      <c r="AC61">
        <v>73</v>
      </c>
      <c r="AD61" t="s">
        <v>92</v>
      </c>
      <c r="AE61" s="2">
        <v>44531.134409722225</v>
      </c>
      <c r="AF61" t="s">
        <v>93</v>
      </c>
      <c r="AG61" t="s">
        <v>13</v>
      </c>
      <c r="AH61">
        <v>0</v>
      </c>
      <c r="AI61">
        <v>12.05</v>
      </c>
      <c r="AJ61" s="3">
        <v>186265</v>
      </c>
      <c r="AK61">
        <v>36.174999999999997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T61" s="6">
        <f t="shared" si="0"/>
        <v>697.10551162301419</v>
      </c>
      <c r="AU61" s="7">
        <f t="shared" si="1"/>
        <v>32390.577805376754</v>
      </c>
      <c r="AW61" s="8">
        <f t="shared" si="2"/>
        <v>615.48088968993193</v>
      </c>
      <c r="AX61" s="9">
        <f t="shared" si="3"/>
        <v>35045.8749873415</v>
      </c>
    </row>
    <row r="62" spans="1:50" x14ac:dyDescent="0.3">
      <c r="A62">
        <v>49</v>
      </c>
      <c r="B62" t="s">
        <v>44</v>
      </c>
      <c r="C62" s="2">
        <v>44530.624398148146</v>
      </c>
      <c r="D62" t="s">
        <v>45</v>
      </c>
      <c r="E62" t="s">
        <v>13</v>
      </c>
      <c r="F62">
        <v>0</v>
      </c>
      <c r="G62">
        <v>6.0460000000000003</v>
      </c>
      <c r="H62" s="3">
        <v>220876</v>
      </c>
      <c r="I62">
        <v>0.45600000000000002</v>
      </c>
      <c r="J62" t="s">
        <v>14</v>
      </c>
      <c r="K62" t="s">
        <v>14</v>
      </c>
      <c r="L62" t="s">
        <v>14</v>
      </c>
      <c r="M62" t="s">
        <v>14</v>
      </c>
      <c r="O62">
        <v>49</v>
      </c>
      <c r="P62" t="s">
        <v>44</v>
      </c>
      <c r="Q62" s="2">
        <v>44530.624398148146</v>
      </c>
      <c r="R62" t="s">
        <v>45</v>
      </c>
      <c r="S62" t="s">
        <v>13</v>
      </c>
      <c r="T62">
        <v>0</v>
      </c>
      <c r="U62">
        <v>6.0019999999999998</v>
      </c>
      <c r="V62" s="3">
        <v>1525</v>
      </c>
      <c r="W62">
        <v>0.52400000000000002</v>
      </c>
      <c r="X62" t="s">
        <v>14</v>
      </c>
      <c r="Y62" t="s">
        <v>14</v>
      </c>
      <c r="Z62" t="s">
        <v>14</v>
      </c>
      <c r="AA62" t="s">
        <v>14</v>
      </c>
      <c r="AC62">
        <v>49</v>
      </c>
      <c r="AD62" t="s">
        <v>44</v>
      </c>
      <c r="AE62" s="2">
        <v>44530.624398148146</v>
      </c>
      <c r="AF62" t="s">
        <v>45</v>
      </c>
      <c r="AG62" t="s">
        <v>13</v>
      </c>
      <c r="AH62">
        <v>0</v>
      </c>
      <c r="AI62">
        <v>12.065</v>
      </c>
      <c r="AJ62" s="3">
        <v>194168</v>
      </c>
      <c r="AK62">
        <v>37.664999999999999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T62" s="6">
        <f t="shared" si="0"/>
        <v>654.42241353970883</v>
      </c>
      <c r="AU62" s="7">
        <f t="shared" si="1"/>
        <v>33667.072108699525</v>
      </c>
      <c r="AW62" s="8">
        <f t="shared" si="2"/>
        <v>575.69890752824165</v>
      </c>
      <c r="AX62" s="9">
        <f t="shared" si="3"/>
        <v>36508.041889237764</v>
      </c>
    </row>
    <row r="63" spans="1:50" x14ac:dyDescent="0.3">
      <c r="A63">
        <v>58</v>
      </c>
      <c r="B63" t="s">
        <v>62</v>
      </c>
      <c r="C63" s="2">
        <v>44530.815694444442</v>
      </c>
      <c r="D63" t="s">
        <v>63</v>
      </c>
      <c r="E63" t="s">
        <v>13</v>
      </c>
      <c r="F63">
        <v>0</v>
      </c>
      <c r="G63">
        <v>6.0419999999999998</v>
      </c>
      <c r="H63" s="3">
        <v>217716</v>
      </c>
      <c r="I63">
        <v>0.44900000000000001</v>
      </c>
      <c r="J63" t="s">
        <v>14</v>
      </c>
      <c r="K63" t="s">
        <v>14</v>
      </c>
      <c r="L63" t="s">
        <v>14</v>
      </c>
      <c r="M63" t="s">
        <v>14</v>
      </c>
      <c r="O63">
        <v>58</v>
      </c>
      <c r="P63" t="s">
        <v>62</v>
      </c>
      <c r="Q63" s="2">
        <v>44530.815694444442</v>
      </c>
      <c r="R63" t="s">
        <v>63</v>
      </c>
      <c r="S63" t="s">
        <v>13</v>
      </c>
      <c r="T63">
        <v>0</v>
      </c>
      <c r="U63">
        <v>6.0179999999999998</v>
      </c>
      <c r="V63" s="3">
        <v>2022</v>
      </c>
      <c r="W63">
        <v>0.65700000000000003</v>
      </c>
      <c r="X63" t="s">
        <v>14</v>
      </c>
      <c r="Y63" t="s">
        <v>14</v>
      </c>
      <c r="Z63" t="s">
        <v>14</v>
      </c>
      <c r="AA63" t="s">
        <v>14</v>
      </c>
      <c r="AC63">
        <v>58</v>
      </c>
      <c r="AD63" t="s">
        <v>62</v>
      </c>
      <c r="AE63" s="2">
        <v>44530.815694444442</v>
      </c>
      <c r="AF63" t="s">
        <v>63</v>
      </c>
      <c r="AG63" t="s">
        <v>13</v>
      </c>
      <c r="AH63">
        <v>0</v>
      </c>
      <c r="AI63">
        <v>12.055</v>
      </c>
      <c r="AJ63" s="3">
        <v>180682</v>
      </c>
      <c r="AK63">
        <v>35.121000000000002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T63" s="6">
        <f t="shared" si="0"/>
        <v>645.62806651737276</v>
      </c>
      <c r="AU63" s="7">
        <f t="shared" si="1"/>
        <v>31484.084313766525</v>
      </c>
      <c r="AW63" s="8">
        <f t="shared" si="2"/>
        <v>567.5398689702896</v>
      </c>
      <c r="AX63" s="9">
        <f t="shared" si="3"/>
        <v>34011.716681883758</v>
      </c>
    </row>
    <row r="64" spans="1:50" x14ac:dyDescent="0.3">
      <c r="A64">
        <v>54</v>
      </c>
      <c r="B64" t="s">
        <v>152</v>
      </c>
      <c r="C64" s="2">
        <v>44531.808888888889</v>
      </c>
      <c r="D64" t="s">
        <v>153</v>
      </c>
      <c r="E64" t="s">
        <v>13</v>
      </c>
      <c r="F64">
        <v>0</v>
      </c>
      <c r="G64">
        <v>6.05</v>
      </c>
      <c r="H64" s="3">
        <v>8900</v>
      </c>
      <c r="I64">
        <v>1.4E-2</v>
      </c>
      <c r="J64" t="s">
        <v>14</v>
      </c>
      <c r="K64" t="s">
        <v>14</v>
      </c>
      <c r="L64" t="s">
        <v>14</v>
      </c>
      <c r="M64" t="s">
        <v>14</v>
      </c>
      <c r="O64">
        <v>54</v>
      </c>
      <c r="P64" t="s">
        <v>152</v>
      </c>
      <c r="Q64" s="2">
        <v>44531.808888888889</v>
      </c>
      <c r="R64" t="s">
        <v>153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54</v>
      </c>
      <c r="AD64" t="s">
        <v>152</v>
      </c>
      <c r="AE64" s="2">
        <v>44531.808888888889</v>
      </c>
      <c r="AF64" t="s">
        <v>153</v>
      </c>
      <c r="AG64" t="s">
        <v>13</v>
      </c>
      <c r="AH64">
        <v>0</v>
      </c>
      <c r="AI64">
        <v>12.202999999999999</v>
      </c>
      <c r="AJ64" s="3">
        <v>34884</v>
      </c>
      <c r="AK64">
        <v>6.944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T64" s="6">
        <f t="shared" si="0"/>
        <v>21.386712500000002</v>
      </c>
      <c r="AU64" s="7">
        <f t="shared" si="1"/>
        <v>6425.9391977668802</v>
      </c>
      <c r="AW64" s="8">
        <f t="shared" si="2"/>
        <v>22.719480500000003</v>
      </c>
      <c r="AX64" s="9">
        <f t="shared" si="3"/>
        <v>6646.1761124054401</v>
      </c>
    </row>
    <row r="65" spans="1:50" x14ac:dyDescent="0.3">
      <c r="A65">
        <v>61</v>
      </c>
      <c r="B65" t="s">
        <v>68</v>
      </c>
      <c r="C65" s="2">
        <v>44530.87940972222</v>
      </c>
      <c r="D65" t="s">
        <v>69</v>
      </c>
      <c r="E65" t="s">
        <v>13</v>
      </c>
      <c r="F65">
        <v>0</v>
      </c>
      <c r="G65">
        <v>6.0460000000000003</v>
      </c>
      <c r="H65" s="3">
        <v>8455</v>
      </c>
      <c r="I65">
        <v>1.2999999999999999E-2</v>
      </c>
      <c r="J65" t="s">
        <v>14</v>
      </c>
      <c r="K65" t="s">
        <v>14</v>
      </c>
      <c r="L65" t="s">
        <v>14</v>
      </c>
      <c r="M65" t="s">
        <v>14</v>
      </c>
      <c r="O65">
        <v>61</v>
      </c>
      <c r="P65" t="s">
        <v>68</v>
      </c>
      <c r="Q65" s="2">
        <v>44530.87940972222</v>
      </c>
      <c r="R65" t="s">
        <v>69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61</v>
      </c>
      <c r="AD65" t="s">
        <v>68</v>
      </c>
      <c r="AE65" s="2">
        <v>44530.87940972222</v>
      </c>
      <c r="AF65" t="s">
        <v>69</v>
      </c>
      <c r="AG65" t="s">
        <v>13</v>
      </c>
      <c r="AH65">
        <v>0</v>
      </c>
      <c r="AI65">
        <v>12.183999999999999</v>
      </c>
      <c r="AJ65" s="3">
        <v>36457</v>
      </c>
      <c r="AK65">
        <v>7.2549999999999999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T65" s="6">
        <f t="shared" si="0"/>
        <v>20.01887428125</v>
      </c>
      <c r="AU65" s="7">
        <f t="shared" si="1"/>
        <v>6710.5293864682699</v>
      </c>
      <c r="AW65" s="8">
        <f t="shared" si="2"/>
        <v>21.46579190125</v>
      </c>
      <c r="AX65" s="9">
        <f t="shared" si="3"/>
        <v>6945.1090250752604</v>
      </c>
    </row>
    <row r="66" spans="1:50" x14ac:dyDescent="0.3">
      <c r="A66">
        <v>63</v>
      </c>
      <c r="B66" t="s">
        <v>170</v>
      </c>
      <c r="C66" s="2">
        <v>44532.000185185185</v>
      </c>
      <c r="D66" t="s">
        <v>171</v>
      </c>
      <c r="E66" t="s">
        <v>13</v>
      </c>
      <c r="F66">
        <v>0</v>
      </c>
      <c r="G66">
        <v>6.0679999999999996</v>
      </c>
      <c r="H66" s="3">
        <v>8282</v>
      </c>
      <c r="I66">
        <v>1.2E-2</v>
      </c>
      <c r="J66" t="s">
        <v>14</v>
      </c>
      <c r="K66" t="s">
        <v>14</v>
      </c>
      <c r="L66" t="s">
        <v>14</v>
      </c>
      <c r="M66" t="s">
        <v>14</v>
      </c>
      <c r="O66">
        <v>63</v>
      </c>
      <c r="P66" t="s">
        <v>170</v>
      </c>
      <c r="Q66" s="2">
        <v>44532.000185185185</v>
      </c>
      <c r="R66" t="s">
        <v>171</v>
      </c>
      <c r="S66" t="s">
        <v>13</v>
      </c>
      <c r="T66">
        <v>0</v>
      </c>
      <c r="U66" t="s">
        <v>14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C66">
        <v>63</v>
      </c>
      <c r="AD66" t="s">
        <v>170</v>
      </c>
      <c r="AE66" s="2">
        <v>44532.000185185185</v>
      </c>
      <c r="AF66" t="s">
        <v>171</v>
      </c>
      <c r="AG66" t="s">
        <v>13</v>
      </c>
      <c r="AH66">
        <v>0</v>
      </c>
      <c r="AI66">
        <v>12.207000000000001</v>
      </c>
      <c r="AJ66" s="3">
        <v>37578</v>
      </c>
      <c r="AK66">
        <v>7.476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T66" s="6">
        <f t="shared" si="0"/>
        <v>19.489379884999998</v>
      </c>
      <c r="AU66" s="7">
        <f t="shared" si="1"/>
        <v>6913.1533011073207</v>
      </c>
      <c r="AW66" s="8">
        <f t="shared" si="2"/>
        <v>20.972207184199998</v>
      </c>
      <c r="AX66" s="9">
        <f t="shared" si="3"/>
        <v>7158.0947550741603</v>
      </c>
    </row>
    <row r="67" spans="1:50" x14ac:dyDescent="0.3">
      <c r="A67">
        <v>70</v>
      </c>
      <c r="B67" t="s">
        <v>86</v>
      </c>
      <c r="C67" s="2">
        <v>44531.070648148147</v>
      </c>
      <c r="D67" t="s">
        <v>87</v>
      </c>
      <c r="E67" t="s">
        <v>13</v>
      </c>
      <c r="F67">
        <v>0</v>
      </c>
      <c r="G67">
        <v>6.0540000000000003</v>
      </c>
      <c r="H67" s="3">
        <v>10392</v>
      </c>
      <c r="I67">
        <v>1.7000000000000001E-2</v>
      </c>
      <c r="J67" t="s">
        <v>14</v>
      </c>
      <c r="K67" t="s">
        <v>14</v>
      </c>
      <c r="L67" t="s">
        <v>14</v>
      </c>
      <c r="M67" t="s">
        <v>14</v>
      </c>
      <c r="O67">
        <v>70</v>
      </c>
      <c r="P67" t="s">
        <v>86</v>
      </c>
      <c r="Q67" s="2">
        <v>44531.070648148147</v>
      </c>
      <c r="R67" t="s">
        <v>87</v>
      </c>
      <c r="S67" t="s">
        <v>13</v>
      </c>
      <c r="T67">
        <v>0</v>
      </c>
      <c r="U67" t="s">
        <v>14</v>
      </c>
      <c r="V67" s="3" t="s">
        <v>14</v>
      </c>
      <c r="W67" t="s">
        <v>14</v>
      </c>
      <c r="X67" t="s">
        <v>14</v>
      </c>
      <c r="Y67" t="s">
        <v>14</v>
      </c>
      <c r="Z67" t="s">
        <v>14</v>
      </c>
      <c r="AA67" t="s">
        <v>14</v>
      </c>
      <c r="AC67">
        <v>70</v>
      </c>
      <c r="AD67" t="s">
        <v>86</v>
      </c>
      <c r="AE67" s="2">
        <v>44531.070648148147</v>
      </c>
      <c r="AF67" t="s">
        <v>87</v>
      </c>
      <c r="AG67" t="s">
        <v>13</v>
      </c>
      <c r="AH67">
        <v>0</v>
      </c>
      <c r="AI67">
        <v>12.202999999999999</v>
      </c>
      <c r="AJ67" s="3">
        <v>22542</v>
      </c>
      <c r="AK67">
        <v>4.4989999999999997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T67" s="6">
        <f t="shared" si="0"/>
        <v>26.034225360000001</v>
      </c>
      <c r="AU67" s="7">
        <f t="shared" si="1"/>
        <v>4182.2207414737195</v>
      </c>
      <c r="AW67" s="8">
        <f t="shared" si="2"/>
        <v>26.958763566022402</v>
      </c>
      <c r="AX67" s="9">
        <f t="shared" si="3"/>
        <v>4297.9100149173601</v>
      </c>
    </row>
    <row r="68" spans="1:50" x14ac:dyDescent="0.3">
      <c r="A68">
        <v>48</v>
      </c>
      <c r="B68" t="s">
        <v>140</v>
      </c>
      <c r="C68" s="2">
        <v>44531.681446759256</v>
      </c>
      <c r="D68" t="s">
        <v>141</v>
      </c>
      <c r="E68" t="s">
        <v>13</v>
      </c>
      <c r="F68">
        <v>0</v>
      </c>
      <c r="G68">
        <v>6.0460000000000003</v>
      </c>
      <c r="H68" s="3">
        <v>12287</v>
      </c>
      <c r="I68">
        <v>2.1000000000000001E-2</v>
      </c>
      <c r="J68" t="s">
        <v>14</v>
      </c>
      <c r="K68" t="s">
        <v>14</v>
      </c>
      <c r="L68" t="s">
        <v>14</v>
      </c>
      <c r="M68" t="s">
        <v>14</v>
      </c>
      <c r="O68">
        <v>48</v>
      </c>
      <c r="P68" t="s">
        <v>140</v>
      </c>
      <c r="Q68" s="2">
        <v>44531.681446759256</v>
      </c>
      <c r="R68" t="s">
        <v>141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48</v>
      </c>
      <c r="AD68" t="s">
        <v>140</v>
      </c>
      <c r="AE68" s="2">
        <v>44531.681446759256</v>
      </c>
      <c r="AF68" t="s">
        <v>141</v>
      </c>
      <c r="AG68" t="s">
        <v>13</v>
      </c>
      <c r="AH68">
        <v>0</v>
      </c>
      <c r="AI68">
        <v>12.205</v>
      </c>
      <c r="AJ68" s="3">
        <v>18906</v>
      </c>
      <c r="AK68">
        <v>3.7770000000000001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T68" s="6">
        <f t="shared" si="0"/>
        <v>32.073455341249996</v>
      </c>
      <c r="AU68" s="7">
        <f t="shared" si="1"/>
        <v>3517.5660898042802</v>
      </c>
      <c r="AW68" s="8">
        <f t="shared" si="2"/>
        <v>31.946892682387901</v>
      </c>
      <c r="AX68" s="9">
        <f t="shared" si="3"/>
        <v>3605.15727704664</v>
      </c>
    </row>
    <row r="69" spans="1:50" x14ac:dyDescent="0.3">
      <c r="A69">
        <v>49</v>
      </c>
      <c r="B69" t="s">
        <v>142</v>
      </c>
      <c r="C69" s="2">
        <v>44531.702696759261</v>
      </c>
      <c r="D69" t="s">
        <v>143</v>
      </c>
      <c r="E69" t="s">
        <v>13</v>
      </c>
      <c r="F69">
        <v>0</v>
      </c>
      <c r="G69">
        <v>6.0460000000000003</v>
      </c>
      <c r="H69" s="3">
        <v>15417</v>
      </c>
      <c r="I69">
        <v>2.7E-2</v>
      </c>
      <c r="J69" t="s">
        <v>14</v>
      </c>
      <c r="K69" t="s">
        <v>14</v>
      </c>
      <c r="L69" t="s">
        <v>14</v>
      </c>
      <c r="M69" t="s">
        <v>14</v>
      </c>
      <c r="O69">
        <v>49</v>
      </c>
      <c r="P69" t="s">
        <v>142</v>
      </c>
      <c r="Q69" s="2">
        <v>44531.702696759261</v>
      </c>
      <c r="R69" t="s">
        <v>143</v>
      </c>
      <c r="S69" t="s">
        <v>13</v>
      </c>
      <c r="T69">
        <v>0</v>
      </c>
      <c r="U69" t="s">
        <v>14</v>
      </c>
      <c r="V69" t="s">
        <v>14</v>
      </c>
      <c r="W69" t="s">
        <v>14</v>
      </c>
      <c r="X69" t="s">
        <v>14</v>
      </c>
      <c r="Y69" t="s">
        <v>14</v>
      </c>
      <c r="Z69" t="s">
        <v>14</v>
      </c>
      <c r="AA69" t="s">
        <v>14</v>
      </c>
      <c r="AC69">
        <v>49</v>
      </c>
      <c r="AD69" t="s">
        <v>142</v>
      </c>
      <c r="AE69" s="2">
        <v>44531.702696759261</v>
      </c>
      <c r="AF69" t="s">
        <v>143</v>
      </c>
      <c r="AG69" t="s">
        <v>13</v>
      </c>
      <c r="AH69">
        <v>0</v>
      </c>
      <c r="AI69">
        <v>12.194000000000001</v>
      </c>
      <c r="AJ69" s="3">
        <v>18142</v>
      </c>
      <c r="AK69">
        <v>3.625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T69" s="6">
        <f t="shared" si="0"/>
        <v>48.7009994097982</v>
      </c>
      <c r="AU69" s="7">
        <f t="shared" si="1"/>
        <v>3377.69717406572</v>
      </c>
      <c r="AW69" s="8">
        <f t="shared" si="2"/>
        <v>40.183959017819902</v>
      </c>
      <c r="AX69" s="9">
        <f t="shared" si="3"/>
        <v>3459.5407110133601</v>
      </c>
    </row>
    <row r="70" spans="1:50" x14ac:dyDescent="0.3">
      <c r="A70">
        <v>64</v>
      </c>
      <c r="B70" t="s">
        <v>74</v>
      </c>
      <c r="C70" s="2">
        <v>44530.943159722221</v>
      </c>
      <c r="D70" t="s">
        <v>75</v>
      </c>
      <c r="E70" t="s">
        <v>13</v>
      </c>
      <c r="F70">
        <v>0</v>
      </c>
      <c r="G70">
        <v>6.0439999999999996</v>
      </c>
      <c r="H70" s="3">
        <v>162342</v>
      </c>
      <c r="I70">
        <v>0.33400000000000002</v>
      </c>
      <c r="J70" t="s">
        <v>14</v>
      </c>
      <c r="K70" t="s">
        <v>14</v>
      </c>
      <c r="L70" t="s">
        <v>14</v>
      </c>
      <c r="M70" t="s">
        <v>14</v>
      </c>
      <c r="O70">
        <v>64</v>
      </c>
      <c r="P70" t="s">
        <v>74</v>
      </c>
      <c r="Q70" s="2">
        <v>44530.943159722221</v>
      </c>
      <c r="R70" t="s">
        <v>75</v>
      </c>
      <c r="S70" t="s">
        <v>13</v>
      </c>
      <c r="T70">
        <v>0</v>
      </c>
      <c r="U70" t="s">
        <v>14</v>
      </c>
      <c r="V70" s="3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C70">
        <v>64</v>
      </c>
      <c r="AD70" t="s">
        <v>74</v>
      </c>
      <c r="AE70" s="2">
        <v>44530.943159722221</v>
      </c>
      <c r="AF70" t="s">
        <v>75</v>
      </c>
      <c r="AG70" t="s">
        <v>13</v>
      </c>
      <c r="AH70">
        <v>0</v>
      </c>
      <c r="AI70">
        <v>12.132999999999999</v>
      </c>
      <c r="AJ70" s="3">
        <v>99679</v>
      </c>
      <c r="AK70">
        <v>19.622</v>
      </c>
      <c r="AL70" t="s">
        <v>14</v>
      </c>
      <c r="AM70" t="s">
        <v>14</v>
      </c>
      <c r="AN70" t="s">
        <v>14</v>
      </c>
      <c r="AO70" t="s">
        <v>14</v>
      </c>
      <c r="AQ70">
        <v>1</v>
      </c>
      <c r="AT70" s="6">
        <f t="shared" si="0"/>
        <v>488.87553224438318</v>
      </c>
      <c r="AU70" s="7">
        <f t="shared" si="1"/>
        <v>17891.639966116432</v>
      </c>
      <c r="AW70" s="8">
        <f t="shared" si="2"/>
        <v>424.17375957185249</v>
      </c>
      <c r="AX70" s="9">
        <f t="shared" si="3"/>
        <v>18893.209016553341</v>
      </c>
    </row>
    <row r="71" spans="1:50" x14ac:dyDescent="0.3">
      <c r="A71">
        <v>44</v>
      </c>
      <c r="B71" t="s">
        <v>34</v>
      </c>
      <c r="C71" s="2">
        <v>44530.518101851849</v>
      </c>
      <c r="D71" t="s">
        <v>35</v>
      </c>
      <c r="E71" t="s">
        <v>13</v>
      </c>
      <c r="F71">
        <v>0</v>
      </c>
      <c r="G71">
        <v>6.0439999999999996</v>
      </c>
      <c r="H71" s="3">
        <v>204546</v>
      </c>
      <c r="I71">
        <v>0.42199999999999999</v>
      </c>
      <c r="J71" t="s">
        <v>14</v>
      </c>
      <c r="K71" t="s">
        <v>14</v>
      </c>
      <c r="L71" t="s">
        <v>14</v>
      </c>
      <c r="M71" t="s">
        <v>14</v>
      </c>
      <c r="O71">
        <v>44</v>
      </c>
      <c r="P71" t="s">
        <v>34</v>
      </c>
      <c r="Q71" s="2">
        <v>44530.518101851849</v>
      </c>
      <c r="R71" t="s">
        <v>35</v>
      </c>
      <c r="S71" t="s">
        <v>13</v>
      </c>
      <c r="T71">
        <v>0</v>
      </c>
      <c r="U71">
        <v>5.9889999999999999</v>
      </c>
      <c r="V71" s="3">
        <v>2450</v>
      </c>
      <c r="W71">
        <v>0.77200000000000002</v>
      </c>
      <c r="X71" t="s">
        <v>14</v>
      </c>
      <c r="Y71" t="s">
        <v>14</v>
      </c>
      <c r="Z71" t="s">
        <v>14</v>
      </c>
      <c r="AA71" t="s">
        <v>14</v>
      </c>
      <c r="AC71">
        <v>44</v>
      </c>
      <c r="AD71" t="s">
        <v>34</v>
      </c>
      <c r="AE71" s="2">
        <v>44530.518101851849</v>
      </c>
      <c r="AF71" t="s">
        <v>35</v>
      </c>
      <c r="AG71" t="s">
        <v>13</v>
      </c>
      <c r="AH71">
        <v>0</v>
      </c>
      <c r="AI71">
        <v>12.129</v>
      </c>
      <c r="AJ71" s="3">
        <v>105390</v>
      </c>
      <c r="AK71">
        <v>20.728000000000002</v>
      </c>
      <c r="AL71" t="s">
        <v>14</v>
      </c>
      <c r="AM71" t="s">
        <v>14</v>
      </c>
      <c r="AN71" t="s">
        <v>14</v>
      </c>
      <c r="AO71" t="s">
        <v>14</v>
      </c>
      <c r="AQ71">
        <v>1</v>
      </c>
      <c r="AT71" s="6">
        <f t="shared" si="0"/>
        <v>608.8001402361208</v>
      </c>
      <c r="AU71" s="7">
        <f t="shared" si="1"/>
        <v>18876.946339683003</v>
      </c>
      <c r="AW71" s="8">
        <f t="shared" si="2"/>
        <v>533.5092669065757</v>
      </c>
      <c r="AX71" s="9">
        <f t="shared" si="3"/>
        <v>19966.109332853997</v>
      </c>
    </row>
    <row r="72" spans="1:50" x14ac:dyDescent="0.3">
      <c r="A72">
        <v>59</v>
      </c>
      <c r="B72" t="s">
        <v>162</v>
      </c>
      <c r="C72" s="2">
        <v>44531.915150462963</v>
      </c>
      <c r="D72" t="s">
        <v>163</v>
      </c>
      <c r="E72" t="s">
        <v>13</v>
      </c>
      <c r="F72">
        <v>0</v>
      </c>
      <c r="G72">
        <v>6.0359999999999996</v>
      </c>
      <c r="H72" s="3">
        <v>262713</v>
      </c>
      <c r="I72">
        <v>0.54300000000000004</v>
      </c>
      <c r="J72" t="s">
        <v>14</v>
      </c>
      <c r="K72" t="s">
        <v>14</v>
      </c>
      <c r="L72" t="s">
        <v>14</v>
      </c>
      <c r="M72" t="s">
        <v>14</v>
      </c>
      <c r="O72">
        <v>59</v>
      </c>
      <c r="P72" t="s">
        <v>162</v>
      </c>
      <c r="Q72" s="2">
        <v>44531.915150462963</v>
      </c>
      <c r="R72" t="s">
        <v>163</v>
      </c>
      <c r="S72" t="s">
        <v>13</v>
      </c>
      <c r="T72">
        <v>0</v>
      </c>
      <c r="U72">
        <v>5.9960000000000004</v>
      </c>
      <c r="V72" s="3">
        <v>1973</v>
      </c>
      <c r="W72">
        <v>0.64400000000000002</v>
      </c>
      <c r="X72" t="s">
        <v>14</v>
      </c>
      <c r="Y72" t="s">
        <v>14</v>
      </c>
      <c r="Z72" t="s">
        <v>14</v>
      </c>
      <c r="AA72" t="s">
        <v>14</v>
      </c>
      <c r="AC72">
        <v>59</v>
      </c>
      <c r="AD72" t="s">
        <v>162</v>
      </c>
      <c r="AE72" s="2">
        <v>44531.915150462963</v>
      </c>
      <c r="AF72" t="s">
        <v>163</v>
      </c>
      <c r="AG72" t="s">
        <v>13</v>
      </c>
      <c r="AH72">
        <v>0</v>
      </c>
      <c r="AI72">
        <v>12.103999999999999</v>
      </c>
      <c r="AJ72" s="3">
        <v>118001</v>
      </c>
      <c r="AK72">
        <v>23.161000000000001</v>
      </c>
      <c r="AL72" t="s">
        <v>14</v>
      </c>
      <c r="AM72" t="s">
        <v>14</v>
      </c>
      <c r="AN72" t="s">
        <v>14</v>
      </c>
      <c r="AO72" t="s">
        <v>14</v>
      </c>
      <c r="AQ72">
        <v>1</v>
      </c>
      <c r="AT72" s="6">
        <f t="shared" si="0"/>
        <v>769.3191431548222</v>
      </c>
      <c r="AU72" s="7">
        <f t="shared" si="1"/>
        <v>21038.191106217233</v>
      </c>
      <c r="AW72" s="8">
        <f t="shared" si="2"/>
        <v>683.49336424738794</v>
      </c>
      <c r="AX72" s="9">
        <f t="shared" si="3"/>
        <v>22331.525122623738</v>
      </c>
    </row>
    <row r="73" spans="1:50" x14ac:dyDescent="0.3">
      <c r="A73">
        <v>56</v>
      </c>
      <c r="B73" t="s">
        <v>156</v>
      </c>
      <c r="C73" s="2">
        <v>44531.851388888892</v>
      </c>
      <c r="D73" t="s">
        <v>157</v>
      </c>
      <c r="E73" t="s">
        <v>13</v>
      </c>
      <c r="F73">
        <v>0</v>
      </c>
      <c r="G73">
        <v>6.04</v>
      </c>
      <c r="H73" s="3">
        <v>37084</v>
      </c>
      <c r="I73">
        <v>7.1999999999999995E-2</v>
      </c>
      <c r="J73" t="s">
        <v>14</v>
      </c>
      <c r="K73" t="s">
        <v>14</v>
      </c>
      <c r="L73" t="s">
        <v>14</v>
      </c>
      <c r="M73" t="s">
        <v>14</v>
      </c>
      <c r="O73">
        <v>56</v>
      </c>
      <c r="P73" t="s">
        <v>156</v>
      </c>
      <c r="Q73" s="2">
        <v>44531.851388888892</v>
      </c>
      <c r="R73" t="s">
        <v>157</v>
      </c>
      <c r="S73" t="s">
        <v>13</v>
      </c>
      <c r="T73">
        <v>0</v>
      </c>
      <c r="U73" t="s">
        <v>14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C73">
        <v>56</v>
      </c>
      <c r="AD73" t="s">
        <v>156</v>
      </c>
      <c r="AE73" s="2">
        <v>44531.851388888892</v>
      </c>
      <c r="AF73" t="s">
        <v>157</v>
      </c>
      <c r="AG73" t="s">
        <v>13</v>
      </c>
      <c r="AH73">
        <v>0</v>
      </c>
      <c r="AI73">
        <v>12.19</v>
      </c>
      <c r="AJ73" s="3">
        <v>24142</v>
      </c>
      <c r="AK73">
        <v>4.8170000000000002</v>
      </c>
      <c r="AL73" t="s">
        <v>14</v>
      </c>
      <c r="AM73" t="s">
        <v>14</v>
      </c>
      <c r="AN73" t="s">
        <v>14</v>
      </c>
      <c r="AO73" t="s">
        <v>14</v>
      </c>
      <c r="AQ73">
        <v>1</v>
      </c>
      <c r="AT73" s="6">
        <f t="shared" ref="AT73:AT87" si="4">IF(H73&lt;15000,((0.00000002125*H73^2)+(0.002705*H73)+(-4.371)),(IF(H73&lt;700000,((-0.0000000008162*H73^2)+(0.003141*H73)+(0.4702)), ((0.000000003285*V73^2)+(0.1899*V73)+(559.5)))))</f>
        <v>115.82858694169281</v>
      </c>
      <c r="AU73" s="7">
        <f t="shared" ref="AU73:AU87" si="5">((-0.00000006277*AJ73^2)+(0.1854*AJ73)+(34.83))</f>
        <v>4474.1721739857203</v>
      </c>
      <c r="AW73" s="8">
        <f t="shared" ref="AW73:AW87" si="6">IF(H73&lt;10000,((-0.00000005795*H73^2)+(0.003823*H73)+(-6.715)),(IF(H73&lt;700000,((-0.0000000001209*H73^2)+(0.002635*H73)+(-0.4111)), ((-0.00000002007*V73^2)+(0.2564*V73)+(286.1)))))</f>
        <v>97.138975532529599</v>
      </c>
      <c r="AX73" s="9">
        <f t="shared" ref="AX73:AX87" si="7">(-0.00000001626*AJ73^2)+(0.1912*AJ73)+(-3.858)</f>
        <v>4602.6154839733608</v>
      </c>
    </row>
    <row r="74" spans="1:50" x14ac:dyDescent="0.3">
      <c r="A74">
        <v>51</v>
      </c>
      <c r="B74" t="s">
        <v>48</v>
      </c>
      <c r="C74" s="2">
        <v>44530.666932870372</v>
      </c>
      <c r="D74" t="s">
        <v>49</v>
      </c>
      <c r="E74" t="s">
        <v>13</v>
      </c>
      <c r="F74">
        <v>0</v>
      </c>
      <c r="G74">
        <v>6.0529999999999999</v>
      </c>
      <c r="H74" s="3">
        <v>32291</v>
      </c>
      <c r="I74">
        <v>6.3E-2</v>
      </c>
      <c r="J74" t="s">
        <v>14</v>
      </c>
      <c r="K74" t="s">
        <v>14</v>
      </c>
      <c r="L74" t="s">
        <v>14</v>
      </c>
      <c r="M74" t="s">
        <v>14</v>
      </c>
      <c r="O74">
        <v>51</v>
      </c>
      <c r="P74" t="s">
        <v>48</v>
      </c>
      <c r="Q74" s="2">
        <v>44530.666932870372</v>
      </c>
      <c r="R74" t="s">
        <v>49</v>
      </c>
      <c r="S74" t="s">
        <v>13</v>
      </c>
      <c r="T74">
        <v>0</v>
      </c>
      <c r="U74" t="s">
        <v>14</v>
      </c>
      <c r="V74" s="3" t="s">
        <v>14</v>
      </c>
      <c r="W74" t="s">
        <v>14</v>
      </c>
      <c r="X74" t="s">
        <v>14</v>
      </c>
      <c r="Y74" t="s">
        <v>14</v>
      </c>
      <c r="Z74" t="s">
        <v>14</v>
      </c>
      <c r="AA74" t="s">
        <v>14</v>
      </c>
      <c r="AC74">
        <v>51</v>
      </c>
      <c r="AD74" t="s">
        <v>48</v>
      </c>
      <c r="AE74" s="2">
        <v>44530.666932870372</v>
      </c>
      <c r="AF74" t="s">
        <v>49</v>
      </c>
      <c r="AG74" t="s">
        <v>13</v>
      </c>
      <c r="AH74">
        <v>0</v>
      </c>
      <c r="AI74">
        <v>12.217000000000001</v>
      </c>
      <c r="AJ74" s="3">
        <v>19233</v>
      </c>
      <c r="AK74">
        <v>3.8420000000000001</v>
      </c>
      <c r="AL74" t="s">
        <v>14</v>
      </c>
      <c r="AM74" t="s">
        <v>14</v>
      </c>
      <c r="AN74" t="s">
        <v>14</v>
      </c>
      <c r="AO74" t="s">
        <v>14</v>
      </c>
      <c r="AQ74">
        <v>1</v>
      </c>
      <c r="AT74" s="6">
        <f t="shared" si="4"/>
        <v>101.04517217456781</v>
      </c>
      <c r="AU74" s="7">
        <f t="shared" si="5"/>
        <v>3577.4090566994701</v>
      </c>
      <c r="AW74" s="8">
        <f t="shared" si="6"/>
        <v>84.549621520467099</v>
      </c>
      <c r="AX74" s="9">
        <f t="shared" si="7"/>
        <v>3667.4768912208597</v>
      </c>
    </row>
    <row r="75" spans="1:50" x14ac:dyDescent="0.3">
      <c r="A75">
        <v>66</v>
      </c>
      <c r="B75" t="s">
        <v>78</v>
      </c>
      <c r="C75" s="2">
        <v>44530.985671296294</v>
      </c>
      <c r="D75" t="s">
        <v>79</v>
      </c>
      <c r="E75" t="s">
        <v>13</v>
      </c>
      <c r="F75">
        <v>0</v>
      </c>
      <c r="G75">
        <v>6.0469999999999997</v>
      </c>
      <c r="H75" s="3">
        <v>33960</v>
      </c>
      <c r="I75">
        <v>6.6000000000000003E-2</v>
      </c>
      <c r="J75" t="s">
        <v>14</v>
      </c>
      <c r="K75" t="s">
        <v>14</v>
      </c>
      <c r="L75" t="s">
        <v>14</v>
      </c>
      <c r="M75" t="s">
        <v>14</v>
      </c>
      <c r="O75">
        <v>66</v>
      </c>
      <c r="P75" t="s">
        <v>78</v>
      </c>
      <c r="Q75" s="2">
        <v>44530.985671296294</v>
      </c>
      <c r="R75" t="s">
        <v>79</v>
      </c>
      <c r="S75" t="s">
        <v>13</v>
      </c>
      <c r="T75">
        <v>0</v>
      </c>
      <c r="U75" t="s">
        <v>14</v>
      </c>
      <c r="V75" s="3" t="s">
        <v>14</v>
      </c>
      <c r="W75" t="s">
        <v>14</v>
      </c>
      <c r="X75" t="s">
        <v>14</v>
      </c>
      <c r="Y75" t="s">
        <v>14</v>
      </c>
      <c r="Z75" t="s">
        <v>14</v>
      </c>
      <c r="AA75" t="s">
        <v>14</v>
      </c>
      <c r="AC75">
        <v>66</v>
      </c>
      <c r="AD75" t="s">
        <v>78</v>
      </c>
      <c r="AE75" s="2">
        <v>44530.985671296294</v>
      </c>
      <c r="AF75" t="s">
        <v>79</v>
      </c>
      <c r="AG75" t="s">
        <v>13</v>
      </c>
      <c r="AH75">
        <v>0</v>
      </c>
      <c r="AI75">
        <v>12.212999999999999</v>
      </c>
      <c r="AJ75" s="3">
        <v>22113</v>
      </c>
      <c r="AK75">
        <v>4.4139999999999997</v>
      </c>
      <c r="AL75" t="s">
        <v>14</v>
      </c>
      <c r="AM75" t="s">
        <v>14</v>
      </c>
      <c r="AN75" t="s">
        <v>14</v>
      </c>
      <c r="AO75" t="s">
        <v>14</v>
      </c>
      <c r="AQ75">
        <v>1</v>
      </c>
      <c r="AT75" s="6">
        <f t="shared" si="4"/>
        <v>106.19725155808001</v>
      </c>
      <c r="AU75" s="7">
        <f t="shared" si="5"/>
        <v>4103.8866260498708</v>
      </c>
      <c r="AW75" s="8">
        <f t="shared" si="6"/>
        <v>88.934068254559989</v>
      </c>
      <c r="AX75" s="9">
        <f t="shared" si="7"/>
        <v>4216.1967076560604</v>
      </c>
    </row>
    <row r="76" spans="1:50" x14ac:dyDescent="0.3">
      <c r="A76">
        <v>83</v>
      </c>
      <c r="B76" t="s">
        <v>112</v>
      </c>
      <c r="C76" s="2">
        <v>44531.346932870372</v>
      </c>
      <c r="D76" t="s">
        <v>113</v>
      </c>
      <c r="E76" t="s">
        <v>13</v>
      </c>
      <c r="F76">
        <v>0</v>
      </c>
      <c r="G76">
        <v>6.0439999999999996</v>
      </c>
      <c r="H76" s="3">
        <v>379300</v>
      </c>
      <c r="I76">
        <v>0.78600000000000003</v>
      </c>
      <c r="J76" t="s">
        <v>14</v>
      </c>
      <c r="K76" t="s">
        <v>14</v>
      </c>
      <c r="L76" t="s">
        <v>14</v>
      </c>
      <c r="M76" t="s">
        <v>14</v>
      </c>
      <c r="O76">
        <v>83</v>
      </c>
      <c r="P76" t="s">
        <v>112</v>
      </c>
      <c r="Q76" s="2">
        <v>44531.346932870372</v>
      </c>
      <c r="R76" t="s">
        <v>113</v>
      </c>
      <c r="S76" t="s">
        <v>13</v>
      </c>
      <c r="T76">
        <v>0</v>
      </c>
      <c r="U76">
        <v>5.9950000000000001</v>
      </c>
      <c r="V76" s="3">
        <v>3670</v>
      </c>
      <c r="W76">
        <v>1.1000000000000001</v>
      </c>
      <c r="X76" t="s">
        <v>14</v>
      </c>
      <c r="Y76" t="s">
        <v>14</v>
      </c>
      <c r="Z76" t="s">
        <v>14</v>
      </c>
      <c r="AA76" t="s">
        <v>14</v>
      </c>
      <c r="AC76">
        <v>83</v>
      </c>
      <c r="AD76" t="s">
        <v>112</v>
      </c>
      <c r="AE76" s="2">
        <v>44531.346932870372</v>
      </c>
      <c r="AF76" t="s">
        <v>113</v>
      </c>
      <c r="AG76" t="s">
        <v>13</v>
      </c>
      <c r="AH76">
        <v>0</v>
      </c>
      <c r="AI76">
        <v>12.128</v>
      </c>
      <c r="AJ76" s="3">
        <v>111534</v>
      </c>
      <c r="AK76">
        <v>21.914000000000001</v>
      </c>
      <c r="AL76" t="s">
        <v>14</v>
      </c>
      <c r="AM76" t="s">
        <v>14</v>
      </c>
      <c r="AN76" t="s">
        <v>14</v>
      </c>
      <c r="AO76" t="s">
        <v>14</v>
      </c>
      <c r="AQ76">
        <v>1</v>
      </c>
      <c r="AT76" s="6">
        <f t="shared" si="4"/>
        <v>1074.426038462</v>
      </c>
      <c r="AU76" s="7">
        <f t="shared" si="5"/>
        <v>19932.385272797885</v>
      </c>
      <c r="AW76" s="8">
        <f t="shared" si="6"/>
        <v>981.65069955900003</v>
      </c>
      <c r="AX76" s="9">
        <f t="shared" si="7"/>
        <v>21119.171112883439</v>
      </c>
    </row>
    <row r="77" spans="1:50" x14ac:dyDescent="0.3">
      <c r="A77">
        <v>43</v>
      </c>
      <c r="B77" t="s">
        <v>130</v>
      </c>
      <c r="C77" s="2">
        <v>44531.575185185182</v>
      </c>
      <c r="D77" t="s">
        <v>131</v>
      </c>
      <c r="E77" t="s">
        <v>13</v>
      </c>
      <c r="F77">
        <v>0</v>
      </c>
      <c r="G77">
        <v>6.0279999999999996</v>
      </c>
      <c r="H77" s="3">
        <v>394901</v>
      </c>
      <c r="I77">
        <v>0.81899999999999995</v>
      </c>
      <c r="J77" t="s">
        <v>14</v>
      </c>
      <c r="K77" t="s">
        <v>14</v>
      </c>
      <c r="L77" t="s">
        <v>14</v>
      </c>
      <c r="M77" t="s">
        <v>14</v>
      </c>
      <c r="O77">
        <v>43</v>
      </c>
      <c r="P77" t="s">
        <v>130</v>
      </c>
      <c r="Q77" s="2">
        <v>44531.575185185182</v>
      </c>
      <c r="R77" t="s">
        <v>131</v>
      </c>
      <c r="S77" t="s">
        <v>13</v>
      </c>
      <c r="T77">
        <v>0</v>
      </c>
      <c r="U77">
        <v>5.9749999999999996</v>
      </c>
      <c r="V77" s="3">
        <v>3171</v>
      </c>
      <c r="W77">
        <v>0.96599999999999997</v>
      </c>
      <c r="X77" t="s">
        <v>14</v>
      </c>
      <c r="Y77" t="s">
        <v>14</v>
      </c>
      <c r="Z77" t="s">
        <v>14</v>
      </c>
      <c r="AA77" t="s">
        <v>14</v>
      </c>
      <c r="AC77">
        <v>43</v>
      </c>
      <c r="AD77" t="s">
        <v>130</v>
      </c>
      <c r="AE77" s="2">
        <v>44531.575185185182</v>
      </c>
      <c r="AF77" t="s">
        <v>131</v>
      </c>
      <c r="AG77" t="s">
        <v>13</v>
      </c>
      <c r="AH77">
        <v>0</v>
      </c>
      <c r="AI77">
        <v>12.098000000000001</v>
      </c>
      <c r="AJ77" s="3">
        <v>104784</v>
      </c>
      <c r="AK77">
        <v>20.61</v>
      </c>
      <c r="AL77" t="s">
        <v>14</v>
      </c>
      <c r="AM77" t="s">
        <v>14</v>
      </c>
      <c r="AN77" t="s">
        <v>14</v>
      </c>
      <c r="AO77" t="s">
        <v>14</v>
      </c>
      <c r="AQ77">
        <v>1</v>
      </c>
      <c r="AT77" s="6">
        <f t="shared" si="4"/>
        <v>1113.5704630024238</v>
      </c>
      <c r="AU77" s="7">
        <f t="shared" si="5"/>
        <v>18772.588668602883</v>
      </c>
      <c r="AW77" s="8">
        <f t="shared" si="6"/>
        <v>1021.2990669040591</v>
      </c>
      <c r="AX77" s="9">
        <f t="shared" si="7"/>
        <v>19852.31309497344</v>
      </c>
    </row>
    <row r="78" spans="1:50" x14ac:dyDescent="0.3">
      <c r="A78">
        <v>56</v>
      </c>
      <c r="B78" t="s">
        <v>58</v>
      </c>
      <c r="C78" s="2">
        <v>44530.773240740738</v>
      </c>
      <c r="D78" t="s">
        <v>59</v>
      </c>
      <c r="E78" t="s">
        <v>13</v>
      </c>
      <c r="F78">
        <v>0</v>
      </c>
      <c r="G78">
        <v>6.0439999999999996</v>
      </c>
      <c r="H78" s="3">
        <v>348789</v>
      </c>
      <c r="I78">
        <v>0.72199999999999998</v>
      </c>
      <c r="J78" t="s">
        <v>14</v>
      </c>
      <c r="K78" t="s">
        <v>14</v>
      </c>
      <c r="L78" t="s">
        <v>14</v>
      </c>
      <c r="M78" t="s">
        <v>14</v>
      </c>
      <c r="O78">
        <v>56</v>
      </c>
      <c r="P78" t="s">
        <v>58</v>
      </c>
      <c r="Q78" s="2">
        <v>44530.773240740738</v>
      </c>
      <c r="R78" t="s">
        <v>59</v>
      </c>
      <c r="S78" t="s">
        <v>13</v>
      </c>
      <c r="T78">
        <v>0</v>
      </c>
      <c r="U78">
        <v>6.016</v>
      </c>
      <c r="V78" s="3">
        <v>2745</v>
      </c>
      <c r="W78">
        <v>0.85199999999999998</v>
      </c>
      <c r="X78" t="s">
        <v>14</v>
      </c>
      <c r="Y78" t="s">
        <v>14</v>
      </c>
      <c r="Z78" t="s">
        <v>14</v>
      </c>
      <c r="AA78" t="s">
        <v>14</v>
      </c>
      <c r="AC78">
        <v>56</v>
      </c>
      <c r="AD78" t="s">
        <v>58</v>
      </c>
      <c r="AE78" s="2">
        <v>44530.773240740738</v>
      </c>
      <c r="AF78" t="s">
        <v>59</v>
      </c>
      <c r="AG78" t="s">
        <v>13</v>
      </c>
      <c r="AH78">
        <v>0</v>
      </c>
      <c r="AI78">
        <v>12.127000000000001</v>
      </c>
      <c r="AJ78" s="3">
        <v>100382</v>
      </c>
      <c r="AK78">
        <v>19.759</v>
      </c>
      <c r="AL78" t="s">
        <v>14</v>
      </c>
      <c r="AM78" t="s">
        <v>14</v>
      </c>
      <c r="AN78" t="s">
        <v>14</v>
      </c>
      <c r="AO78" t="s">
        <v>14</v>
      </c>
      <c r="AQ78">
        <v>1</v>
      </c>
      <c r="AT78" s="6">
        <f t="shared" si="4"/>
        <v>996.72264476555972</v>
      </c>
      <c r="AU78" s="7">
        <f t="shared" si="5"/>
        <v>18013.148012350524</v>
      </c>
      <c r="AW78" s="8">
        <f t="shared" si="6"/>
        <v>903.93997462761115</v>
      </c>
      <c r="AX78" s="9">
        <f t="shared" si="7"/>
        <v>19025.335763275762</v>
      </c>
    </row>
    <row r="79" spans="1:50" x14ac:dyDescent="0.3">
      <c r="A79">
        <v>77</v>
      </c>
      <c r="B79" t="s">
        <v>100</v>
      </c>
      <c r="C79" s="2">
        <v>44531.219444444447</v>
      </c>
      <c r="D79" t="s">
        <v>101</v>
      </c>
      <c r="E79" t="s">
        <v>13</v>
      </c>
      <c r="F79">
        <v>0</v>
      </c>
      <c r="G79">
        <v>6.0519999999999996</v>
      </c>
      <c r="H79" s="3">
        <v>13811</v>
      </c>
      <c r="I79">
        <v>2.4E-2</v>
      </c>
      <c r="J79" t="s">
        <v>14</v>
      </c>
      <c r="K79" t="s">
        <v>14</v>
      </c>
      <c r="L79" t="s">
        <v>14</v>
      </c>
      <c r="M79" t="s">
        <v>14</v>
      </c>
      <c r="O79">
        <v>77</v>
      </c>
      <c r="P79" t="s">
        <v>100</v>
      </c>
      <c r="Q79" s="2">
        <v>44531.219444444447</v>
      </c>
      <c r="R79" t="s">
        <v>101</v>
      </c>
      <c r="S79" t="s">
        <v>13</v>
      </c>
      <c r="T79">
        <v>0</v>
      </c>
      <c r="U79" t="s">
        <v>14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C79">
        <v>77</v>
      </c>
      <c r="AD79" t="s">
        <v>100</v>
      </c>
      <c r="AE79" s="2">
        <v>44531.219444444447</v>
      </c>
      <c r="AF79" t="s">
        <v>101</v>
      </c>
      <c r="AG79" t="s">
        <v>13</v>
      </c>
      <c r="AH79">
        <v>0</v>
      </c>
      <c r="AI79">
        <v>12.211</v>
      </c>
      <c r="AJ79" s="3">
        <v>16965</v>
      </c>
      <c r="AK79">
        <v>3.391</v>
      </c>
      <c r="AL79" t="s">
        <v>14</v>
      </c>
      <c r="AM79" t="s">
        <v>14</v>
      </c>
      <c r="AN79" t="s">
        <v>14</v>
      </c>
      <c r="AO79" t="s">
        <v>14</v>
      </c>
      <c r="AQ79">
        <v>1</v>
      </c>
      <c r="AT79" s="6">
        <f t="shared" si="4"/>
        <v>37.041059071249997</v>
      </c>
      <c r="AU79" s="7">
        <f t="shared" si="5"/>
        <v>3162.0750894067501</v>
      </c>
      <c r="AW79" s="8">
        <f t="shared" si="6"/>
        <v>35.957824084131104</v>
      </c>
      <c r="AX79" s="9">
        <f t="shared" si="7"/>
        <v>3235.1701894815001</v>
      </c>
    </row>
    <row r="80" spans="1:50" x14ac:dyDescent="0.3">
      <c r="A80">
        <v>53</v>
      </c>
      <c r="B80" t="s">
        <v>150</v>
      </c>
      <c r="C80" s="2">
        <v>44531.787662037037</v>
      </c>
      <c r="D80" t="s">
        <v>151</v>
      </c>
      <c r="E80" t="s">
        <v>13</v>
      </c>
      <c r="F80">
        <v>0</v>
      </c>
      <c r="G80">
        <v>6.0469999999999997</v>
      </c>
      <c r="H80" s="3">
        <v>13541</v>
      </c>
      <c r="I80">
        <v>2.3E-2</v>
      </c>
      <c r="J80" t="s">
        <v>14</v>
      </c>
      <c r="K80" t="s">
        <v>14</v>
      </c>
      <c r="L80" t="s">
        <v>14</v>
      </c>
      <c r="M80" t="s">
        <v>14</v>
      </c>
      <c r="O80">
        <v>53</v>
      </c>
      <c r="P80" t="s">
        <v>150</v>
      </c>
      <c r="Q80" s="2">
        <v>44531.787662037037</v>
      </c>
      <c r="R80" t="s">
        <v>151</v>
      </c>
      <c r="S80" t="s">
        <v>13</v>
      </c>
      <c r="T80">
        <v>0</v>
      </c>
      <c r="U80" t="s">
        <v>14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C80">
        <v>53</v>
      </c>
      <c r="AD80" t="s">
        <v>150</v>
      </c>
      <c r="AE80" s="2">
        <v>44531.787662037037</v>
      </c>
      <c r="AF80" t="s">
        <v>151</v>
      </c>
      <c r="AG80" t="s">
        <v>13</v>
      </c>
      <c r="AH80">
        <v>0</v>
      </c>
      <c r="AI80">
        <v>12.196</v>
      </c>
      <c r="AJ80" s="3">
        <v>18989</v>
      </c>
      <c r="AK80">
        <v>3.794</v>
      </c>
      <c r="AL80" t="s">
        <v>14</v>
      </c>
      <c r="AM80" t="s">
        <v>14</v>
      </c>
      <c r="AN80" t="s">
        <v>14</v>
      </c>
      <c r="AO80" t="s">
        <v>14</v>
      </c>
      <c r="AQ80">
        <v>1</v>
      </c>
      <c r="AT80" s="6">
        <f t="shared" si="4"/>
        <v>36.153776971249997</v>
      </c>
      <c r="AU80" s="7">
        <f t="shared" si="5"/>
        <v>3532.7568602648303</v>
      </c>
      <c r="AW80" s="8">
        <f t="shared" si="6"/>
        <v>35.24726693546711</v>
      </c>
      <c r="AX80" s="9">
        <f t="shared" si="7"/>
        <v>3620.9757347125401</v>
      </c>
    </row>
    <row r="81" spans="1:50" x14ac:dyDescent="0.3">
      <c r="A81">
        <v>75</v>
      </c>
      <c r="B81" t="s">
        <v>96</v>
      </c>
      <c r="C81" s="2">
        <v>44531.176886574074</v>
      </c>
      <c r="D81" t="s">
        <v>97</v>
      </c>
      <c r="E81" t="s">
        <v>13</v>
      </c>
      <c r="F81">
        <v>0</v>
      </c>
      <c r="G81">
        <v>6.0519999999999996</v>
      </c>
      <c r="H81" s="3">
        <v>16062</v>
      </c>
      <c r="I81">
        <v>2.9000000000000001E-2</v>
      </c>
      <c r="J81" t="s">
        <v>14</v>
      </c>
      <c r="K81" t="s">
        <v>14</v>
      </c>
      <c r="L81" t="s">
        <v>14</v>
      </c>
      <c r="M81" t="s">
        <v>14</v>
      </c>
      <c r="O81">
        <v>75</v>
      </c>
      <c r="P81" t="s">
        <v>96</v>
      </c>
      <c r="Q81" s="2">
        <v>44531.176886574074</v>
      </c>
      <c r="R81" t="s">
        <v>97</v>
      </c>
      <c r="S81" t="s">
        <v>13</v>
      </c>
      <c r="T81">
        <v>0</v>
      </c>
      <c r="U81" t="s">
        <v>14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C81">
        <v>75</v>
      </c>
      <c r="AD81" t="s">
        <v>96</v>
      </c>
      <c r="AE81" s="2">
        <v>44531.176886574074</v>
      </c>
      <c r="AF81" t="s">
        <v>97</v>
      </c>
      <c r="AG81" t="s">
        <v>13</v>
      </c>
      <c r="AH81">
        <v>0</v>
      </c>
      <c r="AI81">
        <v>12.21</v>
      </c>
      <c r="AJ81" s="3">
        <v>18977</v>
      </c>
      <c r="AK81">
        <v>3.7909999999999999</v>
      </c>
      <c r="AL81" t="s">
        <v>14</v>
      </c>
      <c r="AM81" t="s">
        <v>14</v>
      </c>
      <c r="AN81" t="s">
        <v>14</v>
      </c>
      <c r="AO81" t="s">
        <v>14</v>
      </c>
      <c r="AQ81">
        <v>1</v>
      </c>
      <c r="AT81" s="6">
        <f t="shared" si="4"/>
        <v>50.710372321727206</v>
      </c>
      <c r="AU81" s="7">
        <f t="shared" si="5"/>
        <v>3530.5606577746703</v>
      </c>
      <c r="AW81" s="8">
        <f t="shared" si="6"/>
        <v>41.881079269660404</v>
      </c>
      <c r="AX81" s="9">
        <f t="shared" si="7"/>
        <v>3618.6887426384596</v>
      </c>
    </row>
    <row r="82" spans="1:50" x14ac:dyDescent="0.3">
      <c r="A82">
        <v>67</v>
      </c>
      <c r="B82" t="s">
        <v>80</v>
      </c>
      <c r="C82" s="2">
        <v>44531.006921296299</v>
      </c>
      <c r="D82" t="s">
        <v>81</v>
      </c>
      <c r="E82" t="s">
        <v>13</v>
      </c>
      <c r="F82">
        <v>0</v>
      </c>
      <c r="G82">
        <v>6.0679999999999996</v>
      </c>
      <c r="H82" s="3">
        <v>3194</v>
      </c>
      <c r="I82">
        <v>2E-3</v>
      </c>
      <c r="J82" t="s">
        <v>14</v>
      </c>
      <c r="K82" t="s">
        <v>14</v>
      </c>
      <c r="L82" t="s">
        <v>14</v>
      </c>
      <c r="M82" t="s">
        <v>14</v>
      </c>
      <c r="O82">
        <v>67</v>
      </c>
      <c r="P82" t="s">
        <v>80</v>
      </c>
      <c r="Q82" s="2">
        <v>44531.006921296299</v>
      </c>
      <c r="R82" t="s">
        <v>81</v>
      </c>
      <c r="S82" t="s">
        <v>13</v>
      </c>
      <c r="T82">
        <v>0</v>
      </c>
      <c r="U82" t="s">
        <v>14</v>
      </c>
      <c r="V82" s="3" t="s">
        <v>14</v>
      </c>
      <c r="W82" t="s">
        <v>14</v>
      </c>
      <c r="X82" t="s">
        <v>14</v>
      </c>
      <c r="Y82" t="s">
        <v>14</v>
      </c>
      <c r="Z82" t="s">
        <v>14</v>
      </c>
      <c r="AA82" t="s">
        <v>14</v>
      </c>
      <c r="AC82">
        <v>67</v>
      </c>
      <c r="AD82" t="s">
        <v>80</v>
      </c>
      <c r="AE82" s="2">
        <v>44531.006921296299</v>
      </c>
      <c r="AF82" t="s">
        <v>81</v>
      </c>
      <c r="AG82" t="s">
        <v>13</v>
      </c>
      <c r="AH82">
        <v>0</v>
      </c>
      <c r="AI82">
        <v>12.266</v>
      </c>
      <c r="AJ82" s="3">
        <v>4131</v>
      </c>
      <c r="AK82">
        <v>0.83399999999999996</v>
      </c>
      <c r="AL82" t="s">
        <v>14</v>
      </c>
      <c r="AM82" t="s">
        <v>14</v>
      </c>
      <c r="AN82" t="s">
        <v>14</v>
      </c>
      <c r="AO82" t="s">
        <v>14</v>
      </c>
      <c r="AQ82">
        <v>1</v>
      </c>
      <c r="AT82" s="6">
        <f t="shared" si="4"/>
        <v>4.4855547649999998</v>
      </c>
      <c r="AU82" s="7">
        <f t="shared" si="5"/>
        <v>799.64621984403016</v>
      </c>
      <c r="AW82" s="8">
        <f t="shared" si="6"/>
        <v>4.9044771938</v>
      </c>
      <c r="AX82" s="9">
        <f t="shared" si="7"/>
        <v>785.71172048214009</v>
      </c>
    </row>
    <row r="83" spans="1:50" x14ac:dyDescent="0.3">
      <c r="A83">
        <v>41</v>
      </c>
      <c r="B83" t="s">
        <v>28</v>
      </c>
      <c r="C83" s="2">
        <v>44530.454363425924</v>
      </c>
      <c r="D83" t="s">
        <v>29</v>
      </c>
      <c r="E83" t="s">
        <v>13</v>
      </c>
      <c r="F83">
        <v>0</v>
      </c>
      <c r="G83">
        <v>6.0810000000000004</v>
      </c>
      <c r="H83" s="3">
        <v>3122</v>
      </c>
      <c r="I83">
        <v>2E-3</v>
      </c>
      <c r="J83" t="s">
        <v>14</v>
      </c>
      <c r="K83" t="s">
        <v>14</v>
      </c>
      <c r="L83" t="s">
        <v>14</v>
      </c>
      <c r="M83" t="s">
        <v>14</v>
      </c>
      <c r="O83">
        <v>41</v>
      </c>
      <c r="P83" t="s">
        <v>28</v>
      </c>
      <c r="Q83" s="2">
        <v>44530.454363425924</v>
      </c>
      <c r="R83" t="s">
        <v>29</v>
      </c>
      <c r="S83" t="s">
        <v>13</v>
      </c>
      <c r="T83">
        <v>0</v>
      </c>
      <c r="U83" t="s">
        <v>14</v>
      </c>
      <c r="V83" t="s">
        <v>14</v>
      </c>
      <c r="W83" t="s">
        <v>14</v>
      </c>
      <c r="X83" t="s">
        <v>14</v>
      </c>
      <c r="Y83" t="s">
        <v>14</v>
      </c>
      <c r="Z83" t="s">
        <v>14</v>
      </c>
      <c r="AA83" t="s">
        <v>14</v>
      </c>
      <c r="AC83">
        <v>41</v>
      </c>
      <c r="AD83" t="s">
        <v>28</v>
      </c>
      <c r="AE83" s="2">
        <v>44530.454363425924</v>
      </c>
      <c r="AF83" t="s">
        <v>29</v>
      </c>
      <c r="AG83" t="s">
        <v>13</v>
      </c>
      <c r="AH83">
        <v>0</v>
      </c>
      <c r="AI83">
        <v>12.244999999999999</v>
      </c>
      <c r="AJ83" s="3">
        <v>7523</v>
      </c>
      <c r="AK83">
        <v>1.5109999999999999</v>
      </c>
      <c r="AL83" t="s">
        <v>14</v>
      </c>
      <c r="AM83" t="s">
        <v>14</v>
      </c>
      <c r="AN83" t="s">
        <v>14</v>
      </c>
      <c r="AO83" t="s">
        <v>14</v>
      </c>
      <c r="AQ83">
        <v>1</v>
      </c>
      <c r="AT83" s="6">
        <f t="shared" si="4"/>
        <v>4.281131284999999</v>
      </c>
      <c r="AU83" s="7">
        <f t="shared" si="5"/>
        <v>1426.0416986446701</v>
      </c>
      <c r="AW83" s="8">
        <f t="shared" si="6"/>
        <v>4.6555740722000003</v>
      </c>
      <c r="AX83" s="9">
        <f t="shared" si="7"/>
        <v>1433.61935669846</v>
      </c>
    </row>
    <row r="84" spans="1:50" x14ac:dyDescent="0.3">
      <c r="A84">
        <v>46</v>
      </c>
      <c r="B84" t="s">
        <v>136</v>
      </c>
      <c r="C84" s="2">
        <v>44531.638958333337</v>
      </c>
      <c r="D84" t="s">
        <v>137</v>
      </c>
      <c r="E84" t="s">
        <v>13</v>
      </c>
      <c r="F84">
        <v>0</v>
      </c>
      <c r="G84">
        <v>6.07</v>
      </c>
      <c r="H84" s="3">
        <v>2881</v>
      </c>
      <c r="I84">
        <v>1E-3</v>
      </c>
      <c r="J84" t="s">
        <v>14</v>
      </c>
      <c r="K84" t="s">
        <v>14</v>
      </c>
      <c r="L84" t="s">
        <v>14</v>
      </c>
      <c r="M84" t="s">
        <v>14</v>
      </c>
      <c r="O84">
        <v>46</v>
      </c>
      <c r="P84" t="s">
        <v>136</v>
      </c>
      <c r="Q84" s="2">
        <v>44531.638958333337</v>
      </c>
      <c r="R84" t="s">
        <v>137</v>
      </c>
      <c r="S84" t="s">
        <v>13</v>
      </c>
      <c r="T84">
        <v>0</v>
      </c>
      <c r="U84" t="s">
        <v>14</v>
      </c>
      <c r="V84" t="s">
        <v>14</v>
      </c>
      <c r="W84" t="s">
        <v>14</v>
      </c>
      <c r="X84" t="s">
        <v>14</v>
      </c>
      <c r="Y84" t="s">
        <v>14</v>
      </c>
      <c r="Z84" t="s">
        <v>14</v>
      </c>
      <c r="AA84" t="s">
        <v>14</v>
      </c>
      <c r="AC84">
        <v>46</v>
      </c>
      <c r="AD84" t="s">
        <v>136</v>
      </c>
      <c r="AE84" s="2">
        <v>44531.638958333337</v>
      </c>
      <c r="AF84" t="s">
        <v>137</v>
      </c>
      <c r="AG84" t="s">
        <v>13</v>
      </c>
      <c r="AH84">
        <v>0</v>
      </c>
      <c r="AI84">
        <v>12.246</v>
      </c>
      <c r="AJ84" s="3">
        <v>3403</v>
      </c>
      <c r="AK84">
        <v>0.68899999999999995</v>
      </c>
      <c r="AL84" t="s">
        <v>14</v>
      </c>
      <c r="AM84" t="s">
        <v>14</v>
      </c>
      <c r="AN84" t="s">
        <v>14</v>
      </c>
      <c r="AO84" t="s">
        <v>14</v>
      </c>
      <c r="AQ84">
        <v>1</v>
      </c>
      <c r="AT84" s="6">
        <f t="shared" si="4"/>
        <v>3.5984834212499992</v>
      </c>
      <c r="AU84" s="7">
        <f t="shared" si="5"/>
        <v>665.01929772707001</v>
      </c>
      <c r="AW84" s="8">
        <f t="shared" si="6"/>
        <v>3.8180686700499997</v>
      </c>
      <c r="AX84" s="9">
        <f t="shared" si="7"/>
        <v>646.60730254966006</v>
      </c>
    </row>
    <row r="85" spans="1:50" x14ac:dyDescent="0.3">
      <c r="A85">
        <v>80</v>
      </c>
      <c r="B85" t="s">
        <v>106</v>
      </c>
      <c r="C85" s="2">
        <v>44531.283206018517</v>
      </c>
      <c r="D85" t="s">
        <v>107</v>
      </c>
      <c r="E85" t="s">
        <v>13</v>
      </c>
      <c r="F85">
        <v>0</v>
      </c>
      <c r="G85">
        <v>6.08</v>
      </c>
      <c r="H85" s="3">
        <v>3077</v>
      </c>
      <c r="I85">
        <v>2E-3</v>
      </c>
      <c r="J85" t="s">
        <v>14</v>
      </c>
      <c r="K85" t="s">
        <v>14</v>
      </c>
      <c r="L85" t="s">
        <v>14</v>
      </c>
      <c r="M85" t="s">
        <v>14</v>
      </c>
      <c r="O85">
        <v>80</v>
      </c>
      <c r="P85" t="s">
        <v>106</v>
      </c>
      <c r="Q85" s="2">
        <v>44531.283206018517</v>
      </c>
      <c r="R85" t="s">
        <v>107</v>
      </c>
      <c r="S85" t="s">
        <v>13</v>
      </c>
      <c r="T85">
        <v>0</v>
      </c>
      <c r="U85" t="s">
        <v>14</v>
      </c>
      <c r="V85" t="s">
        <v>14</v>
      </c>
      <c r="W85" t="s">
        <v>14</v>
      </c>
      <c r="X85" t="s">
        <v>14</v>
      </c>
      <c r="Y85" t="s">
        <v>14</v>
      </c>
      <c r="Z85" t="s">
        <v>14</v>
      </c>
      <c r="AA85" t="s">
        <v>14</v>
      </c>
      <c r="AC85">
        <v>80</v>
      </c>
      <c r="AD85" t="s">
        <v>106</v>
      </c>
      <c r="AE85" s="2">
        <v>44531.283206018517</v>
      </c>
      <c r="AF85" t="s">
        <v>107</v>
      </c>
      <c r="AG85" t="s">
        <v>13</v>
      </c>
      <c r="AH85">
        <v>0</v>
      </c>
      <c r="AI85">
        <v>12.266</v>
      </c>
      <c r="AJ85" s="3">
        <v>3309</v>
      </c>
      <c r="AK85">
        <v>0.67</v>
      </c>
      <c r="AL85" t="s">
        <v>14</v>
      </c>
      <c r="AM85" t="s">
        <v>14</v>
      </c>
      <c r="AN85" t="s">
        <v>14</v>
      </c>
      <c r="AO85" t="s">
        <v>14</v>
      </c>
      <c r="AQ85">
        <v>1</v>
      </c>
      <c r="AT85" s="6">
        <f t="shared" si="4"/>
        <v>4.1534784912500005</v>
      </c>
      <c r="AU85" s="7">
        <f t="shared" si="5"/>
        <v>647.63130107763004</v>
      </c>
      <c r="AW85" s="8">
        <f t="shared" si="6"/>
        <v>4.4997045144500003</v>
      </c>
      <c r="AX85" s="9">
        <f t="shared" si="7"/>
        <v>628.64476143894001</v>
      </c>
    </row>
    <row r="86" spans="1:50" x14ac:dyDescent="0.3">
      <c r="A86">
        <v>52</v>
      </c>
      <c r="B86" t="s">
        <v>50</v>
      </c>
      <c r="C86" s="2">
        <v>44530.688217592593</v>
      </c>
      <c r="D86" t="s">
        <v>51</v>
      </c>
      <c r="E86" t="s">
        <v>13</v>
      </c>
      <c r="F86">
        <v>0</v>
      </c>
      <c r="G86">
        <v>6.0830000000000002</v>
      </c>
      <c r="H86" s="3">
        <v>2755</v>
      </c>
      <c r="I86">
        <v>1E-3</v>
      </c>
      <c r="J86" t="s">
        <v>14</v>
      </c>
      <c r="K86" t="s">
        <v>14</v>
      </c>
      <c r="L86" t="s">
        <v>14</v>
      </c>
      <c r="M86" t="s">
        <v>14</v>
      </c>
      <c r="O86">
        <v>52</v>
      </c>
      <c r="P86" t="s">
        <v>50</v>
      </c>
      <c r="Q86" s="2">
        <v>44530.688217592593</v>
      </c>
      <c r="R86" t="s">
        <v>51</v>
      </c>
      <c r="S86" t="s">
        <v>13</v>
      </c>
      <c r="T86">
        <v>0</v>
      </c>
      <c r="U86" t="s">
        <v>14</v>
      </c>
      <c r="V86" s="3" t="s">
        <v>14</v>
      </c>
      <c r="W86" t="s">
        <v>14</v>
      </c>
      <c r="X86" t="s">
        <v>14</v>
      </c>
      <c r="Y86" t="s">
        <v>14</v>
      </c>
      <c r="Z86" t="s">
        <v>14</v>
      </c>
      <c r="AA86" t="s">
        <v>14</v>
      </c>
      <c r="AC86">
        <v>52</v>
      </c>
      <c r="AD86" t="s">
        <v>50</v>
      </c>
      <c r="AE86" s="2">
        <v>44530.688217592593</v>
      </c>
      <c r="AF86" t="s">
        <v>51</v>
      </c>
      <c r="AG86" t="s">
        <v>13</v>
      </c>
      <c r="AH86">
        <v>0</v>
      </c>
      <c r="AI86">
        <v>12.228999999999999</v>
      </c>
      <c r="AJ86" s="3">
        <v>4497</v>
      </c>
      <c r="AK86">
        <v>0.90700000000000003</v>
      </c>
      <c r="AL86" t="s">
        <v>14</v>
      </c>
      <c r="AM86" t="s">
        <v>14</v>
      </c>
      <c r="AN86" t="s">
        <v>14</v>
      </c>
      <c r="AO86" t="s">
        <v>14</v>
      </c>
      <c r="AQ86">
        <v>1</v>
      </c>
      <c r="AT86" s="6">
        <f t="shared" si="4"/>
        <v>3.2425630312499996</v>
      </c>
      <c r="AU86" s="7">
        <f t="shared" si="5"/>
        <v>867.30440172507008</v>
      </c>
      <c r="AW86" s="8">
        <f t="shared" si="6"/>
        <v>3.3775230512499999</v>
      </c>
      <c r="AX86" s="9">
        <f t="shared" si="7"/>
        <v>855.63957387366008</v>
      </c>
    </row>
    <row r="87" spans="1:50" x14ac:dyDescent="0.3">
      <c r="A87">
        <v>66</v>
      </c>
      <c r="B87" t="s">
        <v>176</v>
      </c>
      <c r="C87" s="2">
        <v>44532.063981481479</v>
      </c>
      <c r="D87" t="s">
        <v>177</v>
      </c>
      <c r="E87" t="s">
        <v>13</v>
      </c>
      <c r="F87">
        <v>0</v>
      </c>
      <c r="G87">
        <v>6.0830000000000002</v>
      </c>
      <c r="H87" s="3">
        <v>2650</v>
      </c>
      <c r="I87">
        <v>1E-3</v>
      </c>
      <c r="J87" t="s">
        <v>14</v>
      </c>
      <c r="K87" t="s">
        <v>14</v>
      </c>
      <c r="L87" t="s">
        <v>14</v>
      </c>
      <c r="M87" t="s">
        <v>14</v>
      </c>
      <c r="O87">
        <v>66</v>
      </c>
      <c r="P87" t="s">
        <v>176</v>
      </c>
      <c r="Q87" s="2">
        <v>44532.063981481479</v>
      </c>
      <c r="R87" t="s">
        <v>177</v>
      </c>
      <c r="S87" t="s">
        <v>13</v>
      </c>
      <c r="T87">
        <v>0</v>
      </c>
      <c r="U87" t="s">
        <v>14</v>
      </c>
      <c r="V87" t="s">
        <v>14</v>
      </c>
      <c r="W87" t="s">
        <v>14</v>
      </c>
      <c r="X87" t="s">
        <v>14</v>
      </c>
      <c r="Y87" t="s">
        <v>14</v>
      </c>
      <c r="Z87" t="s">
        <v>14</v>
      </c>
      <c r="AA87" t="s">
        <v>14</v>
      </c>
      <c r="AC87">
        <v>66</v>
      </c>
      <c r="AD87" t="s">
        <v>176</v>
      </c>
      <c r="AE87" s="2">
        <v>44532.063981481479</v>
      </c>
      <c r="AF87" t="s">
        <v>177</v>
      </c>
      <c r="AG87" t="s">
        <v>13</v>
      </c>
      <c r="AH87">
        <v>0</v>
      </c>
      <c r="AI87">
        <v>12.236000000000001</v>
      </c>
      <c r="AJ87" s="3">
        <v>2929</v>
      </c>
      <c r="AK87">
        <v>0.59399999999999997</v>
      </c>
      <c r="AL87" t="s">
        <v>14</v>
      </c>
      <c r="AM87" t="s">
        <v>14</v>
      </c>
      <c r="AN87" t="s">
        <v>14</v>
      </c>
      <c r="AO87" t="s">
        <v>14</v>
      </c>
      <c r="AQ87">
        <v>1</v>
      </c>
      <c r="AT87" s="6">
        <f t="shared" si="4"/>
        <v>2.9464781249999987</v>
      </c>
      <c r="AU87" s="7">
        <f t="shared" si="5"/>
        <v>577.32809359643011</v>
      </c>
      <c r="AW87" s="8">
        <f t="shared" si="6"/>
        <v>3.0089961250000012</v>
      </c>
      <c r="AX87" s="9">
        <f t="shared" si="7"/>
        <v>556.02730479334014</v>
      </c>
    </row>
  </sheetData>
  <sortState xmlns:xlrd2="http://schemas.microsoft.com/office/spreadsheetml/2017/richdata2" ref="A9:AO87">
    <sortCondition ref="D9:D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2022-03-14T20:03:44Z</dcterms:modified>
</cp:coreProperties>
</file>