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Projects\Synoptic\Data\2022-10\Raw GC data\"/>
    </mc:Choice>
  </mc:AlternateContent>
  <xr:revisionPtr revIDLastSave="0" documentId="8_{270F7BCF-A453-4CCB-9CB3-CF6CDB7A9D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ne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4" i="1" l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  <c r="AT44" i="1"/>
  <c r="AU44" i="1"/>
  <c r="AW44" i="1"/>
  <c r="AX44" i="1"/>
  <c r="AZ44" i="1"/>
  <c r="BA44" i="1"/>
  <c r="BC44" i="1"/>
  <c r="BD44" i="1"/>
  <c r="BF44" i="1"/>
  <c r="BG44" i="1"/>
  <c r="AT45" i="1"/>
  <c r="AU45" i="1"/>
  <c r="AW45" i="1"/>
  <c r="AX45" i="1"/>
  <c r="AZ45" i="1"/>
  <c r="BA45" i="1"/>
  <c r="BC45" i="1"/>
  <c r="BD45" i="1"/>
  <c r="BF45" i="1"/>
  <c r="BG45" i="1"/>
  <c r="AT46" i="1"/>
  <c r="AU46" i="1"/>
  <c r="AW46" i="1"/>
  <c r="AX46" i="1"/>
  <c r="AZ46" i="1"/>
  <c r="BA46" i="1"/>
  <c r="BC46" i="1"/>
  <c r="BD46" i="1"/>
  <c r="BF46" i="1"/>
  <c r="BG46" i="1"/>
  <c r="AT47" i="1"/>
  <c r="AU47" i="1"/>
  <c r="AW47" i="1"/>
  <c r="AX47" i="1"/>
  <c r="AZ47" i="1"/>
  <c r="BA47" i="1"/>
  <c r="BC47" i="1"/>
  <c r="BD47" i="1"/>
  <c r="BF47" i="1"/>
  <c r="BG47" i="1"/>
  <c r="AT48" i="1"/>
  <c r="AU48" i="1"/>
  <c r="AW48" i="1"/>
  <c r="AX48" i="1"/>
  <c r="AZ48" i="1"/>
  <c r="BA48" i="1"/>
  <c r="BC48" i="1"/>
  <c r="BD48" i="1"/>
  <c r="BF48" i="1"/>
  <c r="BG48" i="1"/>
  <c r="AT49" i="1"/>
  <c r="AU49" i="1"/>
  <c r="AW49" i="1"/>
  <c r="AX49" i="1"/>
  <c r="AZ49" i="1"/>
  <c r="BA49" i="1"/>
  <c r="BC49" i="1"/>
  <c r="BD49" i="1"/>
  <c r="BF49" i="1"/>
  <c r="BG49" i="1"/>
  <c r="AT50" i="1"/>
  <c r="AU50" i="1"/>
  <c r="AW50" i="1"/>
  <c r="AX50" i="1"/>
  <c r="AZ50" i="1"/>
  <c r="BA50" i="1"/>
  <c r="BC50" i="1"/>
  <c r="BD50" i="1"/>
  <c r="BF50" i="1"/>
  <c r="BG50" i="1"/>
  <c r="AT51" i="1"/>
  <c r="AU51" i="1"/>
  <c r="AW51" i="1"/>
  <c r="AX51" i="1"/>
  <c r="AZ51" i="1"/>
  <c r="BA51" i="1"/>
  <c r="BC51" i="1"/>
  <c r="BD51" i="1"/>
  <c r="BF51" i="1"/>
  <c r="BG51" i="1"/>
  <c r="AT52" i="1"/>
  <c r="AU52" i="1"/>
  <c r="AW52" i="1"/>
  <c r="AX52" i="1"/>
  <c r="AZ52" i="1"/>
  <c r="BA52" i="1"/>
  <c r="BC52" i="1"/>
  <c r="BD52" i="1"/>
  <c r="BF52" i="1"/>
  <c r="BG52" i="1"/>
  <c r="AT53" i="1"/>
  <c r="AU53" i="1"/>
  <c r="AW53" i="1"/>
  <c r="AX53" i="1"/>
  <c r="AZ53" i="1"/>
  <c r="BA53" i="1"/>
  <c r="BC53" i="1"/>
  <c r="BD53" i="1"/>
  <c r="BF53" i="1"/>
  <c r="BG53" i="1"/>
  <c r="AT54" i="1"/>
  <c r="AU54" i="1"/>
  <c r="AW54" i="1"/>
  <c r="AX54" i="1"/>
  <c r="AZ54" i="1"/>
  <c r="BA54" i="1"/>
  <c r="BC54" i="1"/>
  <c r="BD54" i="1"/>
  <c r="BF54" i="1"/>
  <c r="BG54" i="1"/>
  <c r="AT55" i="1"/>
  <c r="AU55" i="1"/>
  <c r="AW55" i="1"/>
  <c r="AX55" i="1"/>
  <c r="AZ55" i="1"/>
  <c r="BA55" i="1"/>
  <c r="BC55" i="1"/>
  <c r="BD55" i="1"/>
  <c r="BF55" i="1"/>
  <c r="BG55" i="1"/>
  <c r="AT56" i="1"/>
  <c r="AU56" i="1"/>
  <c r="AW56" i="1"/>
  <c r="AX56" i="1"/>
  <c r="AZ56" i="1"/>
  <c r="BA56" i="1"/>
  <c r="BC56" i="1"/>
  <c r="BD56" i="1"/>
  <c r="BF56" i="1"/>
  <c r="BG56" i="1"/>
  <c r="AT57" i="1"/>
  <c r="AU57" i="1"/>
  <c r="AW57" i="1"/>
  <c r="AX57" i="1"/>
  <c r="AZ57" i="1"/>
  <c r="BA57" i="1"/>
  <c r="BC57" i="1"/>
  <c r="BD57" i="1"/>
  <c r="BF57" i="1"/>
  <c r="BG57" i="1"/>
  <c r="AT58" i="1"/>
  <c r="AU58" i="1"/>
  <c r="AW58" i="1"/>
  <c r="AX58" i="1"/>
  <c r="AZ58" i="1"/>
  <c r="BA58" i="1"/>
  <c r="BC58" i="1"/>
  <c r="BD58" i="1"/>
  <c r="BF58" i="1"/>
  <c r="BG58" i="1"/>
  <c r="AT59" i="1"/>
  <c r="AU59" i="1"/>
  <c r="AW59" i="1"/>
  <c r="AX59" i="1"/>
  <c r="AZ59" i="1"/>
  <c r="BA59" i="1"/>
  <c r="BC59" i="1"/>
  <c r="BD59" i="1"/>
  <c r="BF59" i="1"/>
  <c r="BG59" i="1"/>
  <c r="AT60" i="1"/>
  <c r="AU60" i="1"/>
  <c r="AW60" i="1"/>
  <c r="AX60" i="1"/>
  <c r="AZ60" i="1"/>
  <c r="BA60" i="1"/>
  <c r="BC60" i="1"/>
  <c r="BD60" i="1"/>
  <c r="BF60" i="1"/>
  <c r="BG60" i="1"/>
  <c r="AT61" i="1"/>
  <c r="AU61" i="1"/>
  <c r="AW61" i="1"/>
  <c r="AX61" i="1"/>
  <c r="AZ61" i="1"/>
  <c r="BA61" i="1"/>
  <c r="BC61" i="1"/>
  <c r="BD61" i="1"/>
  <c r="BF61" i="1"/>
  <c r="BG61" i="1"/>
  <c r="AT62" i="1"/>
  <c r="AU62" i="1"/>
  <c r="AW62" i="1"/>
  <c r="AX62" i="1"/>
  <c r="AZ62" i="1"/>
  <c r="BA62" i="1"/>
  <c r="BC62" i="1"/>
  <c r="BD62" i="1"/>
  <c r="BF62" i="1"/>
  <c r="BG62" i="1"/>
  <c r="AT63" i="1"/>
  <c r="AU63" i="1"/>
  <c r="AW63" i="1"/>
  <c r="AX63" i="1"/>
  <c r="AZ63" i="1"/>
  <c r="BA63" i="1"/>
  <c r="BC63" i="1"/>
  <c r="BD63" i="1"/>
  <c r="BF63" i="1"/>
  <c r="BG63" i="1"/>
  <c r="AT64" i="1"/>
  <c r="AU64" i="1"/>
  <c r="AW64" i="1"/>
  <c r="AX64" i="1"/>
  <c r="AZ64" i="1"/>
  <c r="BA64" i="1"/>
  <c r="BC64" i="1"/>
  <c r="BD64" i="1"/>
  <c r="BF64" i="1"/>
  <c r="BG64" i="1"/>
  <c r="AT65" i="1"/>
  <c r="AU65" i="1"/>
  <c r="AW65" i="1"/>
  <c r="AX65" i="1"/>
  <c r="AZ65" i="1"/>
  <c r="BA65" i="1"/>
  <c r="BC65" i="1"/>
  <c r="BD65" i="1"/>
  <c r="BF65" i="1"/>
  <c r="BG65" i="1"/>
  <c r="AT66" i="1"/>
  <c r="AU66" i="1"/>
  <c r="AW66" i="1"/>
  <c r="AX66" i="1"/>
  <c r="AZ66" i="1"/>
  <c r="BA66" i="1"/>
  <c r="BC66" i="1"/>
  <c r="BD66" i="1"/>
  <c r="BF66" i="1"/>
  <c r="BG66" i="1"/>
  <c r="AT67" i="1"/>
  <c r="AU67" i="1"/>
  <c r="AW67" i="1"/>
  <c r="AX67" i="1"/>
  <c r="AZ67" i="1"/>
  <c r="BA67" i="1"/>
  <c r="BC67" i="1"/>
  <c r="BD67" i="1"/>
  <c r="BF67" i="1"/>
  <c r="BG67" i="1"/>
  <c r="AT68" i="1"/>
  <c r="AU68" i="1"/>
  <c r="AW68" i="1"/>
  <c r="AX68" i="1"/>
  <c r="AZ68" i="1"/>
  <c r="BA68" i="1"/>
  <c r="BC68" i="1"/>
  <c r="BD68" i="1"/>
  <c r="BF68" i="1"/>
  <c r="BG68" i="1"/>
  <c r="AT20" i="1" l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9" i="1" l="1"/>
  <c r="AU9" i="1"/>
  <c r="AT10" i="1"/>
  <c r="AU10" i="1"/>
  <c r="AT11" i="1"/>
  <c r="AU11" i="1"/>
  <c r="AT12" i="1"/>
  <c r="AU12" i="1"/>
  <c r="AT13" i="1"/>
  <c r="AU13" i="1"/>
  <c r="AT14" i="1"/>
  <c r="AU14" i="1"/>
  <c r="AT15" i="1"/>
  <c r="AU15" i="1"/>
  <c r="AT16" i="1"/>
  <c r="AU16" i="1"/>
  <c r="AT17" i="1"/>
  <c r="AU17" i="1"/>
  <c r="AT18" i="1"/>
  <c r="AU18" i="1"/>
  <c r="AT19" i="1"/>
  <c r="AU19" i="1"/>
  <c r="AW9" i="1" l="1"/>
  <c r="AX9" i="1"/>
  <c r="AZ9" i="1"/>
  <c r="BA9" i="1"/>
  <c r="BC9" i="1"/>
  <c r="BD9" i="1"/>
  <c r="BF9" i="1"/>
  <c r="BG9" i="1"/>
  <c r="AW10" i="1"/>
  <c r="AX10" i="1"/>
  <c r="AZ10" i="1"/>
  <c r="BA10" i="1"/>
  <c r="BC10" i="1"/>
  <c r="BD10" i="1"/>
  <c r="BF10" i="1"/>
  <c r="BG10" i="1"/>
  <c r="AW11" i="1"/>
  <c r="AX11" i="1"/>
  <c r="AZ11" i="1"/>
  <c r="BA11" i="1"/>
  <c r="BC11" i="1"/>
  <c r="BD11" i="1"/>
  <c r="BF11" i="1"/>
  <c r="BG11" i="1"/>
  <c r="AW12" i="1"/>
  <c r="AX12" i="1"/>
  <c r="AZ12" i="1"/>
  <c r="BA12" i="1"/>
  <c r="BC12" i="1"/>
  <c r="BD12" i="1"/>
  <c r="BF12" i="1"/>
  <c r="BG12" i="1"/>
  <c r="AW13" i="1"/>
  <c r="AX13" i="1"/>
  <c r="AZ13" i="1"/>
  <c r="BA13" i="1"/>
  <c r="BC13" i="1"/>
  <c r="BD13" i="1"/>
  <c r="BF13" i="1"/>
  <c r="BG13" i="1"/>
  <c r="AW14" i="1"/>
  <c r="AX14" i="1"/>
  <c r="AZ14" i="1"/>
  <c r="BA14" i="1"/>
  <c r="BC14" i="1"/>
  <c r="BD14" i="1"/>
  <c r="BF14" i="1"/>
  <c r="BG14" i="1"/>
  <c r="AW15" i="1"/>
  <c r="AX15" i="1"/>
  <c r="AZ15" i="1"/>
  <c r="BA15" i="1"/>
  <c r="BC15" i="1"/>
  <c r="BD15" i="1"/>
  <c r="BF15" i="1"/>
  <c r="BG15" i="1"/>
  <c r="AW16" i="1"/>
  <c r="AX16" i="1"/>
  <c r="AZ16" i="1"/>
  <c r="BA16" i="1"/>
  <c r="BC16" i="1"/>
  <c r="BD16" i="1"/>
  <c r="BF16" i="1"/>
  <c r="BG16" i="1"/>
  <c r="AW17" i="1"/>
  <c r="AX17" i="1"/>
  <c r="AZ17" i="1"/>
  <c r="BA17" i="1"/>
  <c r="BC17" i="1"/>
  <c r="BD17" i="1"/>
  <c r="BF17" i="1"/>
  <c r="BG17" i="1"/>
  <c r="AW18" i="1"/>
  <c r="AX18" i="1"/>
  <c r="AZ18" i="1"/>
  <c r="BA18" i="1"/>
  <c r="BC18" i="1"/>
  <c r="BD18" i="1"/>
  <c r="BF18" i="1"/>
  <c r="BG18" i="1"/>
  <c r="AW19" i="1"/>
  <c r="AX19" i="1"/>
  <c r="AZ19" i="1"/>
  <c r="BA19" i="1"/>
  <c r="BC19" i="1"/>
  <c r="BD19" i="1"/>
  <c r="BF19" i="1"/>
  <c r="BG19" i="1"/>
</calcChain>
</file>

<file path=xl/sharedStrings.xml><?xml version="1.0" encoding="utf-8"?>
<sst xmlns="http://schemas.openxmlformats.org/spreadsheetml/2006/main" count="4749" uniqueCount="457">
  <si>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</si>
  <si>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</si>
  <si>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</si>
  <si>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</si>
  <si>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</si>
  <si>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</si>
  <si>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</si>
  <si>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</si>
  <si>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</si>
  <si>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</si>
  <si>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</si>
  <si>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</si>
  <si>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</si>
  <si>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</si>
  <si>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</si>
  <si>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</si>
  <si>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</si>
  <si>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</si>
  <si>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</si>
  <si>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</si>
  <si>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</si>
  <si>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</si>
  <si>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</si>
  <si>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</si>
  <si>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air</t>
  </si>
  <si>
    <t>air + 100</t>
  </si>
  <si>
    <t>2022 ranged CAL Measured headspace CH4  in ppm from GC in ppm</t>
  </si>
  <si>
    <t>2022 CAL Measured headspace CO2 in ppm from GC in ppm</t>
  </si>
  <si>
    <t>Standard(Calc.Point)</t>
  </si>
  <si>
    <t>yellow tank</t>
  </si>
  <si>
    <t>Order</t>
  </si>
  <si>
    <t>Season specific ranged CAL Measured headspace CH4  in ppm from GC in ppm (BD set at 0.2)</t>
  </si>
  <si>
    <t>Season specific CAL Measured headspace CO2 in ppm from GC in ppm</t>
  </si>
  <si>
    <t>2022 near ambient CH4  in ppm from GC in ppm</t>
  </si>
  <si>
    <t>2022 near ambient CO2 in ppm from GC in ppm</t>
  </si>
  <si>
    <t>AIR</t>
  </si>
  <si>
    <t>dd-2203-045</t>
  </si>
  <si>
    <t>dd-2203-138</t>
  </si>
  <si>
    <t>dd-2203-002</t>
  </si>
  <si>
    <t>dd-2203-020</t>
  </si>
  <si>
    <t>dd-2203-085</t>
  </si>
  <si>
    <t>dd-2203-005</t>
  </si>
  <si>
    <t>dd-2203-117</t>
  </si>
  <si>
    <t>dd-2203-109</t>
  </si>
  <si>
    <t>Conc. (ppm)</t>
  </si>
  <si>
    <t>air + water</t>
  </si>
  <si>
    <t>air + 25</t>
  </si>
  <si>
    <t>air + 50</t>
  </si>
  <si>
    <t>air + 200</t>
  </si>
  <si>
    <t>air + 400</t>
  </si>
  <si>
    <t>air + 600</t>
  </si>
  <si>
    <t>air + 800</t>
  </si>
  <si>
    <t>air + 1000</t>
  </si>
  <si>
    <t>BRN21jul22_008.gcd</t>
  </si>
  <si>
    <t>BRN21jul22_007.gcd</t>
  </si>
  <si>
    <t>BRN21jul22_006.gcd</t>
  </si>
  <si>
    <t>BRN21jul22_005.gcd</t>
  </si>
  <si>
    <t>BRN21jul22_004.gcd</t>
  </si>
  <si>
    <t>BRN21jul22_003.gcd</t>
  </si>
  <si>
    <t>BRN21jul22_002.gcd</t>
  </si>
  <si>
    <t>BRN21jul22_001.gcd</t>
  </si>
  <si>
    <t>air + water + 50</t>
  </si>
  <si>
    <t>BRN21jul22_012.gcd</t>
  </si>
  <si>
    <t>dd-2203-093</t>
  </si>
  <si>
    <t>BRN21jul22_011.gcd</t>
  </si>
  <si>
    <t>BRN21jul22_010.gcd</t>
  </si>
  <si>
    <t>dd-2203-144</t>
  </si>
  <si>
    <t>BRN21jul22_009.gcd</t>
  </si>
  <si>
    <t>Standard(No Calc.Point)</t>
  </si>
  <si>
    <t>BRN20jul22_027.gcd</t>
  </si>
  <si>
    <t>carey 317</t>
  </si>
  <si>
    <t>BRN20jul22_026.gcd</t>
  </si>
  <si>
    <t>carey 399</t>
  </si>
  <si>
    <t>BRN20jul22_025.gcd</t>
  </si>
  <si>
    <t>carey 029</t>
  </si>
  <si>
    <t>BRN20jul22_024.gcd</t>
  </si>
  <si>
    <t>carey 358</t>
  </si>
  <si>
    <t>BRN20jul22_023.gcd</t>
  </si>
  <si>
    <t>carey 402</t>
  </si>
  <si>
    <t>BRN20jul22_022.gcd</t>
  </si>
  <si>
    <t>dd-2203-051</t>
  </si>
  <si>
    <t>BRN20jul22_021.gcd</t>
  </si>
  <si>
    <t>dd-2203-124</t>
  </si>
  <si>
    <t>BRN20jul22_020.gcd</t>
  </si>
  <si>
    <t>dd-2203-048</t>
  </si>
  <si>
    <t>BRN20jul22_019.gcd</t>
  </si>
  <si>
    <t>dd-2203-023</t>
  </si>
  <si>
    <t>BRN20jul22_018.gcd</t>
  </si>
  <si>
    <t>dd-2203-036</t>
  </si>
  <si>
    <t>BRN20jul22_017.gcd</t>
  </si>
  <si>
    <t>BRN20jul22_016.gcd</t>
  </si>
  <si>
    <t>BRN20jul22_015.gcd</t>
  </si>
  <si>
    <t>BRN20jul22_014.gcd</t>
  </si>
  <si>
    <t>BRN20jul22_013.gcd</t>
  </si>
  <si>
    <t>BRN20jul22_012.gcd</t>
  </si>
  <si>
    <t>BRN20jul22_011.gcd</t>
  </si>
  <si>
    <t>BRN20jul22_010.gcd</t>
  </si>
  <si>
    <t>BRN20jul22_009.gcd</t>
  </si>
  <si>
    <t>BRN20jul22_008.gcd</t>
  </si>
  <si>
    <t>carey reservoir orange 267 resampled</t>
  </si>
  <si>
    <t>BRN20jul22_007.gcd</t>
  </si>
  <si>
    <t>BRN20jul22_006.gcd</t>
  </si>
  <si>
    <t>dd-2203-042 unspiked messy one</t>
  </si>
  <si>
    <t>BRN20jul22_005.gcd</t>
  </si>
  <si>
    <t>BRN20jul22_004.gcd</t>
  </si>
  <si>
    <t>BRN20jul22_003.gcd</t>
  </si>
  <si>
    <t>dd-2203-119 spiked</t>
  </si>
  <si>
    <t>BRN20jul22_002.gcd</t>
  </si>
  <si>
    <t>dd-2203-088 spiked</t>
  </si>
  <si>
    <t>BRN20jul22_001.gcd</t>
  </si>
  <si>
    <t>BRN18jul22_026.gcd</t>
  </si>
  <si>
    <t>dd-2203-042</t>
  </si>
  <si>
    <t>BRN18jul22_025.gcd</t>
  </si>
  <si>
    <t>8 MW</t>
  </si>
  <si>
    <t>BRN18jul22_024.gcd</t>
  </si>
  <si>
    <t>7 MW</t>
  </si>
  <si>
    <t>BRN18jul22_023.gcd</t>
  </si>
  <si>
    <t>6 MW</t>
  </si>
  <si>
    <t>BRN18jul22_022.gcd</t>
  </si>
  <si>
    <t>5 MW</t>
  </si>
  <si>
    <t>BRN18jul22_021.gcd</t>
  </si>
  <si>
    <t>4 MW</t>
  </si>
  <si>
    <t>BRN18jul22_020.gcd</t>
  </si>
  <si>
    <t>3 MW</t>
  </si>
  <si>
    <t>BRN18jul22_019.gcd</t>
  </si>
  <si>
    <t>2 MW</t>
  </si>
  <si>
    <t>BRN18jul22_018.gcd</t>
  </si>
  <si>
    <t>1 MW</t>
  </si>
  <si>
    <t>BRN18jul22_017.gcd</t>
  </si>
  <si>
    <t>ambient MW</t>
  </si>
  <si>
    <t>BRN18jul22_016.gcd</t>
  </si>
  <si>
    <t>dd-2203-089 + 1000</t>
  </si>
  <si>
    <t>BRN18jul22_015.gcd</t>
  </si>
  <si>
    <t>BRN18jul22_014.gcd</t>
  </si>
  <si>
    <t>BRN18jul22_013.gcd</t>
  </si>
  <si>
    <t>BRN18jul22_012.gcd</t>
  </si>
  <si>
    <t>BRN18jul22_011.gcd</t>
  </si>
  <si>
    <t>BRN18jul22_010.gcd</t>
  </si>
  <si>
    <t>air + water + 100</t>
  </si>
  <si>
    <t>BRN18jul22_009.gcd</t>
  </si>
  <si>
    <t>BRN18jul22_008.gcd</t>
  </si>
  <si>
    <t>air + water + 25</t>
  </si>
  <si>
    <t>BRN18jul22_007.gcd</t>
  </si>
  <si>
    <t>BRN18jul22_006.gcd</t>
  </si>
  <si>
    <t>BRN18jul22_005.gcd</t>
  </si>
  <si>
    <t>dd-2203-092</t>
  </si>
  <si>
    <t>BRN18jul22_004.gcd</t>
  </si>
  <si>
    <t>air+water+ 25</t>
  </si>
  <si>
    <t>BRN18jul22_003.gcd</t>
  </si>
  <si>
    <t>BRN18jul22_002.gcd</t>
  </si>
  <si>
    <t>BRN18jul22_001.gcd</t>
  </si>
  <si>
    <t>BRN15jul22_027.gcd</t>
  </si>
  <si>
    <t>one more... maybe extraction</t>
  </si>
  <si>
    <t>BRN15jul22_026.gcd</t>
  </si>
  <si>
    <t>dd-2203-145 spiked</t>
  </si>
  <si>
    <t>BRN15jul22_025.gcd</t>
  </si>
  <si>
    <t>BRN15jul22_024.gcd</t>
  </si>
  <si>
    <t>BRN15jul22_023.gcd</t>
  </si>
  <si>
    <t>BRN15jul22_022.gcd</t>
  </si>
  <si>
    <t>BRN15jul22_021.gcd</t>
  </si>
  <si>
    <t>dd-2203-089 spiked</t>
  </si>
  <si>
    <t>BRN15jul22_020.gcd</t>
  </si>
  <si>
    <t>BRN15jul22_019.gcd</t>
  </si>
  <si>
    <t>BRN15jul22_018.gcd</t>
  </si>
  <si>
    <t>dd-2203-113</t>
  </si>
  <si>
    <t>BRN15jul22_017.gcd</t>
  </si>
  <si>
    <t>BRN15jul22_016.gcd</t>
  </si>
  <si>
    <t>dd-2203-062 spiked</t>
  </si>
  <si>
    <t>BRN15jul22_015.gcd</t>
  </si>
  <si>
    <t>air + water + 1000</t>
  </si>
  <si>
    <t>BRN15jul22_014.gcd</t>
  </si>
  <si>
    <t>air + water + 800</t>
  </si>
  <si>
    <t>BRN15jul22_013.gcd</t>
  </si>
  <si>
    <t>air + water + 600</t>
  </si>
  <si>
    <t>BRN15jul22_012.gcd</t>
  </si>
  <si>
    <t>air + water + 400</t>
  </si>
  <si>
    <t>BRN15jul22_011.gcd</t>
  </si>
  <si>
    <t>air + water + 200</t>
  </si>
  <si>
    <t>BRN15jul22_010.gcd</t>
  </si>
  <si>
    <t>BRN15jul22_009.gcd</t>
  </si>
  <si>
    <t>BRN15jul22_008.gcd</t>
  </si>
  <si>
    <t>BRN15jul22_007.gcd</t>
  </si>
  <si>
    <t>BRN15jul22_006.gcd</t>
  </si>
  <si>
    <t>BRN15jul22_005.gcd</t>
  </si>
  <si>
    <t>air+water+100</t>
  </si>
  <si>
    <t>BRN15jul22_004.gcd</t>
  </si>
  <si>
    <t>air+water+50</t>
  </si>
  <si>
    <t>BRN15jul22_003.gcd</t>
  </si>
  <si>
    <t>air + water no spike</t>
  </si>
  <si>
    <t>BRN15jul22_002.gcd</t>
  </si>
  <si>
    <t>BRN15jul22_001.gcd</t>
  </si>
  <si>
    <t>dd-2203-070 + 1000</t>
  </si>
  <si>
    <t>BRN14jul22_069.gcd</t>
  </si>
  <si>
    <t>BRN14jul22_068.gcd</t>
  </si>
  <si>
    <t>dd-2203-141</t>
  </si>
  <si>
    <t>BRN14jul22_067.gcd</t>
  </si>
  <si>
    <t>Jones Rd South Air 3</t>
  </si>
  <si>
    <t>BRN14jul22_066.gcd</t>
  </si>
  <si>
    <t>dd-2203-125</t>
  </si>
  <si>
    <t>BRN14jul22_065.gcd</t>
  </si>
  <si>
    <t>dd-2203-034</t>
  </si>
  <si>
    <t>BRN14jul22_064.gcd</t>
  </si>
  <si>
    <t>dd-2203-008</t>
  </si>
  <si>
    <t>BRN14jul22_063.gcd</t>
  </si>
  <si>
    <t>dd-2203-100</t>
  </si>
  <si>
    <t>BRN14jul22_062.gcd</t>
  </si>
  <si>
    <t>dd-2203-054</t>
  </si>
  <si>
    <t>BRN14jul22_061.gcd</t>
  </si>
  <si>
    <t>dd-2203-077</t>
  </si>
  <si>
    <t>BRN14jul22_060.gcd</t>
  </si>
  <si>
    <t>dd-2203-106</t>
  </si>
  <si>
    <t>BRN14jul22_059.gcd</t>
  </si>
  <si>
    <t>dd-2203-010</t>
  </si>
  <si>
    <t>BRN14jul22_058.gcd</t>
  </si>
  <si>
    <t>dd-2203-033</t>
  </si>
  <si>
    <t>BRN14jul22_057.gcd</t>
  </si>
  <si>
    <t>dd-2203-108</t>
  </si>
  <si>
    <t>BRN14jul22_056.gcd</t>
  </si>
  <si>
    <t>dd-2203-058</t>
  </si>
  <si>
    <t>BRN14jul22_055.gcd</t>
  </si>
  <si>
    <t>dd-2203-122</t>
  </si>
  <si>
    <t>BRN14jul22_054.gcd</t>
  </si>
  <si>
    <t>air + 1000 spike old</t>
  </si>
  <si>
    <t>BRN14jul22_053.gcd</t>
  </si>
  <si>
    <t>air + 800 spike</t>
  </si>
  <si>
    <t>BRN14jul22_052.gcd</t>
  </si>
  <si>
    <t>air + 600 spike</t>
  </si>
  <si>
    <t>BRN14jul22_051.gcd</t>
  </si>
  <si>
    <t>air + 400 spike</t>
  </si>
  <si>
    <t>BRN14jul22_050.gcd</t>
  </si>
  <si>
    <t>air + 200 spike</t>
  </si>
  <si>
    <t>BRN14jul22_049.gcd</t>
  </si>
  <si>
    <t>BRN14jul22_048.gcd</t>
  </si>
  <si>
    <t>BRN14jul22_047.gcd</t>
  </si>
  <si>
    <t>dd-2203-112 no spike</t>
  </si>
  <si>
    <t>BRN14jul22_046.gcd</t>
  </si>
  <si>
    <t>dd-2203-086 no spike</t>
  </si>
  <si>
    <t>BRN14jul22_045.gcd</t>
  </si>
  <si>
    <t>dd-2203-078 no spike</t>
  </si>
  <si>
    <t>BRN14jul22_044.gcd</t>
  </si>
  <si>
    <t>dd-2203-016 no spike</t>
  </si>
  <si>
    <t>BRN14jul22_043.gcd</t>
  </si>
  <si>
    <t>dd-2203-039 no spike</t>
  </si>
  <si>
    <t>BRN14jul22_042.gcd</t>
  </si>
  <si>
    <t>air plus water no spike</t>
  </si>
  <si>
    <t>BRN14jul22_041.gcd</t>
  </si>
  <si>
    <t>dd-2203-089 spk +1000</t>
  </si>
  <si>
    <t>BRN14jul22_040.gcd</t>
  </si>
  <si>
    <t>dd-2203-145 spk +1000</t>
  </si>
  <si>
    <t>BRN14jul22_039.gcd</t>
  </si>
  <si>
    <t>BRN13jul22_28partial.gcd</t>
  </si>
  <si>
    <t>BRN13jul22_28.gcd</t>
  </si>
  <si>
    <t>BRN13jul22_26.gcd</t>
  </si>
  <si>
    <t>BRN13jul22_24.gcd</t>
  </si>
  <si>
    <t>Spiked dd-2203-062 +1000</t>
  </si>
  <si>
    <t>BRN13jul22_038.gcd</t>
  </si>
  <si>
    <t>BRN13jul22_037.gcd</t>
  </si>
  <si>
    <t>dd-2203-112 unspiked</t>
  </si>
  <si>
    <t>BRN13jul22_036.gcd</t>
  </si>
  <si>
    <t>dd-2203-086 unspiked</t>
  </si>
  <si>
    <t>BRN13jul22_035.gcd</t>
  </si>
  <si>
    <t>dd-2203-078 unspiked</t>
  </si>
  <si>
    <t>BRN13jul22_034.gcd</t>
  </si>
  <si>
    <t>dd-2203-016 unspiked</t>
  </si>
  <si>
    <t>BRN13jul22_033.gcd</t>
  </si>
  <si>
    <t>dd-2203-039 unspiked</t>
  </si>
  <si>
    <t>BRN13jul22_032.gcd</t>
  </si>
  <si>
    <t>BRN13jul22_031.gcd</t>
  </si>
  <si>
    <t>BRN13jul22_030.gcd</t>
  </si>
  <si>
    <t>dd-2203-070 spk +1000 2nd round</t>
  </si>
  <si>
    <t>BRN13jul22_029.gcd</t>
  </si>
  <si>
    <t>BRN11jul22_24.gcd</t>
  </si>
  <si>
    <t>BRN11jul22_17.gcd</t>
  </si>
  <si>
    <t>+100 new vial</t>
  </si>
  <si>
    <t>BRN11jul22_16.gcd</t>
  </si>
  <si>
    <t>BRN11jul22_15.gcd</t>
  </si>
  <si>
    <t>BRN11jul22_023.gcd</t>
  </si>
  <si>
    <t>spiked dd-2203-088</t>
  </si>
  <si>
    <t>BRN11jul22_021.gcd</t>
  </si>
  <si>
    <t>dd-2203-062</t>
  </si>
  <si>
    <t>BRN11jul22_020.gcd</t>
  </si>
  <si>
    <t>dd-2203-119</t>
  </si>
  <si>
    <t>BRN11jul22_019.gcd</t>
  </si>
  <si>
    <t>dd-2203-088</t>
  </si>
  <si>
    <t>BRN11jul22_018.gcd</t>
  </si>
  <si>
    <t>BRN08jul22_9.gcd</t>
  </si>
  <si>
    <t>BRN08jul22_8.gcd</t>
  </si>
  <si>
    <t>BRN08jul22_7.gcd</t>
  </si>
  <si>
    <t>BRN08jul22_6.gcd</t>
  </si>
  <si>
    <t>BRN08jul22_5.gcd</t>
  </si>
  <si>
    <t>BRN08jul22_4.gcd</t>
  </si>
  <si>
    <t>BRN08jul22_14.gcd</t>
  </si>
  <si>
    <t>BRN08jul22_13.gcd</t>
  </si>
  <si>
    <t>BRN08jul22_12.gcd</t>
  </si>
  <si>
    <t>BRN08jul22_11.gcd</t>
  </si>
  <si>
    <t>BRN08jul22_10.gcd</t>
  </si>
  <si>
    <t>BRN08jul22_003.gcd</t>
  </si>
  <si>
    <t>BRN08jul22_002.gcd</t>
  </si>
  <si>
    <t>BRN08jul22_001.gcd</t>
  </si>
  <si>
    <t>BRN29jul22_020.gcd</t>
  </si>
  <si>
    <t>BRN29jul22_019.gcd</t>
  </si>
  <si>
    <t>BRN29jul22_018.gcd</t>
  </si>
  <si>
    <t>BRN29jul22_017.gcd</t>
  </si>
  <si>
    <t>dd-2203-031</t>
  </si>
  <si>
    <t>BRN29jul22_016.gcd</t>
  </si>
  <si>
    <t>dd-2203-136</t>
  </si>
  <si>
    <t>BRN29jul22_015.gcd</t>
  </si>
  <si>
    <t>dd-2203-102</t>
  </si>
  <si>
    <t>BRN29jul22_014.gcd</t>
  </si>
  <si>
    <t>BRN29jul22_013.gcd</t>
  </si>
  <si>
    <t>dd-2203-057</t>
  </si>
  <si>
    <t>BRN29jul22_003.gcd</t>
  </si>
  <si>
    <t>BRN29jul22_002.gcd</t>
  </si>
  <si>
    <t>spiked sample</t>
  </si>
  <si>
    <t>BRN29jul22_001.gcd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</si>
  <si>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</si>
  <si>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</si>
  <si>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</si>
  <si>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</si>
  <si>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</si>
  <si>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</si>
  <si>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</si>
  <si>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</si>
  <si>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</si>
  <si>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</si>
  <si>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</si>
  <si>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</si>
  <si>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</si>
  <si>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</si>
  <si>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</si>
  <si>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</si>
  <si>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</si>
  <si>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</si>
  <si>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</si>
  <si>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</si>
  <si>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BRN18aug22_017.gcd</t>
  </si>
  <si>
    <t>BRN18aug22_016.gcd</t>
  </si>
  <si>
    <t>BRN18aug22_015.gcd</t>
  </si>
  <si>
    <t>BRN18aug22_014.gcd</t>
  </si>
  <si>
    <t>BRN18aug22_013.gcd</t>
  </si>
  <si>
    <t>BRN18aug22_012.gcd</t>
  </si>
  <si>
    <t>dd-2206-030</t>
  </si>
  <si>
    <t>BRN18nov22_052.gcd</t>
  </si>
  <si>
    <t>dd-2206-045</t>
  </si>
  <si>
    <t>BRN18nov22_053.gcd</t>
  </si>
  <si>
    <t>dd-2206-032</t>
  </si>
  <si>
    <t>BRN18nov22_054.gcd</t>
  </si>
  <si>
    <t>dd-2206-044</t>
  </si>
  <si>
    <t>BRN18nov22_055.gcd</t>
  </si>
  <si>
    <t>dd-2206-061</t>
  </si>
  <si>
    <t>BRN18nov22_056.gcd</t>
  </si>
  <si>
    <t>dd-2206-054</t>
  </si>
  <si>
    <t>BRN18nov22_057.gcd</t>
  </si>
  <si>
    <t>dd-2206-017</t>
  </si>
  <si>
    <t>BRN18nov22_058.gcd</t>
  </si>
  <si>
    <t>dd-2206-021</t>
  </si>
  <si>
    <t>BRN18nov22_059.gcd</t>
  </si>
  <si>
    <t>dd-2206-009</t>
  </si>
  <si>
    <t>BRN18nov22_060.gcd</t>
  </si>
  <si>
    <t>BRN05dec22_001.gcd</t>
  </si>
  <si>
    <t>BRN05dec22_002.gcd</t>
  </si>
  <si>
    <t>BRN05dec22_003.gcd</t>
  </si>
  <si>
    <t>BRN05dec22_004.gcd</t>
  </si>
  <si>
    <t>BRN05dec22_005.gcd</t>
  </si>
  <si>
    <t>dd-2210-054</t>
  </si>
  <si>
    <t>BRN05dec22_006.gcd</t>
  </si>
  <si>
    <t>dd-2210-022</t>
  </si>
  <si>
    <t>BRN05dec22_007.gcd</t>
  </si>
  <si>
    <t>dd-2210-016</t>
  </si>
  <si>
    <t>BRN05dec22_008.gcd</t>
  </si>
  <si>
    <t>dd-2210-055</t>
  </si>
  <si>
    <t>BRN05dec22_009.gcd</t>
  </si>
  <si>
    <t>dd-2210-099</t>
  </si>
  <si>
    <t>BRN05dec22_010.gcd</t>
  </si>
  <si>
    <t>dd-2210-019</t>
  </si>
  <si>
    <t>BRN05dec22_011.gcd</t>
  </si>
  <si>
    <t>dd-2210-062</t>
  </si>
  <si>
    <t>BRN05dec22_012.gcd</t>
  </si>
  <si>
    <t>dd-2210-106</t>
  </si>
  <si>
    <t>BRN05dec22_013.gcd</t>
  </si>
  <si>
    <t>dd-2210-057</t>
  </si>
  <si>
    <t>BRN05dec22_014.gcd</t>
  </si>
  <si>
    <t>dd-2210-082</t>
  </si>
  <si>
    <t>BRN05dec22_015.gcd</t>
  </si>
  <si>
    <t>dd-2210-039</t>
  </si>
  <si>
    <t>BRN05dec22_016.gcd</t>
  </si>
  <si>
    <t>dd-2210-042</t>
  </si>
  <si>
    <t>BRN05dec22_017.gcd</t>
  </si>
  <si>
    <t>dd-2210-063</t>
  </si>
  <si>
    <t>BRN05dec22_018.gcd</t>
  </si>
  <si>
    <t>dd-2210-046</t>
  </si>
  <si>
    <t>BRN05dec22_019.gcd</t>
  </si>
  <si>
    <t>dd-2210-103</t>
  </si>
  <si>
    <t>BRN05dec22_020.gcd</t>
  </si>
  <si>
    <t>dd-2210-045</t>
  </si>
  <si>
    <t>BRN05dec22_021.gcd</t>
  </si>
  <si>
    <t>dd-2210-034</t>
  </si>
  <si>
    <t>BRN05dec22_022.gcd</t>
  </si>
  <si>
    <t>dd-2210-085</t>
  </si>
  <si>
    <t>BRN05dec22_023.gcd</t>
  </si>
  <si>
    <t>dd-2210-012</t>
  </si>
  <si>
    <t>BRN05dec22_024.gcd</t>
  </si>
  <si>
    <t>dd-2210-027</t>
  </si>
  <si>
    <t>BRN05dec22_025.gcd</t>
  </si>
  <si>
    <t>dd-2210-080</t>
  </si>
  <si>
    <t>BRN05dec22_026.gcd</t>
  </si>
  <si>
    <t>dd-2210-021</t>
  </si>
  <si>
    <t>BRN05dec22_027.gcd</t>
  </si>
  <si>
    <t>dd-2210-048</t>
  </si>
  <si>
    <t>BRN05dec22_028.gcd</t>
  </si>
  <si>
    <t>dd-2210-067</t>
  </si>
  <si>
    <t>BRN05dec22_029.gcd</t>
  </si>
  <si>
    <t>dd-2210-013 or 018?</t>
  </si>
  <si>
    <t>BRN05dec22_030.gcd</t>
  </si>
  <si>
    <t>dd-2210-038</t>
  </si>
  <si>
    <t>BRN05dec22_031.gcd</t>
  </si>
  <si>
    <t>dd-2210-058</t>
  </si>
  <si>
    <t>BRN05dec22_032.gcd</t>
  </si>
  <si>
    <t>dd-2210-017</t>
  </si>
  <si>
    <t>BRN05dec22_033.gcd</t>
  </si>
  <si>
    <t>dd-2210-004</t>
  </si>
  <si>
    <t>BRN05dec22_034.gcd</t>
  </si>
  <si>
    <t>dd-2210-107</t>
  </si>
  <si>
    <t>BRN05dec22_035.gcd</t>
  </si>
  <si>
    <t>dd-2210-029</t>
  </si>
  <si>
    <t>BRN05dec22_036.gcd</t>
  </si>
  <si>
    <t>dd-2210-006</t>
  </si>
  <si>
    <t>BRN05dec22_037.gcd</t>
  </si>
  <si>
    <t>dd-2210-014</t>
  </si>
  <si>
    <t>BRN05dec22_038.gcd</t>
  </si>
  <si>
    <t>dd-2210-053</t>
  </si>
  <si>
    <t>BRN05dec22_039.gcd</t>
  </si>
  <si>
    <t>dd-2210-105</t>
  </si>
  <si>
    <t>BRN05dec22_040.gcd</t>
  </si>
  <si>
    <t>dd-2210-033</t>
  </si>
  <si>
    <t>BRN05dec22_041.gcd</t>
  </si>
  <si>
    <t>dd-2210-009</t>
  </si>
  <si>
    <t>BRN05dec22_042.gcd</t>
  </si>
  <si>
    <t>dd-2210-110</t>
  </si>
  <si>
    <t>BRN05dec22_043.gcd</t>
  </si>
  <si>
    <t>dd-2210-031</t>
  </si>
  <si>
    <t>BRN05dec22_044.gcd</t>
  </si>
  <si>
    <t>dd-2210-043</t>
  </si>
  <si>
    <t>BRN05dec22_045.gcd</t>
  </si>
  <si>
    <t>dd-2210-070</t>
  </si>
  <si>
    <t>BRN05dec22_046.gcd</t>
  </si>
  <si>
    <t>dd-2210-044</t>
  </si>
  <si>
    <t>BRN05dec22_047.gcd</t>
  </si>
  <si>
    <t>dd-2210-078</t>
  </si>
  <si>
    <t>BRN05dec22_048.gcd</t>
  </si>
  <si>
    <t>dd-2210-102</t>
  </si>
  <si>
    <t>BRN05dec22_049.gcd</t>
  </si>
  <si>
    <t>dd-2210-108</t>
  </si>
  <si>
    <t>BRN05dec22_050.gcd</t>
  </si>
  <si>
    <t>dd-2210-071</t>
  </si>
  <si>
    <t>BRN05dec22_051.gcd</t>
  </si>
  <si>
    <t>dd-2210-101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</si>
</sst>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Alignment="1">
      <alignment wrapText="1"/>
    </xf>
    <xf numFmtId="2" fontId="0" fillId="36" borderId="0" xfId="0" applyNumberFormat="1" applyFill="1"/>
    <xf numFmtId="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581025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62000"/>
          <a:ext cx="10944225" cy="3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19</xdr:col>
      <xdr:colOff>581025</xdr:colOff>
      <xdr:row>31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572000"/>
          <a:ext cx="10944225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68"/>
  <sheetViews>
    <sheetView tabSelected="1" topLeftCell="A43" workbookViewId="0">
      <selection activeCell="D54" sqref="D54"/>
    </sheetView>
  </sheetViews>
  <sheetFormatPr defaultRowHeight="14.4" x14ac:dyDescent="0.3"/>
  <cols>
    <col min="2" max="2" width="23.5546875" customWidth="1"/>
    <col min="3" max="3" width="17.77734375" customWidth="1"/>
    <col min="4" max="4" width="27.21875" customWidth="1"/>
    <col min="31" max="31" width="21.44140625" customWidth="1"/>
    <col min="60" max="60" width="8.77734375"/>
  </cols>
  <sheetData>
    <row r="7" spans="1:73" x14ac:dyDescent="0.3">
      <c r="A7" t="s">
        <v>15</v>
      </c>
      <c r="O7" t="s">
        <v>16</v>
      </c>
      <c r="AC7" t="s">
        <v>17</v>
      </c>
      <c r="BI7" t="s">
        <v>35</v>
      </c>
    </row>
    <row r="8" spans="1:73" ht="187.2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30</v>
      </c>
      <c r="AT8" s="4" t="s">
        <v>31</v>
      </c>
      <c r="AU8" s="4" t="s">
        <v>32</v>
      </c>
      <c r="AW8" s="4" t="s">
        <v>21</v>
      </c>
      <c r="AX8" s="4" t="s">
        <v>20</v>
      </c>
      <c r="AZ8" s="4" t="s">
        <v>22</v>
      </c>
      <c r="BA8" s="4" t="s">
        <v>23</v>
      </c>
      <c r="BC8" s="4" t="s">
        <v>26</v>
      </c>
      <c r="BD8" s="4" t="s">
        <v>27</v>
      </c>
      <c r="BF8" s="4" t="s">
        <v>33</v>
      </c>
      <c r="BG8" s="4" t="s">
        <v>34</v>
      </c>
      <c r="BH8" s="11"/>
      <c r="BI8" s="11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49</v>
      </c>
      <c r="B9" t="s">
        <v>359</v>
      </c>
      <c r="C9" s="2">
        <v>44900.465300925927</v>
      </c>
      <c r="D9" t="s">
        <v>24</v>
      </c>
      <c r="E9" t="s">
        <v>13</v>
      </c>
      <c r="F9">
        <v>0</v>
      </c>
      <c r="G9">
        <v>6.1070000000000002</v>
      </c>
      <c r="H9" s="3">
        <v>2969</v>
      </c>
      <c r="I9">
        <v>1E-3</v>
      </c>
      <c r="J9" t="s">
        <v>14</v>
      </c>
      <c r="K9" t="s">
        <v>14</v>
      </c>
      <c r="L9" t="s">
        <v>14</v>
      </c>
      <c r="M9" t="s">
        <v>14</v>
      </c>
      <c r="O9">
        <v>49</v>
      </c>
      <c r="P9" t="s">
        <v>359</v>
      </c>
      <c r="Q9" s="2">
        <v>44900.465300925927</v>
      </c>
      <c r="R9" t="s">
        <v>24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49</v>
      </c>
      <c r="AD9" t="s">
        <v>359</v>
      </c>
      <c r="AE9" s="2">
        <v>44900.465300925927</v>
      </c>
      <c r="AF9" t="s">
        <v>24</v>
      </c>
      <c r="AG9" t="s">
        <v>13</v>
      </c>
      <c r="AH9">
        <v>0</v>
      </c>
      <c r="AI9">
        <v>12.260999999999999</v>
      </c>
      <c r="AJ9" s="3">
        <v>2637</v>
      </c>
      <c r="AK9">
        <v>0.48299999999999998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49</v>
      </c>
      <c r="AT9" s="9">
        <f t="shared" ref="AT9:AT19" si="0">IF(H9&lt;10000,((0.0000001453*H9^2)+(0.0008349*H9)+(-1.805)),(IF(H9&lt;700000,((-0.00000000008054*H9^2)+(0.002348*H9)+(-2.47)), ((-0.00000001938*V9^2)+(0.2471*V9)+(226.8)))))</f>
        <v>1.9546319332999997</v>
      </c>
      <c r="AU9" s="10">
        <f t="shared" ref="AU9:AU19" si="1">(-0.00000002552*AJ9^2)+(0.2067*AJ9)+(-103.7)</f>
        <v>441.19043981511999</v>
      </c>
      <c r="AW9" s="5">
        <f t="shared" ref="AW9:AW19" si="2">IF(H9&lt;15000,((0.00000002125*H9^2)+(0.002705*H9)+(-4.371)),(IF(H9&lt;700000,((-0.0000000008162*H9^2)+(0.003141*H9)+(0.4702)), ((0.000000003285*V9^2)+(0.1899*V9)+(559.5)))))</f>
        <v>3.8474629212499991</v>
      </c>
      <c r="AX9" s="6">
        <f t="shared" ref="AX9:AX19" si="3">((-0.00000006277*AJ9^2)+(0.1854*AJ9)+(34.83))</f>
        <v>523.29331191987001</v>
      </c>
      <c r="AZ9" s="7">
        <f t="shared" ref="AZ9:AZ19" si="4">IF(H9&lt;10000,((-0.00000005795*H9^2)+(0.003823*H9)+(-6.715)),(IF(H9&lt;700000,((-0.0000000001209*H9^2)+(0.002635*H9)+(-0.4111)), ((-0.00000002007*V9^2)+(0.2564*V9)+(286.1)))))</f>
        <v>4.1246600100500004</v>
      </c>
      <c r="BA9" s="8">
        <f t="shared" ref="BA9:BA19" si="5">(-0.00000001626*AJ9^2)+(0.1912*AJ9)+(-3.858)</f>
        <v>500.22333171606004</v>
      </c>
      <c r="BC9" s="9">
        <f t="shared" ref="BC9:BC19" si="6">IF(H9&lt;10000,((0.0000001453*H9^2)+(0.0008349*H9)+(-1.805)),(IF(H9&lt;700000,((-0.00000000008054*H9^2)+(0.002348*H9)+(-2.47)), ((-0.00000001938*V9^2)+(0.2471*V9)+(226.8)))))</f>
        <v>1.9546319332999997</v>
      </c>
      <c r="BD9" s="10">
        <f t="shared" ref="BD9:BD19" si="7">(-0.00000002552*AJ9^2)+(0.2067*AJ9)+(-103.7)</f>
        <v>441.19043981511999</v>
      </c>
      <c r="BF9" s="12">
        <f t="shared" ref="BF9:BF19" si="8">IF(H9&lt;100000,((0.0000000152*H9^2)+(0.0014347*H9)+(-4.08313)),((0.00000295*V9^2)+(0.083061*V9)+(133)))</f>
        <v>0.31048170720000012</v>
      </c>
      <c r="BG9" s="13">
        <f t="shared" ref="BG9:BG19" si="9">(-0.00000172*AJ9^2)+(0.108838*AJ9)+(-21.89)</f>
        <v>253.15532332000004</v>
      </c>
      <c r="BI9">
        <v>49</v>
      </c>
      <c r="BJ9" t="s">
        <v>359</v>
      </c>
      <c r="BK9" s="2">
        <v>44900.465300925927</v>
      </c>
      <c r="BL9" t="s">
        <v>24</v>
      </c>
      <c r="BM9" t="s">
        <v>13</v>
      </c>
      <c r="BN9">
        <v>0</v>
      </c>
      <c r="BO9">
        <v>2.7029999999999998</v>
      </c>
      <c r="BP9" s="3">
        <v>5585291</v>
      </c>
      <c r="BQ9">
        <v>961.35299999999995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3">
      <c r="A10">
        <v>50</v>
      </c>
      <c r="B10" t="s">
        <v>360</v>
      </c>
      <c r="C10" s="2">
        <v>44900.486539351848</v>
      </c>
      <c r="D10" t="s">
        <v>25</v>
      </c>
      <c r="E10" t="s">
        <v>13</v>
      </c>
      <c r="F10">
        <v>0</v>
      </c>
      <c r="G10">
        <v>6.032</v>
      </c>
      <c r="H10" s="3">
        <v>1093347</v>
      </c>
      <c r="I10">
        <v>2.206</v>
      </c>
      <c r="J10" t="s">
        <v>14</v>
      </c>
      <c r="K10" t="s">
        <v>14</v>
      </c>
      <c r="L10" t="s">
        <v>14</v>
      </c>
      <c r="M10" t="s">
        <v>14</v>
      </c>
      <c r="O10">
        <v>50</v>
      </c>
      <c r="P10" t="s">
        <v>360</v>
      </c>
      <c r="Q10" s="2">
        <v>44900.486539351848</v>
      </c>
      <c r="R10" t="s">
        <v>25</v>
      </c>
      <c r="S10" t="s">
        <v>13</v>
      </c>
      <c r="T10">
        <v>0</v>
      </c>
      <c r="U10">
        <v>5.984</v>
      </c>
      <c r="V10" s="3">
        <v>10438</v>
      </c>
      <c r="W10">
        <v>2.7109999999999999</v>
      </c>
      <c r="X10" t="s">
        <v>14</v>
      </c>
      <c r="Y10" t="s">
        <v>14</v>
      </c>
      <c r="Z10" t="s">
        <v>14</v>
      </c>
      <c r="AA10" t="s">
        <v>14</v>
      </c>
      <c r="AC10">
        <v>50</v>
      </c>
      <c r="AD10" t="s">
        <v>360</v>
      </c>
      <c r="AE10" s="2">
        <v>44900.486539351848</v>
      </c>
      <c r="AF10" t="s">
        <v>25</v>
      </c>
      <c r="AG10" t="s">
        <v>13</v>
      </c>
      <c r="AH10">
        <v>0</v>
      </c>
      <c r="AI10">
        <v>12.247999999999999</v>
      </c>
      <c r="AJ10" s="3">
        <v>9476</v>
      </c>
      <c r="AK10">
        <v>1.9359999999999999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50</v>
      </c>
      <c r="AT10" s="9">
        <f t="shared" si="0"/>
        <v>2803.9183132632802</v>
      </c>
      <c r="AU10" s="10">
        <f t="shared" si="1"/>
        <v>1852.69764242048</v>
      </c>
      <c r="AW10" s="5">
        <f t="shared" si="2"/>
        <v>2542.0341068075404</v>
      </c>
      <c r="AX10" s="6">
        <f t="shared" si="3"/>
        <v>1786.04399446448</v>
      </c>
      <c r="AZ10" s="7">
        <f t="shared" si="4"/>
        <v>2960.2165364909201</v>
      </c>
      <c r="BA10" s="8">
        <f t="shared" si="5"/>
        <v>1806.4931401942401</v>
      </c>
      <c r="BC10" s="9">
        <f t="shared" si="6"/>
        <v>2803.9183132632802</v>
      </c>
      <c r="BD10" s="10">
        <f t="shared" si="7"/>
        <v>1852.69764242048</v>
      </c>
      <c r="BF10" s="12">
        <f t="shared" si="8"/>
        <v>1321.3986577999999</v>
      </c>
      <c r="BG10" s="13">
        <f t="shared" si="9"/>
        <v>855.01221727999996</v>
      </c>
      <c r="BI10">
        <v>50</v>
      </c>
      <c r="BJ10" t="s">
        <v>360</v>
      </c>
      <c r="BK10" s="2">
        <v>44900.486539351848</v>
      </c>
      <c r="BL10" t="s">
        <v>25</v>
      </c>
      <c r="BM10" t="s">
        <v>13</v>
      </c>
      <c r="BN10">
        <v>0</v>
      </c>
      <c r="BO10">
        <v>2.7170000000000001</v>
      </c>
      <c r="BP10" s="3">
        <v>5285591</v>
      </c>
      <c r="BQ10">
        <v>959.43</v>
      </c>
      <c r="BR10" t="s">
        <v>14</v>
      </c>
      <c r="BS10" t="s">
        <v>14</v>
      </c>
      <c r="BT10" t="s">
        <v>14</v>
      </c>
      <c r="BU10" t="s">
        <v>14</v>
      </c>
    </row>
    <row r="11" spans="1:73" x14ac:dyDescent="0.3">
      <c r="A11">
        <v>51</v>
      </c>
      <c r="B11" t="s">
        <v>361</v>
      </c>
      <c r="C11" s="2">
        <v>44900.507800925923</v>
      </c>
      <c r="D11" t="s">
        <v>29</v>
      </c>
      <c r="E11" t="s">
        <v>13</v>
      </c>
      <c r="F11">
        <v>0</v>
      </c>
      <c r="G11">
        <v>6.077</v>
      </c>
      <c r="H11" s="3">
        <v>4423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51</v>
      </c>
      <c r="P11" t="s">
        <v>361</v>
      </c>
      <c r="Q11" s="2">
        <v>44900.507800925923</v>
      </c>
      <c r="R11" t="s">
        <v>29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51</v>
      </c>
      <c r="AD11" t="s">
        <v>361</v>
      </c>
      <c r="AE11" s="2">
        <v>44900.507800925923</v>
      </c>
      <c r="AF11" t="s">
        <v>29</v>
      </c>
      <c r="AG11" t="s">
        <v>13</v>
      </c>
      <c r="AH11">
        <v>0</v>
      </c>
      <c r="AI11">
        <v>12.257999999999999</v>
      </c>
      <c r="AJ11" s="3">
        <v>1481</v>
      </c>
      <c r="AK11">
        <v>0.23699999999999999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51</v>
      </c>
      <c r="AT11" s="9">
        <f t="shared" si="0"/>
        <v>4.7302562837000002</v>
      </c>
      <c r="AU11" s="10">
        <f t="shared" si="1"/>
        <v>202.36672542728002</v>
      </c>
      <c r="AW11" s="5">
        <f t="shared" si="2"/>
        <v>8.0089272412499994</v>
      </c>
      <c r="AX11" s="6">
        <f t="shared" si="3"/>
        <v>309.26972273002997</v>
      </c>
      <c r="AZ11" s="7">
        <f t="shared" si="4"/>
        <v>9.060457264450001</v>
      </c>
      <c r="BA11" s="8">
        <f t="shared" si="5"/>
        <v>279.27353595014006</v>
      </c>
      <c r="BC11" s="9">
        <f t="shared" si="6"/>
        <v>4.7302562837000002</v>
      </c>
      <c r="BD11" s="10">
        <f t="shared" si="7"/>
        <v>202.36672542728002</v>
      </c>
      <c r="BF11" s="12">
        <f t="shared" si="8"/>
        <v>2.5599046208000003</v>
      </c>
      <c r="BG11" s="13">
        <f t="shared" si="9"/>
        <v>135.52649708000001</v>
      </c>
      <c r="BI11">
        <v>51</v>
      </c>
      <c r="BJ11" t="s">
        <v>361</v>
      </c>
      <c r="BK11" s="2">
        <v>44900.507800925923</v>
      </c>
      <c r="BL11" t="s">
        <v>29</v>
      </c>
      <c r="BM11" t="s">
        <v>13</v>
      </c>
      <c r="BN11">
        <v>0</v>
      </c>
      <c r="BO11">
        <v>2.7189999999999999</v>
      </c>
      <c r="BP11" s="3">
        <v>5326768</v>
      </c>
      <c r="BQ11">
        <v>959.71500000000003</v>
      </c>
      <c r="BR11" t="s">
        <v>14</v>
      </c>
      <c r="BS11" t="s">
        <v>14</v>
      </c>
      <c r="BT11" t="s">
        <v>14</v>
      </c>
      <c r="BU11" t="s">
        <v>14</v>
      </c>
    </row>
    <row r="12" spans="1:73" x14ac:dyDescent="0.3">
      <c r="A12">
        <v>52</v>
      </c>
      <c r="B12" t="s">
        <v>362</v>
      </c>
      <c r="C12" s="2">
        <v>44900.529050925928</v>
      </c>
      <c r="D12" t="s">
        <v>29</v>
      </c>
      <c r="E12" t="s">
        <v>13</v>
      </c>
      <c r="F12">
        <v>0</v>
      </c>
      <c r="G12">
        <v>6.0679999999999996</v>
      </c>
      <c r="H12" s="3">
        <v>4430</v>
      </c>
      <c r="I12">
        <v>4.0000000000000001E-3</v>
      </c>
      <c r="J12" t="s">
        <v>14</v>
      </c>
      <c r="K12" t="s">
        <v>14</v>
      </c>
      <c r="L12" t="s">
        <v>14</v>
      </c>
      <c r="M12" t="s">
        <v>14</v>
      </c>
      <c r="O12">
        <v>52</v>
      </c>
      <c r="P12" t="s">
        <v>362</v>
      </c>
      <c r="Q12" s="2">
        <v>44900.529050925928</v>
      </c>
      <c r="R12" t="s">
        <v>29</v>
      </c>
      <c r="S12" t="s">
        <v>13</v>
      </c>
      <c r="T12">
        <v>0</v>
      </c>
      <c r="U12" t="s">
        <v>14</v>
      </c>
      <c r="V12" s="3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52</v>
      </c>
      <c r="AD12" t="s">
        <v>362</v>
      </c>
      <c r="AE12" s="2">
        <v>44900.529050925928</v>
      </c>
      <c r="AF12" t="s">
        <v>29</v>
      </c>
      <c r="AG12" t="s">
        <v>13</v>
      </c>
      <c r="AH12">
        <v>0</v>
      </c>
      <c r="AI12">
        <v>12.262</v>
      </c>
      <c r="AJ12" s="3">
        <v>1625</v>
      </c>
      <c r="AK12">
        <v>0.26800000000000002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52</v>
      </c>
      <c r="AT12" s="9">
        <f t="shared" si="0"/>
        <v>4.7451049699999999</v>
      </c>
      <c r="AU12" s="10">
        <f t="shared" si="1"/>
        <v>232.12011124999998</v>
      </c>
      <c r="AW12" s="5">
        <f t="shared" si="2"/>
        <v>8.0291791249999989</v>
      </c>
      <c r="AX12" s="6">
        <f t="shared" si="3"/>
        <v>335.93924796875001</v>
      </c>
      <c r="AZ12" s="7">
        <f t="shared" si="4"/>
        <v>9.0836270450000001</v>
      </c>
      <c r="BA12" s="8">
        <f t="shared" si="5"/>
        <v>306.79906343749997</v>
      </c>
      <c r="BC12" s="9">
        <f t="shared" si="6"/>
        <v>4.7451049699999999</v>
      </c>
      <c r="BD12" s="10">
        <f t="shared" si="7"/>
        <v>232.12011124999998</v>
      </c>
      <c r="BF12" s="12">
        <f t="shared" si="8"/>
        <v>2.5708894799999999</v>
      </c>
      <c r="BG12" s="13">
        <f t="shared" si="9"/>
        <v>150.42987499999998</v>
      </c>
      <c r="BI12">
        <v>52</v>
      </c>
      <c r="BJ12" t="s">
        <v>362</v>
      </c>
      <c r="BK12" s="2">
        <v>44900.529050925928</v>
      </c>
      <c r="BL12" t="s">
        <v>29</v>
      </c>
      <c r="BM12" t="s">
        <v>13</v>
      </c>
      <c r="BN12">
        <v>0</v>
      </c>
      <c r="BO12">
        <v>2.7029999999999998</v>
      </c>
      <c r="BP12" s="3">
        <v>5657555</v>
      </c>
      <c r="BQ12">
        <v>961.77300000000002</v>
      </c>
      <c r="BR12" t="s">
        <v>14</v>
      </c>
      <c r="BS12" t="s">
        <v>14</v>
      </c>
      <c r="BT12" t="s">
        <v>14</v>
      </c>
      <c r="BU12" t="s">
        <v>14</v>
      </c>
    </row>
    <row r="13" spans="1:73" x14ac:dyDescent="0.3">
      <c r="A13">
        <v>53</v>
      </c>
      <c r="B13" t="s">
        <v>363</v>
      </c>
      <c r="C13" s="2">
        <v>44900.550300925926</v>
      </c>
      <c r="D13" t="s">
        <v>364</v>
      </c>
      <c r="E13" t="s">
        <v>13</v>
      </c>
      <c r="F13">
        <v>0</v>
      </c>
      <c r="G13">
        <v>6.0430000000000001</v>
      </c>
      <c r="H13" s="3">
        <v>30910</v>
      </c>
      <c r="I13">
        <v>5.8000000000000003E-2</v>
      </c>
      <c r="J13" t="s">
        <v>14</v>
      </c>
      <c r="K13" t="s">
        <v>14</v>
      </c>
      <c r="L13" t="s">
        <v>14</v>
      </c>
      <c r="M13" t="s">
        <v>14</v>
      </c>
      <c r="O13">
        <v>53</v>
      </c>
      <c r="P13" t="s">
        <v>363</v>
      </c>
      <c r="Q13" s="2">
        <v>44900.550300925926</v>
      </c>
      <c r="R13" t="s">
        <v>364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53</v>
      </c>
      <c r="AD13" t="s">
        <v>363</v>
      </c>
      <c r="AE13" s="2">
        <v>44900.550300925926</v>
      </c>
      <c r="AF13" t="s">
        <v>364</v>
      </c>
      <c r="AG13" t="s">
        <v>13</v>
      </c>
      <c r="AH13">
        <v>0</v>
      </c>
      <c r="AI13">
        <v>12.151</v>
      </c>
      <c r="AJ13" s="3">
        <v>77664</v>
      </c>
      <c r="AK13">
        <v>16.151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53</v>
      </c>
      <c r="AT13" s="9">
        <f t="shared" si="0"/>
        <v>70.029729820825992</v>
      </c>
      <c r="AU13" s="10">
        <f t="shared" si="1"/>
        <v>15795.519895214078</v>
      </c>
      <c r="AW13" s="5">
        <f t="shared" si="2"/>
        <v>96.778689584780011</v>
      </c>
      <c r="AX13" s="6">
        <f t="shared" si="3"/>
        <v>14055.12598583808</v>
      </c>
      <c r="AZ13" s="7">
        <f t="shared" si="4"/>
        <v>80.921238742710003</v>
      </c>
      <c r="BA13" s="8">
        <f t="shared" si="5"/>
        <v>14747.423408471041</v>
      </c>
      <c r="BC13" s="9">
        <f t="shared" si="6"/>
        <v>70.029729820825992</v>
      </c>
      <c r="BD13" s="10">
        <f t="shared" si="7"/>
        <v>15795.519895214078</v>
      </c>
      <c r="BF13" s="12">
        <f t="shared" si="8"/>
        <v>54.78595412</v>
      </c>
      <c r="BG13" s="13">
        <f t="shared" si="9"/>
        <v>-1943.6142291200001</v>
      </c>
      <c r="BI13">
        <v>53</v>
      </c>
      <c r="BJ13" t="s">
        <v>363</v>
      </c>
      <c r="BK13" s="2">
        <v>44900.550300925926</v>
      </c>
      <c r="BL13" t="s">
        <v>364</v>
      </c>
      <c r="BM13" t="s">
        <v>13</v>
      </c>
      <c r="BN13">
        <v>0</v>
      </c>
      <c r="BO13">
        <v>2.7229999999999999</v>
      </c>
      <c r="BP13" s="3">
        <v>5184904</v>
      </c>
      <c r="BQ13">
        <v>958.697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3">
      <c r="A14">
        <v>54</v>
      </c>
      <c r="B14" t="s">
        <v>365</v>
      </c>
      <c r="C14" s="2">
        <v>44900.571550925924</v>
      </c>
      <c r="D14" t="s">
        <v>366</v>
      </c>
      <c r="E14" t="s">
        <v>13</v>
      </c>
      <c r="F14">
        <v>0</v>
      </c>
      <c r="G14">
        <v>6.0640000000000001</v>
      </c>
      <c r="H14" s="3">
        <v>4282</v>
      </c>
      <c r="I14">
        <v>4.0000000000000001E-3</v>
      </c>
      <c r="J14" t="s">
        <v>14</v>
      </c>
      <c r="K14" t="s">
        <v>14</v>
      </c>
      <c r="L14" t="s">
        <v>14</v>
      </c>
      <c r="M14" t="s">
        <v>14</v>
      </c>
      <c r="O14">
        <v>54</v>
      </c>
      <c r="P14" t="s">
        <v>365</v>
      </c>
      <c r="Q14" s="2">
        <v>44900.571550925924</v>
      </c>
      <c r="R14" t="s">
        <v>366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54</v>
      </c>
      <c r="AD14" t="s">
        <v>365</v>
      </c>
      <c r="AE14" s="2">
        <v>44900.571550925924</v>
      </c>
      <c r="AF14" t="s">
        <v>366</v>
      </c>
      <c r="AG14" t="s">
        <v>13</v>
      </c>
      <c r="AH14">
        <v>0</v>
      </c>
      <c r="AI14">
        <v>12.202999999999999</v>
      </c>
      <c r="AJ14" s="3">
        <v>17020</v>
      </c>
      <c r="AK14">
        <v>3.5329999999999999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54</v>
      </c>
      <c r="AT14" s="9">
        <f t="shared" si="0"/>
        <v>4.4341934372000003</v>
      </c>
      <c r="AU14" s="10">
        <f t="shared" si="1"/>
        <v>3406.9413561920005</v>
      </c>
      <c r="AW14" s="5">
        <f t="shared" si="2"/>
        <v>7.6014398849999996</v>
      </c>
      <c r="AX14" s="6">
        <f t="shared" si="3"/>
        <v>3172.1547612920003</v>
      </c>
      <c r="AZ14" s="7">
        <f t="shared" si="4"/>
        <v>8.5925423842000015</v>
      </c>
      <c r="BA14" s="8">
        <f t="shared" si="5"/>
        <v>3245.6557966959999</v>
      </c>
      <c r="BC14" s="9">
        <f t="shared" si="6"/>
        <v>4.4341934372000003</v>
      </c>
      <c r="BD14" s="10">
        <f t="shared" si="7"/>
        <v>3406.9413561920005</v>
      </c>
      <c r="BF14" s="12">
        <f t="shared" si="8"/>
        <v>2.3389553648000003</v>
      </c>
      <c r="BG14" s="13">
        <f t="shared" si="9"/>
        <v>1332.2824720000001</v>
      </c>
      <c r="BI14">
        <v>54</v>
      </c>
      <c r="BJ14" t="s">
        <v>365</v>
      </c>
      <c r="BK14" s="2">
        <v>44900.571550925924</v>
      </c>
      <c r="BL14" t="s">
        <v>366</v>
      </c>
      <c r="BM14" t="s">
        <v>13</v>
      </c>
      <c r="BN14">
        <v>0</v>
      </c>
      <c r="BO14">
        <v>2.7130000000000001</v>
      </c>
      <c r="BP14" s="3">
        <v>5236205</v>
      </c>
      <c r="BQ14">
        <v>959.077</v>
      </c>
      <c r="BR14" t="s">
        <v>14</v>
      </c>
      <c r="BS14" t="s">
        <v>14</v>
      </c>
      <c r="BT14" t="s">
        <v>14</v>
      </c>
      <c r="BU14" t="s">
        <v>14</v>
      </c>
    </row>
    <row r="15" spans="1:73" x14ac:dyDescent="0.3">
      <c r="A15">
        <v>55</v>
      </c>
      <c r="B15" t="s">
        <v>367</v>
      </c>
      <c r="C15" s="2">
        <v>44900.592789351853</v>
      </c>
      <c r="D15" t="s">
        <v>368</v>
      </c>
      <c r="E15" t="s">
        <v>13</v>
      </c>
      <c r="F15">
        <v>0</v>
      </c>
      <c r="G15">
        <v>6.0380000000000003</v>
      </c>
      <c r="H15" s="3">
        <v>42440</v>
      </c>
      <c r="I15">
        <v>8.1000000000000003E-2</v>
      </c>
      <c r="J15" t="s">
        <v>14</v>
      </c>
      <c r="K15" t="s">
        <v>14</v>
      </c>
      <c r="L15" t="s">
        <v>14</v>
      </c>
      <c r="M15" t="s">
        <v>14</v>
      </c>
      <c r="O15">
        <v>55</v>
      </c>
      <c r="P15" t="s">
        <v>367</v>
      </c>
      <c r="Q15" s="2">
        <v>44900.592789351853</v>
      </c>
      <c r="R15" t="s">
        <v>368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55</v>
      </c>
      <c r="AD15" t="s">
        <v>367</v>
      </c>
      <c r="AE15" s="2">
        <v>44900.592789351853</v>
      </c>
      <c r="AF15" t="s">
        <v>368</v>
      </c>
      <c r="AG15" t="s">
        <v>13</v>
      </c>
      <c r="AH15">
        <v>0</v>
      </c>
      <c r="AI15">
        <v>12.141</v>
      </c>
      <c r="AJ15" s="3">
        <v>76628</v>
      </c>
      <c r="AK15">
        <v>15.939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55</v>
      </c>
      <c r="AT15" s="9">
        <f t="shared" si="0"/>
        <v>97.034055089055997</v>
      </c>
      <c r="AU15" s="10">
        <f t="shared" si="1"/>
        <v>15585.457978200318</v>
      </c>
      <c r="AW15" s="5">
        <f t="shared" si="2"/>
        <v>132.30413843168003</v>
      </c>
      <c r="AX15" s="6">
        <f t="shared" si="3"/>
        <v>13873.085151396321</v>
      </c>
      <c r="AZ15" s="7">
        <f t="shared" si="4"/>
        <v>111.20054052976</v>
      </c>
      <c r="BA15" s="8">
        <f t="shared" si="5"/>
        <v>14551.93931275616</v>
      </c>
      <c r="BC15" s="9">
        <f t="shared" si="6"/>
        <v>97.034055089055997</v>
      </c>
      <c r="BD15" s="10">
        <f t="shared" si="7"/>
        <v>15585.457978200318</v>
      </c>
      <c r="BF15" s="12">
        <f t="shared" si="8"/>
        <v>84.183072719999998</v>
      </c>
      <c r="BG15" s="13">
        <f t="shared" si="9"/>
        <v>-1781.4343964799998</v>
      </c>
      <c r="BI15">
        <v>55</v>
      </c>
      <c r="BJ15" t="s">
        <v>367</v>
      </c>
      <c r="BK15" s="2">
        <v>44900.592789351853</v>
      </c>
      <c r="BL15" t="s">
        <v>368</v>
      </c>
      <c r="BM15" t="s">
        <v>13</v>
      </c>
      <c r="BN15">
        <v>0</v>
      </c>
      <c r="BO15">
        <v>2.722</v>
      </c>
      <c r="BP15" s="3">
        <v>5209085</v>
      </c>
      <c r="BQ15">
        <v>958.87800000000004</v>
      </c>
      <c r="BR15" t="s">
        <v>14</v>
      </c>
      <c r="BS15" t="s">
        <v>14</v>
      </c>
      <c r="BT15" t="s">
        <v>14</v>
      </c>
      <c r="BU15" t="s">
        <v>14</v>
      </c>
    </row>
    <row r="16" spans="1:73" x14ac:dyDescent="0.3">
      <c r="A16">
        <v>56</v>
      </c>
      <c r="B16" t="s">
        <v>369</v>
      </c>
      <c r="C16" s="2">
        <v>44900.614050925928</v>
      </c>
      <c r="D16" t="s">
        <v>370</v>
      </c>
      <c r="E16" t="s">
        <v>13</v>
      </c>
      <c r="F16">
        <v>0</v>
      </c>
      <c r="G16">
        <v>6.0369999999999999</v>
      </c>
      <c r="H16" s="3">
        <v>415695</v>
      </c>
      <c r="I16">
        <v>0.83499999999999996</v>
      </c>
      <c r="J16" t="s">
        <v>14</v>
      </c>
      <c r="K16" t="s">
        <v>14</v>
      </c>
      <c r="L16" t="s">
        <v>14</v>
      </c>
      <c r="M16" t="s">
        <v>14</v>
      </c>
      <c r="O16">
        <v>56</v>
      </c>
      <c r="P16" t="s">
        <v>369</v>
      </c>
      <c r="Q16" s="2">
        <v>44900.614050925928</v>
      </c>
      <c r="R16" t="s">
        <v>370</v>
      </c>
      <c r="S16" t="s">
        <v>13</v>
      </c>
      <c r="T16">
        <v>0</v>
      </c>
      <c r="U16">
        <v>5.9880000000000004</v>
      </c>
      <c r="V16" s="3">
        <v>3736</v>
      </c>
      <c r="W16">
        <v>1.0669999999999999</v>
      </c>
      <c r="X16" t="s">
        <v>14</v>
      </c>
      <c r="Y16" t="s">
        <v>14</v>
      </c>
      <c r="Z16" t="s">
        <v>14</v>
      </c>
      <c r="AA16" t="s">
        <v>14</v>
      </c>
      <c r="AC16">
        <v>56</v>
      </c>
      <c r="AD16" t="s">
        <v>369</v>
      </c>
      <c r="AE16" s="2">
        <v>44900.614050925928</v>
      </c>
      <c r="AF16" t="s">
        <v>370</v>
      </c>
      <c r="AG16" t="s">
        <v>13</v>
      </c>
      <c r="AH16">
        <v>0</v>
      </c>
      <c r="AI16">
        <v>12.071</v>
      </c>
      <c r="AJ16" s="3">
        <v>162655</v>
      </c>
      <c r="AK16">
        <v>33.228999999999999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56</v>
      </c>
      <c r="AT16" s="9">
        <f t="shared" si="0"/>
        <v>959.66436009816641</v>
      </c>
      <c r="AU16" s="10">
        <f t="shared" si="1"/>
        <v>32841.914816882003</v>
      </c>
      <c r="AW16" s="5">
        <f t="shared" si="2"/>
        <v>1165.126930784995</v>
      </c>
      <c r="AX16" s="6">
        <f t="shared" si="3"/>
        <v>28530.383140700753</v>
      </c>
      <c r="AZ16" s="7">
        <f t="shared" si="4"/>
        <v>1074.0534229372774</v>
      </c>
      <c r="BA16" s="8">
        <f t="shared" si="5"/>
        <v>30665.592886853501</v>
      </c>
      <c r="BC16" s="9">
        <f t="shared" si="6"/>
        <v>959.66436009816641</v>
      </c>
      <c r="BD16" s="10">
        <f t="shared" si="7"/>
        <v>32841.914816882003</v>
      </c>
      <c r="BF16" s="12">
        <f t="shared" si="8"/>
        <v>484.49109920000001</v>
      </c>
      <c r="BG16" s="13">
        <f t="shared" si="9"/>
        <v>-27824.281433</v>
      </c>
      <c r="BI16">
        <v>56</v>
      </c>
      <c r="BJ16" t="s">
        <v>369</v>
      </c>
      <c r="BK16" s="2">
        <v>44900.614050925928</v>
      </c>
      <c r="BL16" t="s">
        <v>370</v>
      </c>
      <c r="BM16" t="s">
        <v>13</v>
      </c>
      <c r="BN16">
        <v>0</v>
      </c>
      <c r="BO16">
        <v>2.726</v>
      </c>
      <c r="BP16" s="3">
        <v>5117398</v>
      </c>
      <c r="BQ16">
        <v>958.173</v>
      </c>
      <c r="BR16" t="s">
        <v>14</v>
      </c>
      <c r="BS16" t="s">
        <v>14</v>
      </c>
      <c r="BT16" t="s">
        <v>14</v>
      </c>
      <c r="BU16" t="s">
        <v>14</v>
      </c>
    </row>
    <row r="17" spans="1:73" x14ac:dyDescent="0.3">
      <c r="A17">
        <v>57</v>
      </c>
      <c r="B17" t="s">
        <v>371</v>
      </c>
      <c r="C17" s="2">
        <v>44900.635289351849</v>
      </c>
      <c r="D17" t="s">
        <v>372</v>
      </c>
      <c r="E17" t="s">
        <v>13</v>
      </c>
      <c r="F17">
        <v>0</v>
      </c>
      <c r="G17">
        <v>6.0709999999999997</v>
      </c>
      <c r="H17" s="3">
        <v>2986</v>
      </c>
      <c r="I17">
        <v>1E-3</v>
      </c>
      <c r="J17" t="s">
        <v>14</v>
      </c>
      <c r="K17" t="s">
        <v>14</v>
      </c>
      <c r="L17" t="s">
        <v>14</v>
      </c>
      <c r="M17" t="s">
        <v>14</v>
      </c>
      <c r="O17">
        <v>57</v>
      </c>
      <c r="P17" t="s">
        <v>371</v>
      </c>
      <c r="Q17" s="2">
        <v>44900.635289351849</v>
      </c>
      <c r="R17" t="s">
        <v>372</v>
      </c>
      <c r="S17" t="s">
        <v>13</v>
      </c>
      <c r="T17">
        <v>0</v>
      </c>
      <c r="U17" t="s">
        <v>14</v>
      </c>
      <c r="V17" s="3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57</v>
      </c>
      <c r="AD17" t="s">
        <v>371</v>
      </c>
      <c r="AE17" s="2">
        <v>44900.635289351849</v>
      </c>
      <c r="AF17" t="s">
        <v>372</v>
      </c>
      <c r="AG17" t="s">
        <v>13</v>
      </c>
      <c r="AH17">
        <v>0</v>
      </c>
      <c r="AI17">
        <v>12.211</v>
      </c>
      <c r="AJ17" s="3">
        <v>3362</v>
      </c>
      <c r="AK17">
        <v>0.63700000000000001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57</v>
      </c>
      <c r="AT17" s="9">
        <f t="shared" si="0"/>
        <v>1.9835346788000001</v>
      </c>
      <c r="AU17" s="10">
        <f t="shared" si="1"/>
        <v>590.93694631711992</v>
      </c>
      <c r="AW17" s="5">
        <f t="shared" si="2"/>
        <v>3.8955991650000001</v>
      </c>
      <c r="AX17" s="6">
        <f t="shared" si="3"/>
        <v>657.43530792811998</v>
      </c>
      <c r="AZ17" s="7">
        <f t="shared" si="4"/>
        <v>4.1837844418000003</v>
      </c>
      <c r="BA17" s="8">
        <f t="shared" si="5"/>
        <v>638.77261250456002</v>
      </c>
      <c r="BC17" s="9">
        <f t="shared" si="6"/>
        <v>1.9835346788000001</v>
      </c>
      <c r="BD17" s="10">
        <f t="shared" si="7"/>
        <v>590.93694631711992</v>
      </c>
      <c r="BF17" s="12">
        <f t="shared" si="8"/>
        <v>0.33641037920000016</v>
      </c>
      <c r="BG17" s="13">
        <f t="shared" si="9"/>
        <v>324.58212032000006</v>
      </c>
      <c r="BI17">
        <v>57</v>
      </c>
      <c r="BJ17" t="s">
        <v>371</v>
      </c>
      <c r="BK17" s="2">
        <v>44900.635289351849</v>
      </c>
      <c r="BL17" t="s">
        <v>372</v>
      </c>
      <c r="BM17" t="s">
        <v>13</v>
      </c>
      <c r="BN17">
        <v>0</v>
      </c>
      <c r="BO17">
        <v>2.7080000000000002</v>
      </c>
      <c r="BP17" s="3">
        <v>5480642</v>
      </c>
      <c r="BQ17">
        <v>960.71799999999996</v>
      </c>
      <c r="BR17" t="s">
        <v>14</v>
      </c>
      <c r="BS17" t="s">
        <v>14</v>
      </c>
      <c r="BT17" t="s">
        <v>14</v>
      </c>
      <c r="BU17" t="s">
        <v>14</v>
      </c>
    </row>
    <row r="18" spans="1:73" x14ac:dyDescent="0.3">
      <c r="A18">
        <v>58</v>
      </c>
      <c r="B18" t="s">
        <v>373</v>
      </c>
      <c r="C18" s="2">
        <v>44900.656550925924</v>
      </c>
      <c r="D18" t="s">
        <v>374</v>
      </c>
      <c r="E18" t="s">
        <v>13</v>
      </c>
      <c r="F18">
        <v>0</v>
      </c>
      <c r="G18">
        <v>6.032</v>
      </c>
      <c r="H18" s="3">
        <v>29558</v>
      </c>
      <c r="I18">
        <v>5.5E-2</v>
      </c>
      <c r="J18" t="s">
        <v>14</v>
      </c>
      <c r="K18" t="s">
        <v>14</v>
      </c>
      <c r="L18" t="s">
        <v>14</v>
      </c>
      <c r="M18" t="s">
        <v>14</v>
      </c>
      <c r="O18">
        <v>58</v>
      </c>
      <c r="P18" t="s">
        <v>373</v>
      </c>
      <c r="Q18" s="2">
        <v>44900.656550925924</v>
      </c>
      <c r="R18" t="s">
        <v>374</v>
      </c>
      <c r="S18" t="s">
        <v>13</v>
      </c>
      <c r="T18">
        <v>0</v>
      </c>
      <c r="U18" t="s">
        <v>14</v>
      </c>
      <c r="V18" s="3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58</v>
      </c>
      <c r="AD18" t="s">
        <v>373</v>
      </c>
      <c r="AE18" s="2">
        <v>44900.656550925924</v>
      </c>
      <c r="AF18" t="s">
        <v>374</v>
      </c>
      <c r="AG18" t="s">
        <v>13</v>
      </c>
      <c r="AH18">
        <v>0</v>
      </c>
      <c r="AI18">
        <v>12.129</v>
      </c>
      <c r="AJ18" s="3">
        <v>80606</v>
      </c>
      <c r="AK18">
        <v>16.754000000000001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58</v>
      </c>
      <c r="AT18" s="9">
        <f t="shared" si="0"/>
        <v>66.861818186183427</v>
      </c>
      <c r="AU18" s="10">
        <f t="shared" si="1"/>
        <v>16391.748408937281</v>
      </c>
      <c r="AW18" s="5">
        <f t="shared" si="2"/>
        <v>92.598784167903204</v>
      </c>
      <c r="AX18" s="6">
        <f t="shared" si="3"/>
        <v>14571.345169396282</v>
      </c>
      <c r="AZ18" s="7">
        <f t="shared" si="4"/>
        <v>77.368602648492413</v>
      </c>
      <c r="BA18" s="8">
        <f t="shared" si="5"/>
        <v>15302.36265914264</v>
      </c>
      <c r="BC18" s="9">
        <f t="shared" si="6"/>
        <v>66.861818186183427</v>
      </c>
      <c r="BD18" s="10">
        <f t="shared" si="7"/>
        <v>16391.748408937281</v>
      </c>
      <c r="BF18" s="12">
        <f t="shared" si="8"/>
        <v>51.603598132800002</v>
      </c>
      <c r="BG18" s="13">
        <f t="shared" si="9"/>
        <v>-2424.2970179199988</v>
      </c>
      <c r="BI18">
        <v>58</v>
      </c>
      <c r="BJ18" t="s">
        <v>373</v>
      </c>
      <c r="BK18" s="2">
        <v>44900.656550925924</v>
      </c>
      <c r="BL18" t="s">
        <v>374</v>
      </c>
      <c r="BM18" t="s">
        <v>13</v>
      </c>
      <c r="BN18">
        <v>0</v>
      </c>
      <c r="BO18">
        <v>2.71</v>
      </c>
      <c r="BP18" s="3">
        <v>5359451</v>
      </c>
      <c r="BQ18">
        <v>959.93600000000004</v>
      </c>
      <c r="BR18" t="s">
        <v>14</v>
      </c>
      <c r="BS18" t="s">
        <v>14</v>
      </c>
      <c r="BT18" t="s">
        <v>14</v>
      </c>
      <c r="BU18" t="s">
        <v>14</v>
      </c>
    </row>
    <row r="19" spans="1:73" x14ac:dyDescent="0.3">
      <c r="A19">
        <v>59</v>
      </c>
      <c r="B19" t="s">
        <v>375</v>
      </c>
      <c r="C19" s="2">
        <v>44900.677800925929</v>
      </c>
      <c r="D19" t="s">
        <v>376</v>
      </c>
      <c r="E19" t="s">
        <v>13</v>
      </c>
      <c r="F19">
        <v>0</v>
      </c>
      <c r="G19">
        <v>6.0830000000000002</v>
      </c>
      <c r="H19" s="3">
        <v>3102</v>
      </c>
      <c r="I19">
        <v>1E-3</v>
      </c>
      <c r="J19" t="s">
        <v>14</v>
      </c>
      <c r="K19" t="s">
        <v>14</v>
      </c>
      <c r="L19" t="s">
        <v>14</v>
      </c>
      <c r="M19" t="s">
        <v>14</v>
      </c>
      <c r="O19">
        <v>59</v>
      </c>
      <c r="P19" t="s">
        <v>375</v>
      </c>
      <c r="Q19" s="2">
        <v>44900.677800925929</v>
      </c>
      <c r="R19" t="s">
        <v>376</v>
      </c>
      <c r="S19" t="s">
        <v>13</v>
      </c>
      <c r="T19">
        <v>0</v>
      </c>
      <c r="U19" t="s">
        <v>14</v>
      </c>
      <c r="V19" s="3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59</v>
      </c>
      <c r="AD19" t="s">
        <v>375</v>
      </c>
      <c r="AE19" s="2">
        <v>44900.677800925929</v>
      </c>
      <c r="AF19" t="s">
        <v>376</v>
      </c>
      <c r="AG19" t="s">
        <v>13</v>
      </c>
      <c r="AH19">
        <v>0</v>
      </c>
      <c r="AI19">
        <v>12.19</v>
      </c>
      <c r="AJ19" s="3">
        <v>32299</v>
      </c>
      <c r="AK19">
        <v>6.7480000000000002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59</v>
      </c>
      <c r="AT19" s="9">
        <f t="shared" si="0"/>
        <v>2.1829951012000004</v>
      </c>
      <c r="AU19" s="10">
        <f t="shared" si="1"/>
        <v>6545.88018776648</v>
      </c>
      <c r="AW19" s="5">
        <f t="shared" si="2"/>
        <v>4.224386084999999</v>
      </c>
      <c r="AX19" s="6">
        <f t="shared" si="3"/>
        <v>5957.5813415792309</v>
      </c>
      <c r="AZ19" s="7">
        <f t="shared" si="4"/>
        <v>4.586327688199999</v>
      </c>
      <c r="BA19" s="8">
        <f t="shared" si="5"/>
        <v>6154.7479549797399</v>
      </c>
      <c r="BC19" s="9">
        <f t="shared" si="6"/>
        <v>2.1829951012000004</v>
      </c>
      <c r="BD19" s="10">
        <f t="shared" si="7"/>
        <v>6545.88018776648</v>
      </c>
      <c r="BF19" s="12">
        <f t="shared" si="8"/>
        <v>0.51356994080000007</v>
      </c>
      <c r="BG19" s="13">
        <f t="shared" si="9"/>
        <v>1699.1208722800002</v>
      </c>
      <c r="BI19">
        <v>59</v>
      </c>
      <c r="BJ19" t="s">
        <v>375</v>
      </c>
      <c r="BK19" s="2">
        <v>44900.677800925929</v>
      </c>
      <c r="BL19" t="s">
        <v>376</v>
      </c>
      <c r="BM19" t="s">
        <v>13</v>
      </c>
      <c r="BN19">
        <v>0</v>
      </c>
      <c r="BO19">
        <v>2.718</v>
      </c>
      <c r="BP19" s="3">
        <v>5259303</v>
      </c>
      <c r="BQ19">
        <v>959.24400000000003</v>
      </c>
      <c r="BR19" t="s">
        <v>14</v>
      </c>
      <c r="BS19" t="s">
        <v>14</v>
      </c>
      <c r="BT19" t="s">
        <v>14</v>
      </c>
      <c r="BU19" t="s">
        <v>14</v>
      </c>
    </row>
    <row r="20" spans="1:73" x14ac:dyDescent="0.3">
      <c r="A20">
        <v>60</v>
      </c>
      <c r="B20" t="s">
        <v>377</v>
      </c>
      <c r="C20" s="2">
        <v>44900.699062500003</v>
      </c>
      <c r="D20" t="s">
        <v>378</v>
      </c>
      <c r="E20" t="s">
        <v>13</v>
      </c>
      <c r="F20">
        <v>0</v>
      </c>
      <c r="G20">
        <v>6.09</v>
      </c>
      <c r="H20" s="3">
        <v>3126</v>
      </c>
      <c r="I20">
        <v>2E-3</v>
      </c>
      <c r="J20" t="s">
        <v>14</v>
      </c>
      <c r="K20" t="s">
        <v>14</v>
      </c>
      <c r="L20" t="s">
        <v>14</v>
      </c>
      <c r="M20" t="s">
        <v>14</v>
      </c>
      <c r="O20">
        <v>60</v>
      </c>
      <c r="P20" t="s">
        <v>377</v>
      </c>
      <c r="Q20" s="2">
        <v>44900.699062500003</v>
      </c>
      <c r="R20" t="s">
        <v>378</v>
      </c>
      <c r="S20" t="s">
        <v>13</v>
      </c>
      <c r="T20">
        <v>0</v>
      </c>
      <c r="U20" t="s">
        <v>14</v>
      </c>
      <c r="V20" s="3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60</v>
      </c>
      <c r="AD20" t="s">
        <v>377</v>
      </c>
      <c r="AE20" s="2">
        <v>44900.699062500003</v>
      </c>
      <c r="AF20" t="s">
        <v>378</v>
      </c>
      <c r="AG20" t="s">
        <v>13</v>
      </c>
      <c r="AH20">
        <v>0</v>
      </c>
      <c r="AI20">
        <v>12.241</v>
      </c>
      <c r="AJ20" s="3">
        <v>2874</v>
      </c>
      <c r="AK20">
        <v>0.53300000000000003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60</v>
      </c>
      <c r="AT20" s="9">
        <f t="shared" ref="AT20:AT33" si="10">IF(H20&lt;10000,((0.0000001453*H20^2)+(0.0008349*H20)+(-1.805)),(IF(H20&lt;700000,((-0.00000000008054*H20^2)+(0.002348*H20)+(-2.47)), ((-0.00000001938*V20^2)+(0.2471*V20)+(226.8)))))</f>
        <v>2.2247509827999998</v>
      </c>
      <c r="AU20" s="10">
        <f t="shared" ref="AU20:AU33" si="11">(-0.00000002552*AJ20^2)+(0.2067*AJ20)+(-103.7)</f>
        <v>490.14500796448004</v>
      </c>
      <c r="AW20" s="5">
        <f t="shared" ref="AW20:AW33" si="12">IF(H20&lt;15000,((0.00000002125*H20^2)+(0.002705*H20)+(-4.371)),(IF(H20&lt;700000,((-0.0000000008162*H20^2)+(0.003141*H20)+(0.4702)), ((0.000000003285*V20^2)+(0.1899*V20)+(559.5)))))</f>
        <v>4.2924823649999997</v>
      </c>
      <c r="AX20" s="6">
        <f t="shared" ref="AX20:AX33" si="13">((-0.00000006277*AJ20^2)+(0.1854*AJ20)+(34.83))</f>
        <v>567.15112758348005</v>
      </c>
      <c r="AZ20" s="7">
        <f t="shared" ref="AZ20:AZ33" si="14">IF(H20&lt;10000,((-0.00000005795*H20^2)+(0.003823*H20)+(-6.715)),(IF(H20&lt;700000,((-0.0000000001209*H20^2)+(0.002635*H20)+(-0.4111)), ((-0.00000002007*V20^2)+(0.2564*V20)+(286.1)))))</f>
        <v>4.6694177857999986</v>
      </c>
      <c r="BA20" s="8">
        <f t="shared" ref="BA20:BA33" si="15">(-0.00000001626*AJ20^2)+(0.1912*AJ20)+(-3.858)</f>
        <v>545.51649441624011</v>
      </c>
      <c r="BC20" s="9">
        <f t="shared" ref="BC20:BC33" si="16">IF(H20&lt;10000,((0.0000001453*H20^2)+(0.0008349*H20)+(-1.805)),(IF(H20&lt;700000,((-0.00000000008054*H20^2)+(0.002348*H20)+(-2.47)), ((-0.00000001938*V20^2)+(0.2471*V20)+(226.8)))))</f>
        <v>2.2247509827999998</v>
      </c>
      <c r="BD20" s="10">
        <f t="shared" ref="BD20:BD33" si="17">(-0.00000002552*AJ20^2)+(0.2067*AJ20)+(-103.7)</f>
        <v>490.14500796448004</v>
      </c>
      <c r="BF20" s="12">
        <f t="shared" ref="BF20:BF33" si="18">IF(H20&lt;100000,((0.0000000152*H20^2)+(0.0014347*H20)+(-4.08313)),((0.00000295*V20^2)+(0.083061*V20)+(133)))</f>
        <v>0.55027471520000049</v>
      </c>
      <c r="BG20" s="13">
        <f t="shared" ref="BG20:BG33" si="19">(-0.00000172*AJ20^2)+(0.108838*AJ20)+(-21.89)</f>
        <v>276.70342528000003</v>
      </c>
      <c r="BI20">
        <v>60</v>
      </c>
      <c r="BJ20" t="s">
        <v>377</v>
      </c>
      <c r="BK20" s="2">
        <v>44900.699062500003</v>
      </c>
      <c r="BL20" t="s">
        <v>378</v>
      </c>
      <c r="BM20" t="s">
        <v>13</v>
      </c>
      <c r="BN20">
        <v>0</v>
      </c>
      <c r="BO20">
        <v>2.7240000000000002</v>
      </c>
      <c r="BP20" s="3">
        <v>5178904</v>
      </c>
      <c r="BQ20">
        <v>958.65200000000004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3">
      <c r="A21">
        <v>61</v>
      </c>
      <c r="B21" t="s">
        <v>379</v>
      </c>
      <c r="C21" s="2">
        <v>44900.720312500001</v>
      </c>
      <c r="D21" t="s">
        <v>380</v>
      </c>
      <c r="E21" t="s">
        <v>13</v>
      </c>
      <c r="F21">
        <v>0</v>
      </c>
      <c r="G21">
        <v>6.0259999999999998</v>
      </c>
      <c r="H21" s="3">
        <v>408706</v>
      </c>
      <c r="I21">
        <v>0.82099999999999995</v>
      </c>
      <c r="J21" t="s">
        <v>14</v>
      </c>
      <c r="K21" t="s">
        <v>14</v>
      </c>
      <c r="L21" t="s">
        <v>14</v>
      </c>
      <c r="M21" t="s">
        <v>14</v>
      </c>
      <c r="O21">
        <v>61</v>
      </c>
      <c r="P21" t="s">
        <v>379</v>
      </c>
      <c r="Q21" s="2">
        <v>44900.720312500001</v>
      </c>
      <c r="R21" t="s">
        <v>380</v>
      </c>
      <c r="S21" t="s">
        <v>13</v>
      </c>
      <c r="T21">
        <v>0</v>
      </c>
      <c r="U21">
        <v>5.9779999999999998</v>
      </c>
      <c r="V21" s="3">
        <v>3926</v>
      </c>
      <c r="W21">
        <v>1.1140000000000001</v>
      </c>
      <c r="X21" t="s">
        <v>14</v>
      </c>
      <c r="Y21" t="s">
        <v>14</v>
      </c>
      <c r="Z21" t="s">
        <v>14</v>
      </c>
      <c r="AA21" t="s">
        <v>14</v>
      </c>
      <c r="AC21">
        <v>61</v>
      </c>
      <c r="AD21" t="s">
        <v>379</v>
      </c>
      <c r="AE21" s="2">
        <v>44900.720312500001</v>
      </c>
      <c r="AF21" t="s">
        <v>380</v>
      </c>
      <c r="AG21" t="s">
        <v>13</v>
      </c>
      <c r="AH21">
        <v>0</v>
      </c>
      <c r="AI21">
        <v>12.058</v>
      </c>
      <c r="AJ21" s="3">
        <v>157482</v>
      </c>
      <c r="AK21">
        <v>32.209000000000003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61</v>
      </c>
      <c r="AT21" s="9">
        <f t="shared" si="10"/>
        <v>943.71823852412444</v>
      </c>
      <c r="AU21" s="10">
        <f t="shared" si="11"/>
        <v>31814.918590131518</v>
      </c>
      <c r="AW21" s="5">
        <f t="shared" si="12"/>
        <v>1147.8772128213368</v>
      </c>
      <c r="AX21" s="6">
        <f t="shared" si="13"/>
        <v>27675.260373062523</v>
      </c>
      <c r="AZ21" s="7">
        <f t="shared" si="14"/>
        <v>1056.3340021326878</v>
      </c>
      <c r="BA21" s="8">
        <f t="shared" si="15"/>
        <v>29703.44296393176</v>
      </c>
      <c r="BC21" s="9">
        <f t="shared" si="16"/>
        <v>943.71823852412444</v>
      </c>
      <c r="BD21" s="10">
        <f t="shared" si="17"/>
        <v>31814.918590131518</v>
      </c>
      <c r="BF21" s="12">
        <f t="shared" si="18"/>
        <v>504.56724020000001</v>
      </c>
      <c r="BG21" s="13">
        <f t="shared" si="19"/>
        <v>-25538.86224128</v>
      </c>
      <c r="BI21">
        <v>61</v>
      </c>
      <c r="BJ21" t="s">
        <v>379</v>
      </c>
      <c r="BK21" s="2">
        <v>44900.720312500001</v>
      </c>
      <c r="BL21" t="s">
        <v>380</v>
      </c>
      <c r="BM21" t="s">
        <v>13</v>
      </c>
      <c r="BN21">
        <v>0</v>
      </c>
      <c r="BO21">
        <v>2.714</v>
      </c>
      <c r="BP21" s="3">
        <v>5126603</v>
      </c>
      <c r="BQ21">
        <v>958.24599999999998</v>
      </c>
      <c r="BR21" t="s">
        <v>14</v>
      </c>
      <c r="BS21" t="s">
        <v>14</v>
      </c>
      <c r="BT21" t="s">
        <v>14</v>
      </c>
      <c r="BU21" t="s">
        <v>14</v>
      </c>
    </row>
    <row r="22" spans="1:73" x14ac:dyDescent="0.3">
      <c r="A22">
        <v>62</v>
      </c>
      <c r="B22" t="s">
        <v>381</v>
      </c>
      <c r="C22" s="2">
        <v>44900.741585648146</v>
      </c>
      <c r="D22" t="s">
        <v>382</v>
      </c>
      <c r="E22" t="s">
        <v>13</v>
      </c>
      <c r="F22">
        <v>0</v>
      </c>
      <c r="G22">
        <v>6.0270000000000001</v>
      </c>
      <c r="H22" s="3">
        <v>142796</v>
      </c>
      <c r="I22">
        <v>0.28399999999999997</v>
      </c>
      <c r="J22" t="s">
        <v>14</v>
      </c>
      <c r="K22" t="s">
        <v>14</v>
      </c>
      <c r="L22" t="s">
        <v>14</v>
      </c>
      <c r="M22" t="s">
        <v>14</v>
      </c>
      <c r="O22">
        <v>62</v>
      </c>
      <c r="P22" t="s">
        <v>381</v>
      </c>
      <c r="Q22" s="2">
        <v>44900.741585648146</v>
      </c>
      <c r="R22" t="s">
        <v>382</v>
      </c>
      <c r="S22" t="s">
        <v>13</v>
      </c>
      <c r="T22">
        <v>0</v>
      </c>
      <c r="U22">
        <v>5.952</v>
      </c>
      <c r="V22" s="3">
        <v>1143</v>
      </c>
      <c r="W22">
        <v>0.43</v>
      </c>
      <c r="X22" t="s">
        <v>14</v>
      </c>
      <c r="Y22" t="s">
        <v>14</v>
      </c>
      <c r="Z22" t="s">
        <v>14</v>
      </c>
      <c r="AA22" t="s">
        <v>14</v>
      </c>
      <c r="AC22">
        <v>62</v>
      </c>
      <c r="AD22" t="s">
        <v>381</v>
      </c>
      <c r="AE22" s="2">
        <v>44900.741585648146</v>
      </c>
      <c r="AF22" t="s">
        <v>382</v>
      </c>
      <c r="AG22" t="s">
        <v>13</v>
      </c>
      <c r="AH22">
        <v>0</v>
      </c>
      <c r="AI22">
        <v>12.099</v>
      </c>
      <c r="AJ22" s="3">
        <v>109365</v>
      </c>
      <c r="AK22">
        <v>22.600999999999999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62</v>
      </c>
      <c r="AT22" s="9">
        <f t="shared" si="10"/>
        <v>331.17274121400726</v>
      </c>
      <c r="AU22" s="10">
        <f t="shared" si="11"/>
        <v>22196.808353698001</v>
      </c>
      <c r="AW22" s="5">
        <f t="shared" si="12"/>
        <v>432.34954860582081</v>
      </c>
      <c r="AX22" s="6">
        <f t="shared" si="13"/>
        <v>19560.327658566752</v>
      </c>
      <c r="AZ22" s="7">
        <f t="shared" si="14"/>
        <v>373.39112465822564</v>
      </c>
      <c r="BA22" s="8">
        <f t="shared" si="15"/>
        <v>20712.248965561499</v>
      </c>
      <c r="BC22" s="9">
        <f t="shared" si="16"/>
        <v>331.17274121400726</v>
      </c>
      <c r="BD22" s="10">
        <f t="shared" si="17"/>
        <v>22196.808353698001</v>
      </c>
      <c r="BF22" s="12">
        <f t="shared" si="18"/>
        <v>231.79274755</v>
      </c>
      <c r="BG22" s="13">
        <f t="shared" si="19"/>
        <v>-8691.2316769999979</v>
      </c>
      <c r="BI22">
        <v>62</v>
      </c>
      <c r="BJ22" t="s">
        <v>381</v>
      </c>
      <c r="BK22" s="2">
        <v>44900.741585648146</v>
      </c>
      <c r="BL22" t="s">
        <v>382</v>
      </c>
      <c r="BM22" t="s">
        <v>13</v>
      </c>
      <c r="BN22">
        <v>0</v>
      </c>
      <c r="BO22">
        <v>2.7080000000000002</v>
      </c>
      <c r="BP22" s="3">
        <v>5408006</v>
      </c>
      <c r="BQ22">
        <v>960.25599999999997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3">
      <c r="A23">
        <v>63</v>
      </c>
      <c r="B23" t="s">
        <v>383</v>
      </c>
      <c r="C23" s="2">
        <v>44900.762812499997</v>
      </c>
      <c r="D23" t="s">
        <v>384</v>
      </c>
      <c r="E23" t="s">
        <v>13</v>
      </c>
      <c r="F23">
        <v>0</v>
      </c>
      <c r="G23">
        <v>6.0750000000000002</v>
      </c>
      <c r="H23" s="3">
        <v>4319</v>
      </c>
      <c r="I23">
        <v>4.0000000000000001E-3</v>
      </c>
      <c r="J23" t="s">
        <v>14</v>
      </c>
      <c r="K23" t="s">
        <v>14</v>
      </c>
      <c r="L23" t="s">
        <v>14</v>
      </c>
      <c r="M23" t="s">
        <v>14</v>
      </c>
      <c r="O23">
        <v>63</v>
      </c>
      <c r="P23" t="s">
        <v>383</v>
      </c>
      <c r="Q23" s="2">
        <v>44900.762812499997</v>
      </c>
      <c r="R23" t="s">
        <v>384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63</v>
      </c>
      <c r="AD23" t="s">
        <v>383</v>
      </c>
      <c r="AE23" s="2">
        <v>44900.762812499997</v>
      </c>
      <c r="AF23" t="s">
        <v>384</v>
      </c>
      <c r="AG23" t="s">
        <v>13</v>
      </c>
      <c r="AH23">
        <v>0</v>
      </c>
      <c r="AI23">
        <v>12.162000000000001</v>
      </c>
      <c r="AJ23" s="3">
        <v>57273</v>
      </c>
      <c r="AK23">
        <v>11.951000000000001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63</v>
      </c>
      <c r="AT23" s="9">
        <f t="shared" si="10"/>
        <v>4.5113245732999996</v>
      </c>
      <c r="AU23" s="10">
        <f t="shared" si="11"/>
        <v>11650.918484579919</v>
      </c>
      <c r="AW23" s="5">
        <f t="shared" si="12"/>
        <v>7.7082874212500005</v>
      </c>
      <c r="AX23" s="6">
        <f t="shared" si="13"/>
        <v>10447.346263874671</v>
      </c>
      <c r="AZ23" s="7">
        <f t="shared" si="14"/>
        <v>8.7155515500500016</v>
      </c>
      <c r="BA23" s="8">
        <f t="shared" si="15"/>
        <v>10893.403604438461</v>
      </c>
      <c r="BC23" s="9">
        <f t="shared" si="16"/>
        <v>4.5113245732999996</v>
      </c>
      <c r="BD23" s="10">
        <f t="shared" si="17"/>
        <v>11650.918484579919</v>
      </c>
      <c r="BF23" s="12">
        <f t="shared" si="18"/>
        <v>2.3968764671999994</v>
      </c>
      <c r="BG23" s="13">
        <f t="shared" si="19"/>
        <v>569.65074411999956</v>
      </c>
      <c r="BI23">
        <v>63</v>
      </c>
      <c r="BJ23" t="s">
        <v>383</v>
      </c>
      <c r="BK23" s="2">
        <v>44900.762812499997</v>
      </c>
      <c r="BL23" t="s">
        <v>384</v>
      </c>
      <c r="BM23" t="s">
        <v>13</v>
      </c>
      <c r="BN23">
        <v>0</v>
      </c>
      <c r="BO23">
        <v>2.7229999999999999</v>
      </c>
      <c r="BP23" s="3">
        <v>5140206</v>
      </c>
      <c r="BQ23">
        <v>958.35400000000004</v>
      </c>
      <c r="BR23" t="s">
        <v>14</v>
      </c>
      <c r="BS23" t="s">
        <v>14</v>
      </c>
      <c r="BT23" t="s">
        <v>14</v>
      </c>
      <c r="BU23" t="s">
        <v>14</v>
      </c>
    </row>
    <row r="24" spans="1:73" x14ac:dyDescent="0.3">
      <c r="A24">
        <v>64</v>
      </c>
      <c r="B24" t="s">
        <v>385</v>
      </c>
      <c r="C24" s="2">
        <v>44900.784085648149</v>
      </c>
      <c r="D24" t="s">
        <v>386</v>
      </c>
      <c r="E24" t="s">
        <v>13</v>
      </c>
      <c r="F24">
        <v>0</v>
      </c>
      <c r="G24">
        <v>6.0410000000000004</v>
      </c>
      <c r="H24" s="3">
        <v>19562</v>
      </c>
      <c r="I24">
        <v>3.5000000000000003E-2</v>
      </c>
      <c r="J24" t="s">
        <v>14</v>
      </c>
      <c r="K24" t="s">
        <v>14</v>
      </c>
      <c r="L24" t="s">
        <v>14</v>
      </c>
      <c r="M24" t="s">
        <v>14</v>
      </c>
      <c r="O24">
        <v>64</v>
      </c>
      <c r="P24" t="s">
        <v>385</v>
      </c>
      <c r="Q24" s="2">
        <v>44900.784085648149</v>
      </c>
      <c r="R24" t="s">
        <v>386</v>
      </c>
      <c r="S24" t="s">
        <v>13</v>
      </c>
      <c r="T24">
        <v>0</v>
      </c>
      <c r="U24" t="s">
        <v>14</v>
      </c>
      <c r="V24" s="3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64</v>
      </c>
      <c r="AD24" t="s">
        <v>385</v>
      </c>
      <c r="AE24" s="2">
        <v>44900.784085648149</v>
      </c>
      <c r="AF24" t="s">
        <v>386</v>
      </c>
      <c r="AG24" t="s">
        <v>13</v>
      </c>
      <c r="AH24">
        <v>0</v>
      </c>
      <c r="AI24">
        <v>12.093</v>
      </c>
      <c r="AJ24" s="3">
        <v>127369</v>
      </c>
      <c r="AK24">
        <v>26.221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64</v>
      </c>
      <c r="AT24" s="9">
        <f t="shared" si="10"/>
        <v>43.43075560968424</v>
      </c>
      <c r="AU24" s="10">
        <f t="shared" si="11"/>
        <v>25809.464857651277</v>
      </c>
      <c r="AW24" s="5">
        <f t="shared" si="12"/>
        <v>61.602105240927202</v>
      </c>
      <c r="AX24" s="6">
        <f t="shared" si="13"/>
        <v>22630.733542154034</v>
      </c>
      <c r="AZ24" s="7">
        <f t="shared" si="14"/>
        <v>51.088504974060406</v>
      </c>
      <c r="BA24" s="8">
        <f t="shared" si="15"/>
        <v>24085.311061262142</v>
      </c>
      <c r="BC24" s="9">
        <f t="shared" si="16"/>
        <v>43.43075560968424</v>
      </c>
      <c r="BD24" s="10">
        <f t="shared" si="17"/>
        <v>25809.464857651277</v>
      </c>
      <c r="BF24" s="12">
        <f t="shared" si="18"/>
        <v>29.799083428799999</v>
      </c>
      <c r="BG24" s="13">
        <f t="shared" si="19"/>
        <v>-14062.625694920001</v>
      </c>
      <c r="BI24">
        <v>64</v>
      </c>
      <c r="BJ24" t="s">
        <v>385</v>
      </c>
      <c r="BK24" s="2">
        <v>44900.784085648149</v>
      </c>
      <c r="BL24" t="s">
        <v>386</v>
      </c>
      <c r="BM24" t="s">
        <v>13</v>
      </c>
      <c r="BN24">
        <v>0</v>
      </c>
      <c r="BO24">
        <v>2.7240000000000002</v>
      </c>
      <c r="BP24" s="3">
        <v>5091641</v>
      </c>
      <c r="BQ24">
        <v>957.96500000000003</v>
      </c>
      <c r="BR24" t="s">
        <v>14</v>
      </c>
      <c r="BS24" t="s">
        <v>14</v>
      </c>
      <c r="BT24" t="s">
        <v>14</v>
      </c>
      <c r="BU24" t="s">
        <v>14</v>
      </c>
    </row>
    <row r="25" spans="1:73" x14ac:dyDescent="0.3">
      <c r="A25">
        <v>65</v>
      </c>
      <c r="B25" t="s">
        <v>387</v>
      </c>
      <c r="C25" s="2">
        <v>44900.805324074077</v>
      </c>
      <c r="D25" t="s">
        <v>388</v>
      </c>
      <c r="E25" t="s">
        <v>13</v>
      </c>
      <c r="F25">
        <v>0</v>
      </c>
      <c r="G25">
        <v>6.09</v>
      </c>
      <c r="H25" s="3">
        <v>3128</v>
      </c>
      <c r="I25">
        <v>2E-3</v>
      </c>
      <c r="J25" t="s">
        <v>14</v>
      </c>
      <c r="K25" t="s">
        <v>14</v>
      </c>
      <c r="L25" t="s">
        <v>14</v>
      </c>
      <c r="M25" t="s">
        <v>14</v>
      </c>
      <c r="O25">
        <v>65</v>
      </c>
      <c r="P25" t="s">
        <v>387</v>
      </c>
      <c r="Q25" s="2">
        <v>44900.805324074077</v>
      </c>
      <c r="R25" t="s">
        <v>388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65</v>
      </c>
      <c r="AD25" t="s">
        <v>387</v>
      </c>
      <c r="AE25" s="2">
        <v>44900.805324074077</v>
      </c>
      <c r="AF25" t="s">
        <v>388</v>
      </c>
      <c r="AG25" t="s">
        <v>13</v>
      </c>
      <c r="AH25">
        <v>0</v>
      </c>
      <c r="AI25">
        <v>12.189</v>
      </c>
      <c r="AJ25" s="3">
        <v>30106</v>
      </c>
      <c r="AK25">
        <v>6.2880000000000003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65</v>
      </c>
      <c r="AT25" s="9">
        <f t="shared" si="10"/>
        <v>2.2282381952000003</v>
      </c>
      <c r="AU25" s="10">
        <f t="shared" si="11"/>
        <v>6096.0796060572802</v>
      </c>
      <c r="AW25" s="5">
        <f t="shared" si="12"/>
        <v>4.2981581599999998</v>
      </c>
      <c r="AX25" s="6">
        <f t="shared" si="13"/>
        <v>5559.5894775162797</v>
      </c>
      <c r="AZ25" s="7">
        <f t="shared" si="14"/>
        <v>4.6763389471999997</v>
      </c>
      <c r="BA25" s="8">
        <f t="shared" si="15"/>
        <v>5737.6716037026399</v>
      </c>
      <c r="BC25" s="9">
        <f t="shared" si="16"/>
        <v>2.2282381952000003</v>
      </c>
      <c r="BD25" s="10">
        <f t="shared" si="17"/>
        <v>6096.0796060572802</v>
      </c>
      <c r="BF25" s="12">
        <f t="shared" si="18"/>
        <v>0.5533342367999996</v>
      </c>
      <c r="BG25" s="13">
        <f t="shared" si="19"/>
        <v>1695.82830208</v>
      </c>
      <c r="BI25">
        <v>65</v>
      </c>
      <c r="BJ25" t="s">
        <v>387</v>
      </c>
      <c r="BK25" s="2">
        <v>44900.805324074077</v>
      </c>
      <c r="BL25" t="s">
        <v>388</v>
      </c>
      <c r="BM25" t="s">
        <v>13</v>
      </c>
      <c r="BN25">
        <v>0</v>
      </c>
      <c r="BO25">
        <v>2.7210000000000001</v>
      </c>
      <c r="BP25" s="3">
        <v>5136591</v>
      </c>
      <c r="BQ25">
        <v>958.32500000000005</v>
      </c>
      <c r="BR25" t="s">
        <v>14</v>
      </c>
      <c r="BS25" t="s">
        <v>14</v>
      </c>
      <c r="BT25" t="s">
        <v>14</v>
      </c>
      <c r="BU25" t="s">
        <v>14</v>
      </c>
    </row>
    <row r="26" spans="1:73" x14ac:dyDescent="0.3">
      <c r="A26">
        <v>66</v>
      </c>
      <c r="B26" t="s">
        <v>389</v>
      </c>
      <c r="C26" s="2">
        <v>44900.826550925929</v>
      </c>
      <c r="D26" t="s">
        <v>390</v>
      </c>
      <c r="E26" t="s">
        <v>13</v>
      </c>
      <c r="F26">
        <v>0</v>
      </c>
      <c r="G26">
        <v>6.0650000000000004</v>
      </c>
      <c r="H26" s="3">
        <v>4270</v>
      </c>
      <c r="I26">
        <v>4.0000000000000001E-3</v>
      </c>
      <c r="J26" t="s">
        <v>14</v>
      </c>
      <c r="K26" t="s">
        <v>14</v>
      </c>
      <c r="L26" t="s">
        <v>14</v>
      </c>
      <c r="M26" t="s">
        <v>14</v>
      </c>
      <c r="O26">
        <v>66</v>
      </c>
      <c r="P26" t="s">
        <v>389</v>
      </c>
      <c r="Q26" s="2">
        <v>44900.826550925929</v>
      </c>
      <c r="R26" t="s">
        <v>390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66</v>
      </c>
      <c r="AD26" t="s">
        <v>389</v>
      </c>
      <c r="AE26" s="2">
        <v>44900.826550925929</v>
      </c>
      <c r="AF26" t="s">
        <v>390</v>
      </c>
      <c r="AG26" t="s">
        <v>13</v>
      </c>
      <c r="AH26">
        <v>0</v>
      </c>
      <c r="AI26">
        <v>12.208</v>
      </c>
      <c r="AJ26" s="3">
        <v>9446</v>
      </c>
      <c r="AK26">
        <v>1.93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66</v>
      </c>
      <c r="AT26" s="9">
        <f t="shared" si="10"/>
        <v>4.4092633700000006</v>
      </c>
      <c r="AU26" s="10">
        <f t="shared" si="11"/>
        <v>1846.5111291036799</v>
      </c>
      <c r="AW26" s="5">
        <f t="shared" si="12"/>
        <v>7.5667991249999993</v>
      </c>
      <c r="AX26" s="6">
        <f t="shared" si="13"/>
        <v>1780.51762648268</v>
      </c>
      <c r="AZ26" s="7">
        <f t="shared" si="14"/>
        <v>8.5526134450000004</v>
      </c>
      <c r="BA26" s="8">
        <f t="shared" si="15"/>
        <v>1800.76637034584</v>
      </c>
      <c r="BC26" s="9">
        <f t="shared" si="16"/>
        <v>4.4092633700000006</v>
      </c>
      <c r="BD26" s="10">
        <f t="shared" si="17"/>
        <v>1846.5111291036799</v>
      </c>
      <c r="BF26" s="12">
        <f t="shared" si="18"/>
        <v>2.3201790799999999</v>
      </c>
      <c r="BG26" s="13">
        <f t="shared" si="19"/>
        <v>852.72345247999999</v>
      </c>
      <c r="BI26">
        <v>66</v>
      </c>
      <c r="BJ26" t="s">
        <v>389</v>
      </c>
      <c r="BK26" s="2">
        <v>44900.826550925929</v>
      </c>
      <c r="BL26" t="s">
        <v>390</v>
      </c>
      <c r="BM26" t="s">
        <v>13</v>
      </c>
      <c r="BN26">
        <v>0</v>
      </c>
      <c r="BO26">
        <v>2.7240000000000002</v>
      </c>
      <c r="BP26" s="3">
        <v>5128395</v>
      </c>
      <c r="BQ26">
        <v>958.26099999999997</v>
      </c>
      <c r="BR26" t="s">
        <v>14</v>
      </c>
      <c r="BS26" t="s">
        <v>14</v>
      </c>
      <c r="BT26" t="s">
        <v>14</v>
      </c>
      <c r="BU26" t="s">
        <v>14</v>
      </c>
    </row>
    <row r="27" spans="1:73" x14ac:dyDescent="0.3">
      <c r="A27">
        <v>67</v>
      </c>
      <c r="B27" t="s">
        <v>391</v>
      </c>
      <c r="C27" s="2">
        <v>44900.847812499997</v>
      </c>
      <c r="D27" t="s">
        <v>392</v>
      </c>
      <c r="E27" t="s">
        <v>13</v>
      </c>
      <c r="F27">
        <v>0</v>
      </c>
      <c r="G27">
        <v>6.0810000000000004</v>
      </c>
      <c r="H27" s="3">
        <v>2819</v>
      </c>
      <c r="I27">
        <v>1E-3</v>
      </c>
      <c r="J27" t="s">
        <v>14</v>
      </c>
      <c r="K27" t="s">
        <v>14</v>
      </c>
      <c r="L27" t="s">
        <v>14</v>
      </c>
      <c r="M27" t="s">
        <v>14</v>
      </c>
      <c r="O27">
        <v>67</v>
      </c>
      <c r="P27" t="s">
        <v>391</v>
      </c>
      <c r="Q27" s="2">
        <v>44900.847812499997</v>
      </c>
      <c r="R27" t="s">
        <v>392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67</v>
      </c>
      <c r="AD27" t="s">
        <v>391</v>
      </c>
      <c r="AE27" s="2">
        <v>44900.847812499997</v>
      </c>
      <c r="AF27" t="s">
        <v>392</v>
      </c>
      <c r="AG27" t="s">
        <v>13</v>
      </c>
      <c r="AH27">
        <v>0</v>
      </c>
      <c r="AI27">
        <v>12.249000000000001</v>
      </c>
      <c r="AJ27" s="3">
        <v>2185</v>
      </c>
      <c r="AK27">
        <v>0.38700000000000001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67</v>
      </c>
      <c r="AT27" s="9">
        <f t="shared" si="10"/>
        <v>1.7032474733</v>
      </c>
      <c r="AU27" s="10">
        <f t="shared" si="11"/>
        <v>347.817661778</v>
      </c>
      <c r="AW27" s="5">
        <f t="shared" si="12"/>
        <v>3.42326367125</v>
      </c>
      <c r="AX27" s="6">
        <f t="shared" si="13"/>
        <v>439.62932189675001</v>
      </c>
      <c r="AZ27" s="7">
        <f t="shared" si="14"/>
        <v>3.6015222000500007</v>
      </c>
      <c r="BA27" s="8">
        <f t="shared" si="15"/>
        <v>413.83637110149999</v>
      </c>
      <c r="BC27" s="9">
        <f t="shared" si="16"/>
        <v>1.7032474733</v>
      </c>
      <c r="BD27" s="10">
        <f t="shared" si="17"/>
        <v>347.817661778</v>
      </c>
      <c r="BF27" s="12">
        <f t="shared" si="18"/>
        <v>8.2080067199999718E-2</v>
      </c>
      <c r="BG27" s="13">
        <f t="shared" si="19"/>
        <v>207.709363</v>
      </c>
      <c r="BI27">
        <v>67</v>
      </c>
      <c r="BJ27" t="s">
        <v>391</v>
      </c>
      <c r="BK27" s="2">
        <v>44900.847812499997</v>
      </c>
      <c r="BL27" t="s">
        <v>392</v>
      </c>
      <c r="BM27" t="s">
        <v>13</v>
      </c>
      <c r="BN27">
        <v>0</v>
      </c>
      <c r="BO27">
        <v>2.7170000000000001</v>
      </c>
      <c r="BP27" s="3">
        <v>5339992</v>
      </c>
      <c r="BQ27">
        <v>959.80499999999995</v>
      </c>
      <c r="BR27" t="s">
        <v>14</v>
      </c>
      <c r="BS27" t="s">
        <v>14</v>
      </c>
      <c r="BT27" t="s">
        <v>14</v>
      </c>
      <c r="BU27" t="s">
        <v>14</v>
      </c>
    </row>
    <row r="28" spans="1:73" x14ac:dyDescent="0.3">
      <c r="A28">
        <v>68</v>
      </c>
      <c r="B28" t="s">
        <v>393</v>
      </c>
      <c r="C28" s="2">
        <v>44900.869050925925</v>
      </c>
      <c r="D28" t="s">
        <v>394</v>
      </c>
      <c r="E28" t="s">
        <v>13</v>
      </c>
      <c r="F28">
        <v>0</v>
      </c>
      <c r="G28">
        <v>6.0369999999999999</v>
      </c>
      <c r="H28" s="3">
        <v>87372</v>
      </c>
      <c r="I28">
        <v>0.17199999999999999</v>
      </c>
      <c r="J28" t="s">
        <v>14</v>
      </c>
      <c r="K28" t="s">
        <v>14</v>
      </c>
      <c r="L28" t="s">
        <v>14</v>
      </c>
      <c r="M28" t="s">
        <v>14</v>
      </c>
      <c r="O28">
        <v>68</v>
      </c>
      <c r="P28" t="s">
        <v>393</v>
      </c>
      <c r="Q28" s="2">
        <v>44900.869050925925</v>
      </c>
      <c r="R28" t="s">
        <v>394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68</v>
      </c>
      <c r="AD28" t="s">
        <v>393</v>
      </c>
      <c r="AE28" s="2">
        <v>44900.869050925925</v>
      </c>
      <c r="AF28" t="s">
        <v>394</v>
      </c>
      <c r="AG28" t="s">
        <v>13</v>
      </c>
      <c r="AH28">
        <v>0</v>
      </c>
      <c r="AI28">
        <v>12.167999999999999</v>
      </c>
      <c r="AJ28" s="3">
        <v>48685</v>
      </c>
      <c r="AK28">
        <v>10.169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68</v>
      </c>
      <c r="AT28" s="9">
        <f t="shared" si="10"/>
        <v>202.06462440143264</v>
      </c>
      <c r="AU28" s="10">
        <f t="shared" si="11"/>
        <v>9899.0012501780002</v>
      </c>
      <c r="AW28" s="5">
        <f t="shared" si="12"/>
        <v>268.67489025737916</v>
      </c>
      <c r="AX28" s="6">
        <f t="shared" si="13"/>
        <v>8912.2497115467504</v>
      </c>
      <c r="AZ28" s="7">
        <f t="shared" si="14"/>
        <v>228.8911855541744</v>
      </c>
      <c r="BA28" s="8">
        <f t="shared" si="15"/>
        <v>9266.1740728014993</v>
      </c>
      <c r="BC28" s="9">
        <f t="shared" si="16"/>
        <v>202.06462440143264</v>
      </c>
      <c r="BD28" s="10">
        <f t="shared" si="17"/>
        <v>9899.0012501780002</v>
      </c>
      <c r="BF28" s="12">
        <f t="shared" si="18"/>
        <v>237.30424743679998</v>
      </c>
      <c r="BG28" s="13">
        <f t="shared" si="19"/>
        <v>1200.0937630000001</v>
      </c>
      <c r="BI28">
        <v>68</v>
      </c>
      <c r="BJ28" t="s">
        <v>393</v>
      </c>
      <c r="BK28" s="2">
        <v>44900.869050925925</v>
      </c>
      <c r="BL28" t="s">
        <v>394</v>
      </c>
      <c r="BM28" t="s">
        <v>13</v>
      </c>
      <c r="BN28">
        <v>0</v>
      </c>
      <c r="BO28">
        <v>2.7229999999999999</v>
      </c>
      <c r="BP28" s="3">
        <v>5153401</v>
      </c>
      <c r="BQ28">
        <v>958.45600000000002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3">
      <c r="A29">
        <v>69</v>
      </c>
      <c r="B29" t="s">
        <v>395</v>
      </c>
      <c r="C29" s="2">
        <v>44900.890277777777</v>
      </c>
      <c r="D29" t="s">
        <v>396</v>
      </c>
      <c r="E29" t="s">
        <v>13</v>
      </c>
      <c r="F29">
        <v>0</v>
      </c>
      <c r="G29">
        <v>6.05</v>
      </c>
      <c r="H29" s="3">
        <v>10769</v>
      </c>
      <c r="I29">
        <v>1.7000000000000001E-2</v>
      </c>
      <c r="J29" t="s">
        <v>14</v>
      </c>
      <c r="K29" t="s">
        <v>14</v>
      </c>
      <c r="L29" t="s">
        <v>14</v>
      </c>
      <c r="M29" t="s">
        <v>14</v>
      </c>
      <c r="O29">
        <v>69</v>
      </c>
      <c r="P29" t="s">
        <v>395</v>
      </c>
      <c r="Q29" s="2">
        <v>44900.890277777777</v>
      </c>
      <c r="R29" t="s">
        <v>396</v>
      </c>
      <c r="S29" t="s">
        <v>13</v>
      </c>
      <c r="T29">
        <v>0</v>
      </c>
      <c r="U29" t="s">
        <v>14</v>
      </c>
      <c r="V29" s="3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69</v>
      </c>
      <c r="AD29" t="s">
        <v>395</v>
      </c>
      <c r="AE29" s="2">
        <v>44900.890277777777</v>
      </c>
      <c r="AF29" t="s">
        <v>396</v>
      </c>
      <c r="AG29" t="s">
        <v>13</v>
      </c>
      <c r="AH29">
        <v>0</v>
      </c>
      <c r="AI29">
        <v>12.121</v>
      </c>
      <c r="AJ29" s="3">
        <v>99569</v>
      </c>
      <c r="AK29">
        <v>20.617999999999999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69</v>
      </c>
      <c r="AT29" s="9">
        <f t="shared" si="10"/>
        <v>22.806271666585058</v>
      </c>
      <c r="AU29" s="10">
        <f t="shared" si="11"/>
        <v>20224.207383379278</v>
      </c>
      <c r="AW29" s="5">
        <f t="shared" si="12"/>
        <v>27.223536421249996</v>
      </c>
      <c r="AX29" s="6">
        <f t="shared" si="13"/>
        <v>17872.621713782031</v>
      </c>
      <c r="AZ29" s="7">
        <f t="shared" si="14"/>
        <v>27.951194062455102</v>
      </c>
      <c r="BA29" s="8">
        <f t="shared" si="15"/>
        <v>18872.533391526144</v>
      </c>
      <c r="BC29" s="9">
        <f t="shared" si="16"/>
        <v>22.806271666585058</v>
      </c>
      <c r="BD29" s="10">
        <f t="shared" si="17"/>
        <v>20224.207383379278</v>
      </c>
      <c r="BF29" s="12">
        <f t="shared" si="18"/>
        <v>13.1299189872</v>
      </c>
      <c r="BG29" s="13">
        <f t="shared" si="19"/>
        <v>-6237.0546869199979</v>
      </c>
      <c r="BI29">
        <v>69</v>
      </c>
      <c r="BJ29" t="s">
        <v>395</v>
      </c>
      <c r="BK29" s="2">
        <v>44900.890277777777</v>
      </c>
      <c r="BL29" t="s">
        <v>396</v>
      </c>
      <c r="BM29" t="s">
        <v>13</v>
      </c>
      <c r="BN29">
        <v>0</v>
      </c>
      <c r="BO29">
        <v>2.7250000000000001</v>
      </c>
      <c r="BP29" s="3">
        <v>5134168</v>
      </c>
      <c r="BQ29">
        <v>958.30600000000004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3">
      <c r="A30">
        <v>70</v>
      </c>
      <c r="B30" t="s">
        <v>397</v>
      </c>
      <c r="C30" s="2">
        <v>44900.911527777775</v>
      </c>
      <c r="D30" t="s">
        <v>398</v>
      </c>
      <c r="E30" t="s">
        <v>13</v>
      </c>
      <c r="F30">
        <v>0</v>
      </c>
      <c r="G30">
        <v>6.0549999999999997</v>
      </c>
      <c r="H30" s="3">
        <v>8038</v>
      </c>
      <c r="I30">
        <v>1.0999999999999999E-2</v>
      </c>
      <c r="J30" t="s">
        <v>14</v>
      </c>
      <c r="K30" t="s">
        <v>14</v>
      </c>
      <c r="L30" t="s">
        <v>14</v>
      </c>
      <c r="M30" t="s">
        <v>14</v>
      </c>
      <c r="O30">
        <v>70</v>
      </c>
      <c r="P30" t="s">
        <v>397</v>
      </c>
      <c r="Q30" s="2">
        <v>44900.911527777775</v>
      </c>
      <c r="R30" t="s">
        <v>398</v>
      </c>
      <c r="S30" t="s">
        <v>13</v>
      </c>
      <c r="T30">
        <v>0</v>
      </c>
      <c r="U30" t="s">
        <v>14</v>
      </c>
      <c r="V30" s="3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70</v>
      </c>
      <c r="AD30" t="s">
        <v>397</v>
      </c>
      <c r="AE30" s="2">
        <v>44900.911527777775</v>
      </c>
      <c r="AF30" t="s">
        <v>398</v>
      </c>
      <c r="AG30" t="s">
        <v>13</v>
      </c>
      <c r="AH30">
        <v>0</v>
      </c>
      <c r="AI30">
        <v>12.21</v>
      </c>
      <c r="AJ30" s="3">
        <v>12430</v>
      </c>
      <c r="AK30">
        <v>2.5619999999999998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70</v>
      </c>
      <c r="AT30" s="9">
        <f t="shared" si="10"/>
        <v>14.293678413199999</v>
      </c>
      <c r="AU30" s="10">
        <f t="shared" si="11"/>
        <v>2461.638034952</v>
      </c>
      <c r="AW30" s="5">
        <f t="shared" si="12"/>
        <v>18.744740684999996</v>
      </c>
      <c r="AX30" s="6">
        <f t="shared" si="13"/>
        <v>2329.6537274269999</v>
      </c>
      <c r="AZ30" s="7">
        <f t="shared" si="14"/>
        <v>20.270156720199999</v>
      </c>
      <c r="BA30" s="8">
        <f t="shared" si="15"/>
        <v>2370.2457503259998</v>
      </c>
      <c r="BC30" s="9">
        <f t="shared" si="16"/>
        <v>14.293678413199999</v>
      </c>
      <c r="BD30" s="10">
        <f t="shared" si="17"/>
        <v>2461.638034952</v>
      </c>
      <c r="BF30" s="12">
        <f t="shared" si="18"/>
        <v>8.4310521487999992</v>
      </c>
      <c r="BG30" s="13">
        <f t="shared" si="19"/>
        <v>1065.2179119999998</v>
      </c>
      <c r="BI30">
        <v>70</v>
      </c>
      <c r="BJ30" t="s">
        <v>397</v>
      </c>
      <c r="BK30" s="2">
        <v>44900.911527777775</v>
      </c>
      <c r="BL30" t="s">
        <v>398</v>
      </c>
      <c r="BM30" t="s">
        <v>13</v>
      </c>
      <c r="BN30">
        <v>0</v>
      </c>
      <c r="BO30">
        <v>2.7240000000000002</v>
      </c>
      <c r="BP30" s="3">
        <v>5168228</v>
      </c>
      <c r="BQ30">
        <v>958.57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71</v>
      </c>
      <c r="B31" t="s">
        <v>399</v>
      </c>
      <c r="C31" s="2">
        <v>44900.932789351849</v>
      </c>
      <c r="D31" t="s">
        <v>400</v>
      </c>
      <c r="E31" t="s">
        <v>13</v>
      </c>
      <c r="F31">
        <v>0</v>
      </c>
      <c r="G31">
        <v>6.0270000000000001</v>
      </c>
      <c r="H31" s="3">
        <v>58059</v>
      </c>
      <c r="I31">
        <v>0.112</v>
      </c>
      <c r="J31" t="s">
        <v>14</v>
      </c>
      <c r="K31" t="s">
        <v>14</v>
      </c>
      <c r="L31" t="s">
        <v>14</v>
      </c>
      <c r="M31" t="s">
        <v>14</v>
      </c>
      <c r="O31">
        <v>71</v>
      </c>
      <c r="P31" t="s">
        <v>399</v>
      </c>
      <c r="Q31" s="2">
        <v>44900.932789351849</v>
      </c>
      <c r="R31" t="s">
        <v>400</v>
      </c>
      <c r="S31" t="s">
        <v>13</v>
      </c>
      <c r="T31">
        <v>0</v>
      </c>
      <c r="U31" t="s">
        <v>14</v>
      </c>
      <c r="V31" s="3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71</v>
      </c>
      <c r="AD31" t="s">
        <v>399</v>
      </c>
      <c r="AE31" s="2">
        <v>44900.932789351849</v>
      </c>
      <c r="AF31" t="s">
        <v>400</v>
      </c>
      <c r="AG31" t="s">
        <v>13</v>
      </c>
      <c r="AH31">
        <v>0</v>
      </c>
      <c r="AI31">
        <v>12.028</v>
      </c>
      <c r="AJ31" s="3">
        <v>187627</v>
      </c>
      <c r="AK31">
        <v>38.122999999999998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71</v>
      </c>
      <c r="AT31" s="9">
        <f t="shared" si="10"/>
        <v>133.58104394388025</v>
      </c>
      <c r="AU31" s="10">
        <f t="shared" si="11"/>
        <v>37780.397598387921</v>
      </c>
      <c r="AW31" s="5">
        <f t="shared" si="12"/>
        <v>180.08223328600783</v>
      </c>
      <c r="AX31" s="6">
        <f t="shared" si="13"/>
        <v>32611.127553832674</v>
      </c>
      <c r="AZ31" s="7">
        <f t="shared" si="14"/>
        <v>152.16682953954711</v>
      </c>
      <c r="BA31" s="8">
        <f t="shared" si="15"/>
        <v>35298.009130242463</v>
      </c>
      <c r="BC31" s="9">
        <f t="shared" si="16"/>
        <v>133.58104394388025</v>
      </c>
      <c r="BD31" s="10">
        <f t="shared" si="17"/>
        <v>37780.397598387921</v>
      </c>
      <c r="BF31" s="12">
        <f t="shared" si="18"/>
        <v>130.45099901119997</v>
      </c>
      <c r="BG31" s="13">
        <f t="shared" si="19"/>
        <v>-40151.635315880005</v>
      </c>
      <c r="BI31">
        <v>71</v>
      </c>
      <c r="BJ31" t="s">
        <v>399</v>
      </c>
      <c r="BK31" s="2">
        <v>44900.932789351849</v>
      </c>
      <c r="BL31" t="s">
        <v>400</v>
      </c>
      <c r="BM31" t="s">
        <v>13</v>
      </c>
      <c r="BN31">
        <v>0</v>
      </c>
      <c r="BO31">
        <v>2.7090000000000001</v>
      </c>
      <c r="BP31" s="3">
        <v>5271536</v>
      </c>
      <c r="BQ31">
        <v>959.33100000000002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72</v>
      </c>
      <c r="B32" t="s">
        <v>401</v>
      </c>
      <c r="C32" s="2">
        <v>44900.954039351855</v>
      </c>
      <c r="D32" t="s">
        <v>402</v>
      </c>
      <c r="E32" t="s">
        <v>13</v>
      </c>
      <c r="F32">
        <v>0</v>
      </c>
      <c r="G32">
        <v>6.0289999999999999</v>
      </c>
      <c r="H32" s="3">
        <v>40043</v>
      </c>
      <c r="I32">
        <v>7.5999999999999998E-2</v>
      </c>
      <c r="J32" t="s">
        <v>14</v>
      </c>
      <c r="K32" t="s">
        <v>14</v>
      </c>
      <c r="L32" t="s">
        <v>14</v>
      </c>
      <c r="M32" t="s">
        <v>14</v>
      </c>
      <c r="O32">
        <v>72</v>
      </c>
      <c r="P32" t="s">
        <v>401</v>
      </c>
      <c r="Q32" s="2">
        <v>44900.954039351855</v>
      </c>
      <c r="R32" t="s">
        <v>402</v>
      </c>
      <c r="S32" t="s">
        <v>13</v>
      </c>
      <c r="T32">
        <v>0</v>
      </c>
      <c r="U32" t="s">
        <v>14</v>
      </c>
      <c r="V32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72</v>
      </c>
      <c r="AD32" t="s">
        <v>401</v>
      </c>
      <c r="AE32" s="2">
        <v>44900.954039351855</v>
      </c>
      <c r="AF32" t="s">
        <v>402</v>
      </c>
      <c r="AG32" t="s">
        <v>13</v>
      </c>
      <c r="AH32">
        <v>0</v>
      </c>
      <c r="AI32">
        <v>12.141999999999999</v>
      </c>
      <c r="AJ32" s="3">
        <v>57607</v>
      </c>
      <c r="AK32">
        <v>12.02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72</v>
      </c>
      <c r="AT32" s="9">
        <f t="shared" si="10"/>
        <v>91.421822793481539</v>
      </c>
      <c r="AU32" s="10">
        <f t="shared" si="11"/>
        <v>11718.977084221518</v>
      </c>
      <c r="AW32" s="5">
        <f t="shared" si="12"/>
        <v>124.93653376284621</v>
      </c>
      <c r="AX32" s="6">
        <f t="shared" si="13"/>
        <v>10506.861383996271</v>
      </c>
      <c r="AZ32" s="7">
        <f t="shared" si="14"/>
        <v>104.9083488804559</v>
      </c>
      <c r="BA32" s="8">
        <f t="shared" si="15"/>
        <v>10956.640509539262</v>
      </c>
      <c r="BC32" s="9">
        <f t="shared" si="16"/>
        <v>91.421822793481539</v>
      </c>
      <c r="BD32" s="10">
        <f t="shared" si="17"/>
        <v>11718.977084221518</v>
      </c>
      <c r="BF32" s="12">
        <f t="shared" si="18"/>
        <v>77.738878204800002</v>
      </c>
      <c r="BG32" s="13">
        <f t="shared" si="19"/>
        <v>540.00637371999926</v>
      </c>
      <c r="BI32">
        <v>72</v>
      </c>
      <c r="BJ32" t="s">
        <v>401</v>
      </c>
      <c r="BK32" s="2">
        <v>44900.954039351855</v>
      </c>
      <c r="BL32" t="s">
        <v>402</v>
      </c>
      <c r="BM32" t="s">
        <v>13</v>
      </c>
      <c r="BN32">
        <v>0</v>
      </c>
      <c r="BO32">
        <v>2.7109999999999999</v>
      </c>
      <c r="BP32" s="3">
        <v>5212579</v>
      </c>
      <c r="BQ32">
        <v>958.904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73</v>
      </c>
      <c r="B33" t="s">
        <v>403</v>
      </c>
      <c r="C33" s="2">
        <v>44900.975266203706</v>
      </c>
      <c r="D33" t="s">
        <v>404</v>
      </c>
      <c r="E33" t="s">
        <v>13</v>
      </c>
      <c r="F33">
        <v>0</v>
      </c>
      <c r="G33">
        <v>6.0549999999999997</v>
      </c>
      <c r="H33" s="3">
        <v>6831</v>
      </c>
      <c r="I33">
        <v>8.9999999999999993E-3</v>
      </c>
      <c r="J33" t="s">
        <v>14</v>
      </c>
      <c r="K33" t="s">
        <v>14</v>
      </c>
      <c r="L33" t="s">
        <v>14</v>
      </c>
      <c r="M33" t="s">
        <v>14</v>
      </c>
      <c r="O33">
        <v>73</v>
      </c>
      <c r="P33" t="s">
        <v>403</v>
      </c>
      <c r="Q33" s="2">
        <v>44900.975266203706</v>
      </c>
      <c r="R33" t="s">
        <v>404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73</v>
      </c>
      <c r="AD33" t="s">
        <v>403</v>
      </c>
      <c r="AE33" s="2">
        <v>44900.975266203706</v>
      </c>
      <c r="AF33" t="s">
        <v>404</v>
      </c>
      <c r="AG33" t="s">
        <v>13</v>
      </c>
      <c r="AH33">
        <v>0</v>
      </c>
      <c r="AI33">
        <v>12.154</v>
      </c>
      <c r="AJ33" s="3">
        <v>60042</v>
      </c>
      <c r="AK33">
        <v>12.523999999999999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73</v>
      </c>
      <c r="AT33" s="9">
        <f t="shared" si="10"/>
        <v>10.678272013300001</v>
      </c>
      <c r="AU33" s="10">
        <f t="shared" si="11"/>
        <v>12214.980734182718</v>
      </c>
      <c r="AW33" s="5">
        <f t="shared" si="12"/>
        <v>15.098434421249996</v>
      </c>
      <c r="AX33" s="6">
        <f t="shared" si="13"/>
        <v>10940.328328473719</v>
      </c>
      <c r="AZ33" s="7">
        <f t="shared" si="14"/>
        <v>16.695817590050002</v>
      </c>
      <c r="BA33" s="8">
        <f t="shared" si="15"/>
        <v>11417.554420917359</v>
      </c>
      <c r="BC33" s="9">
        <f t="shared" si="16"/>
        <v>10.678272013300001</v>
      </c>
      <c r="BD33" s="10">
        <f t="shared" si="17"/>
        <v>12214.980734182718</v>
      </c>
      <c r="BF33" s="12">
        <f t="shared" si="18"/>
        <v>6.4265766272000002</v>
      </c>
      <c r="BG33" s="13">
        <f t="shared" si="19"/>
        <v>312.28936192000072</v>
      </c>
      <c r="BI33">
        <v>73</v>
      </c>
      <c r="BJ33" t="s">
        <v>403</v>
      </c>
      <c r="BK33" s="2">
        <v>44900.975266203706</v>
      </c>
      <c r="BL33" t="s">
        <v>404</v>
      </c>
      <c r="BM33" t="s">
        <v>13</v>
      </c>
      <c r="BN33">
        <v>0</v>
      </c>
      <c r="BO33">
        <v>2.722</v>
      </c>
      <c r="BP33" s="3">
        <v>5136585</v>
      </c>
      <c r="BQ33">
        <v>958.32500000000005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74</v>
      </c>
      <c r="B34" t="s">
        <v>405</v>
      </c>
      <c r="C34" s="2">
        <v>44900.996516203704</v>
      </c>
      <c r="D34" t="s">
        <v>406</v>
      </c>
      <c r="E34" t="s">
        <v>13</v>
      </c>
      <c r="F34">
        <v>0</v>
      </c>
      <c r="G34">
        <v>6.0410000000000004</v>
      </c>
      <c r="H34" s="3">
        <v>27427</v>
      </c>
      <c r="I34">
        <v>5.0999999999999997E-2</v>
      </c>
      <c r="J34" t="s">
        <v>14</v>
      </c>
      <c r="K34" t="s">
        <v>14</v>
      </c>
      <c r="L34" t="s">
        <v>14</v>
      </c>
      <c r="M34" t="s">
        <v>14</v>
      </c>
      <c r="O34">
        <v>74</v>
      </c>
      <c r="P34" t="s">
        <v>405</v>
      </c>
      <c r="Q34" s="2">
        <v>44900.996516203704</v>
      </c>
      <c r="R34" t="s">
        <v>406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74</v>
      </c>
      <c r="AD34" t="s">
        <v>405</v>
      </c>
      <c r="AE34" s="2">
        <v>44900.996516203704</v>
      </c>
      <c r="AF34" t="s">
        <v>406</v>
      </c>
      <c r="AG34" t="s">
        <v>13</v>
      </c>
      <c r="AH34">
        <v>0</v>
      </c>
      <c r="AI34">
        <v>12.143000000000001</v>
      </c>
      <c r="AJ34" s="3">
        <v>75744</v>
      </c>
      <c r="AK34">
        <v>15.757999999999999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74</v>
      </c>
      <c r="AT34" s="9">
        <f t="shared" ref="AT34:AT68" si="20">IF(H34&lt;10000,((0.0000001453*H34^2)+(0.0008349*H34)+(-1.805)),(IF(H34&lt;700000,((-0.00000000008054*H34^2)+(0.002348*H34)+(-2.47)), ((-0.00000001938*V34^2)+(0.2471*V34)+(226.8)))))</f>
        <v>61.868010563902345</v>
      </c>
      <c r="AU34" s="10">
        <f t="shared" ref="AU34:AU68" si="21">(-0.00000002552*AJ34^2)+(0.2067*AJ34)+(-103.7)</f>
        <v>15406.172641761279</v>
      </c>
      <c r="AW34" s="5">
        <f t="shared" ref="AW34:AW68" si="22">IF(H34&lt;15000,((0.00000002125*H34^2)+(0.002705*H34)+(-4.371)),(IF(H34&lt;700000,((-0.0000000008162*H34^2)+(0.003141*H34)+(0.4702)), ((0.000000003285*V34^2)+(0.1899*V34)+(559.5)))))</f>
        <v>86.004428443470204</v>
      </c>
      <c r="AX34" s="6">
        <f t="shared" ref="AX34:AX68" si="23">((-0.00000006277*AJ34^2)+(0.1854*AJ34)+(34.83))</f>
        <v>13717.646472545281</v>
      </c>
      <c r="AZ34" s="7">
        <f t="shared" ref="AZ34:AZ68" si="24">IF(H34&lt;10000,((-0.00000005795*H34^2)+(0.003823*H34)+(-6.715)),(IF(H34&lt;700000,((-0.0000000001209*H34^2)+(0.002635*H34)+(-0.4111)), ((-0.00000002007*V34^2)+(0.2564*V34)+(286.1)))))</f>
        <v>71.768099144223896</v>
      </c>
      <c r="BA34" s="8">
        <f t="shared" ref="BA34:BA68" si="25">(-0.00000001626*AJ34^2)+(0.1912*AJ34)+(-3.858)</f>
        <v>14385.108683504641</v>
      </c>
      <c r="BC34" s="9">
        <f t="shared" ref="BC34:BC68" si="26">IF(H34&lt;10000,((0.0000001453*H34^2)+(0.0008349*H34)+(-1.805)),(IF(H34&lt;700000,((-0.00000000008054*H34^2)+(0.002348*H34)+(-2.47)), ((-0.00000001938*V34^2)+(0.2471*V34)+(226.8)))))</f>
        <v>61.868010563902345</v>
      </c>
      <c r="BD34" s="10">
        <f t="shared" ref="BD34:BD68" si="27">(-0.00000002552*AJ34^2)+(0.2067*AJ34)+(-103.7)</f>
        <v>15406.172641761279</v>
      </c>
      <c r="BF34" s="12">
        <f t="shared" ref="BF34:BF68" si="28">IF(H34&lt;100000,((0.0000000152*H34^2)+(0.0014347*H34)+(-4.08313)),((0.00000295*V34^2)+(0.083061*V34)+(133)))</f>
        <v>46.700439900799999</v>
      </c>
      <c r="BG34" s="13">
        <f t="shared" ref="BG34:BG68" si="29">(-0.00000172*AJ34^2)+(0.108838*AJ34)+(-21.89)</f>
        <v>-1645.9686099199996</v>
      </c>
      <c r="BI34">
        <v>74</v>
      </c>
      <c r="BJ34" t="s">
        <v>405</v>
      </c>
      <c r="BK34" s="2">
        <v>44900.996516203704</v>
      </c>
      <c r="BL34" t="s">
        <v>406</v>
      </c>
      <c r="BM34" t="s">
        <v>13</v>
      </c>
      <c r="BN34">
        <v>0</v>
      </c>
      <c r="BO34">
        <v>2.7250000000000001</v>
      </c>
      <c r="BP34" s="3">
        <v>5095082</v>
      </c>
      <c r="BQ34">
        <v>957.99300000000005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75</v>
      </c>
      <c r="B35" t="s">
        <v>407</v>
      </c>
      <c r="C35" s="2">
        <v>44901.017743055556</v>
      </c>
      <c r="D35" t="s">
        <v>408</v>
      </c>
      <c r="E35" t="s">
        <v>13</v>
      </c>
      <c r="F35">
        <v>0</v>
      </c>
      <c r="G35">
        <v>6.0540000000000003</v>
      </c>
      <c r="H35" s="3">
        <v>4629</v>
      </c>
      <c r="I35">
        <v>5.0000000000000001E-3</v>
      </c>
      <c r="J35" t="s">
        <v>14</v>
      </c>
      <c r="K35" t="s">
        <v>14</v>
      </c>
      <c r="L35" t="s">
        <v>14</v>
      </c>
      <c r="M35" t="s">
        <v>14</v>
      </c>
      <c r="O35">
        <v>75</v>
      </c>
      <c r="P35" t="s">
        <v>407</v>
      </c>
      <c r="Q35" s="2">
        <v>44901.017743055556</v>
      </c>
      <c r="R35" t="s">
        <v>408</v>
      </c>
      <c r="S35" t="s">
        <v>13</v>
      </c>
      <c r="T35">
        <v>0</v>
      </c>
      <c r="U35" t="s">
        <v>14</v>
      </c>
      <c r="V35" s="3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75</v>
      </c>
      <c r="AD35" t="s">
        <v>407</v>
      </c>
      <c r="AE35" s="2">
        <v>44901.017743055556</v>
      </c>
      <c r="AF35" t="s">
        <v>408</v>
      </c>
      <c r="AG35" t="s">
        <v>13</v>
      </c>
      <c r="AH35">
        <v>0</v>
      </c>
      <c r="AI35">
        <v>12.188000000000001</v>
      </c>
      <c r="AJ35" s="3">
        <v>9821</v>
      </c>
      <c r="AK35">
        <v>2.0089999999999999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75</v>
      </c>
      <c r="AT35" s="9">
        <f t="shared" si="20"/>
        <v>5.1731883373000009</v>
      </c>
      <c r="AU35" s="10">
        <f t="shared" si="21"/>
        <v>1923.8392439136801</v>
      </c>
      <c r="AW35" s="5">
        <f t="shared" si="22"/>
        <v>8.6057823712499992</v>
      </c>
      <c r="AX35" s="6">
        <f t="shared" si="23"/>
        <v>1849.58910538643</v>
      </c>
      <c r="AZ35" s="7">
        <f t="shared" si="24"/>
        <v>9.7399352040500027</v>
      </c>
      <c r="BA35" s="8">
        <f t="shared" si="25"/>
        <v>1872.3488898133401</v>
      </c>
      <c r="BC35" s="9">
        <f t="shared" si="26"/>
        <v>5.1731883373000009</v>
      </c>
      <c r="BD35" s="10">
        <f t="shared" si="27"/>
        <v>1923.8392439136801</v>
      </c>
      <c r="BF35" s="12">
        <f t="shared" si="28"/>
        <v>2.8837964431999996</v>
      </c>
      <c r="BG35" s="13">
        <f t="shared" si="29"/>
        <v>881.11048748000019</v>
      </c>
      <c r="BI35">
        <v>75</v>
      </c>
      <c r="BJ35" t="s">
        <v>407</v>
      </c>
      <c r="BK35" s="2">
        <v>44901.017743055556</v>
      </c>
      <c r="BL35" t="s">
        <v>408</v>
      </c>
      <c r="BM35" t="s">
        <v>13</v>
      </c>
      <c r="BN35">
        <v>0</v>
      </c>
      <c r="BO35">
        <v>2.7080000000000002</v>
      </c>
      <c r="BP35" s="3">
        <v>5355663</v>
      </c>
      <c r="BQ35">
        <v>959.91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76</v>
      </c>
      <c r="B36" t="s">
        <v>409</v>
      </c>
      <c r="C36" s="2">
        <v>44901.0390162037</v>
      </c>
      <c r="D36" t="s">
        <v>410</v>
      </c>
      <c r="E36" t="s">
        <v>13</v>
      </c>
      <c r="F36">
        <v>0</v>
      </c>
      <c r="G36">
        <v>6.0410000000000004</v>
      </c>
      <c r="H36" s="3">
        <v>19475</v>
      </c>
      <c r="I36">
        <v>3.5000000000000003E-2</v>
      </c>
      <c r="J36" t="s">
        <v>14</v>
      </c>
      <c r="K36" t="s">
        <v>14</v>
      </c>
      <c r="L36" t="s">
        <v>14</v>
      </c>
      <c r="M36" t="s">
        <v>14</v>
      </c>
      <c r="O36">
        <v>76</v>
      </c>
      <c r="P36" t="s">
        <v>409</v>
      </c>
      <c r="Q36" s="2">
        <v>44901.0390162037</v>
      </c>
      <c r="R36" t="s">
        <v>410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76</v>
      </c>
      <c r="AD36" t="s">
        <v>409</v>
      </c>
      <c r="AE36" s="2">
        <v>44901.0390162037</v>
      </c>
      <c r="AF36" t="s">
        <v>410</v>
      </c>
      <c r="AG36" t="s">
        <v>13</v>
      </c>
      <c r="AH36">
        <v>0</v>
      </c>
      <c r="AI36">
        <v>12.153</v>
      </c>
      <c r="AJ36" s="3">
        <v>56761</v>
      </c>
      <c r="AK36">
        <v>11.845000000000001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76</v>
      </c>
      <c r="AT36" s="9">
        <f t="shared" si="20"/>
        <v>43.226753141162497</v>
      </c>
      <c r="AU36" s="10">
        <f t="shared" si="21"/>
        <v>11546.578080192079</v>
      </c>
      <c r="AW36" s="5">
        <f t="shared" si="22"/>
        <v>61.331610234875001</v>
      </c>
      <c r="AX36" s="6">
        <f t="shared" si="23"/>
        <v>10356.08631593483</v>
      </c>
      <c r="AZ36" s="7">
        <f t="shared" si="24"/>
        <v>50.859670576937503</v>
      </c>
      <c r="BA36" s="8">
        <f t="shared" si="25"/>
        <v>10796.45855117254</v>
      </c>
      <c r="BC36" s="9">
        <f t="shared" si="26"/>
        <v>43.226753141162497</v>
      </c>
      <c r="BD36" s="10">
        <f t="shared" si="27"/>
        <v>11546.578080192079</v>
      </c>
      <c r="BF36" s="12">
        <f t="shared" si="28"/>
        <v>29.622641999999995</v>
      </c>
      <c r="BG36" s="13">
        <f t="shared" si="29"/>
        <v>614.34858987999939</v>
      </c>
      <c r="BI36">
        <v>76</v>
      </c>
      <c r="BJ36" t="s">
        <v>409</v>
      </c>
      <c r="BK36" s="2">
        <v>44901.0390162037</v>
      </c>
      <c r="BL36" t="s">
        <v>410</v>
      </c>
      <c r="BM36" t="s">
        <v>13</v>
      </c>
      <c r="BN36">
        <v>0</v>
      </c>
      <c r="BO36">
        <v>2.7269999999999999</v>
      </c>
      <c r="BP36" s="3">
        <v>5042621</v>
      </c>
      <c r="BQ36">
        <v>957.55499999999995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77</v>
      </c>
      <c r="B37" t="s">
        <v>411</v>
      </c>
      <c r="C37" s="2">
        <v>44901.060277777775</v>
      </c>
      <c r="D37" t="s">
        <v>412</v>
      </c>
      <c r="E37" t="s">
        <v>13</v>
      </c>
      <c r="F37">
        <v>0</v>
      </c>
      <c r="G37">
        <v>6.0439999999999996</v>
      </c>
      <c r="H37" s="3">
        <v>15486</v>
      </c>
      <c r="I37">
        <v>2.5999999999999999E-2</v>
      </c>
      <c r="J37" t="s">
        <v>14</v>
      </c>
      <c r="K37" t="s">
        <v>14</v>
      </c>
      <c r="L37" t="s">
        <v>14</v>
      </c>
      <c r="M37" t="s">
        <v>14</v>
      </c>
      <c r="O37">
        <v>77</v>
      </c>
      <c r="P37" t="s">
        <v>411</v>
      </c>
      <c r="Q37" s="2">
        <v>44901.060277777775</v>
      </c>
      <c r="R37" t="s">
        <v>412</v>
      </c>
      <c r="S37" t="s">
        <v>13</v>
      </c>
      <c r="T37">
        <v>0</v>
      </c>
      <c r="U37" t="s">
        <v>14</v>
      </c>
      <c r="V37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77</v>
      </c>
      <c r="AD37" t="s">
        <v>411</v>
      </c>
      <c r="AE37" s="2">
        <v>44901.060277777775</v>
      </c>
      <c r="AF37" t="s">
        <v>412</v>
      </c>
      <c r="AG37" t="s">
        <v>13</v>
      </c>
      <c r="AH37">
        <v>0</v>
      </c>
      <c r="AI37">
        <v>12.215999999999999</v>
      </c>
      <c r="AJ37" s="3">
        <v>7957</v>
      </c>
      <c r="AK37">
        <v>1.6140000000000001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77</v>
      </c>
      <c r="AT37" s="9">
        <f t="shared" si="20"/>
        <v>33.871813203574163</v>
      </c>
      <c r="AU37" s="10">
        <f t="shared" si="21"/>
        <v>1539.3961305735199</v>
      </c>
      <c r="AW37" s="5">
        <f t="shared" si="22"/>
        <v>48.915988020824798</v>
      </c>
      <c r="AX37" s="6">
        <f t="shared" si="23"/>
        <v>1506.0835896982701</v>
      </c>
      <c r="AZ37" s="7">
        <f t="shared" si="24"/>
        <v>40.365516221903604</v>
      </c>
      <c r="BA37" s="8">
        <f t="shared" si="25"/>
        <v>1516.4909168152601</v>
      </c>
      <c r="BC37" s="9">
        <f t="shared" si="26"/>
        <v>33.871813203574163</v>
      </c>
      <c r="BD37" s="10">
        <f t="shared" si="27"/>
        <v>1539.3961305735199</v>
      </c>
      <c r="BF37" s="12">
        <f t="shared" si="28"/>
        <v>21.779840379199996</v>
      </c>
      <c r="BG37" s="13">
        <f t="shared" si="29"/>
        <v>735.23414572000013</v>
      </c>
      <c r="BI37">
        <v>77</v>
      </c>
      <c r="BJ37" t="s">
        <v>411</v>
      </c>
      <c r="BK37" s="2">
        <v>44901.060277777775</v>
      </c>
      <c r="BL37" t="s">
        <v>412</v>
      </c>
      <c r="BM37" t="s">
        <v>13</v>
      </c>
      <c r="BN37">
        <v>0</v>
      </c>
      <c r="BO37">
        <v>2.722</v>
      </c>
      <c r="BP37" s="3">
        <v>5136208</v>
      </c>
      <c r="BQ37">
        <v>958.322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78</v>
      </c>
      <c r="B38" t="s">
        <v>413</v>
      </c>
      <c r="C38" s="2">
        <v>44901.081516203703</v>
      </c>
      <c r="D38" t="s">
        <v>414</v>
      </c>
      <c r="E38" t="s">
        <v>13</v>
      </c>
      <c r="F38">
        <v>0</v>
      </c>
      <c r="G38">
        <v>6.07</v>
      </c>
      <c r="H38" s="3">
        <v>4150</v>
      </c>
      <c r="I38">
        <v>4.0000000000000001E-3</v>
      </c>
      <c r="J38" t="s">
        <v>14</v>
      </c>
      <c r="K38" t="s">
        <v>14</v>
      </c>
      <c r="L38" t="s">
        <v>14</v>
      </c>
      <c r="M38" t="s">
        <v>14</v>
      </c>
      <c r="O38">
        <v>78</v>
      </c>
      <c r="P38" t="s">
        <v>413</v>
      </c>
      <c r="Q38" s="2">
        <v>44901.081516203703</v>
      </c>
      <c r="R38" t="s">
        <v>414</v>
      </c>
      <c r="S38" t="s">
        <v>13</v>
      </c>
      <c r="T38">
        <v>0</v>
      </c>
      <c r="U38" t="s">
        <v>14</v>
      </c>
      <c r="V38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78</v>
      </c>
      <c r="AD38" t="s">
        <v>413</v>
      </c>
      <c r="AE38" s="2">
        <v>44901.081516203703</v>
      </c>
      <c r="AF38" t="s">
        <v>414</v>
      </c>
      <c r="AG38" t="s">
        <v>13</v>
      </c>
      <c r="AH38">
        <v>0</v>
      </c>
      <c r="AI38">
        <v>12.157</v>
      </c>
      <c r="AJ38" s="3">
        <v>59041</v>
      </c>
      <c r="AK38">
        <v>12.317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78</v>
      </c>
      <c r="AT38" s="9">
        <f t="shared" si="20"/>
        <v>4.1622642499999998</v>
      </c>
      <c r="AU38" s="10">
        <f t="shared" si="21"/>
        <v>12011.116071340879</v>
      </c>
      <c r="AW38" s="5">
        <f t="shared" si="22"/>
        <v>7.2207281249999991</v>
      </c>
      <c r="AX38" s="6">
        <f t="shared" si="23"/>
        <v>10762.225243223629</v>
      </c>
      <c r="AZ38" s="7">
        <f t="shared" si="24"/>
        <v>8.1524061249999988</v>
      </c>
      <c r="BA38" s="8">
        <f t="shared" si="25"/>
        <v>11228.101446786939</v>
      </c>
      <c r="BC38" s="9">
        <f t="shared" si="26"/>
        <v>4.1622642499999998</v>
      </c>
      <c r="BD38" s="10">
        <f t="shared" si="27"/>
        <v>12011.116071340879</v>
      </c>
      <c r="BF38" s="12">
        <f t="shared" si="28"/>
        <v>2.132657</v>
      </c>
      <c r="BG38" s="13">
        <f t="shared" si="29"/>
        <v>408.37010668000073</v>
      </c>
      <c r="BI38">
        <v>78</v>
      </c>
      <c r="BJ38" t="s">
        <v>413</v>
      </c>
      <c r="BK38" s="2">
        <v>44901.081516203703</v>
      </c>
      <c r="BL38" t="s">
        <v>414</v>
      </c>
      <c r="BM38" t="s">
        <v>13</v>
      </c>
      <c r="BN38">
        <v>0</v>
      </c>
      <c r="BO38">
        <v>2.7269999999999999</v>
      </c>
      <c r="BP38" s="3">
        <v>5000372</v>
      </c>
      <c r="BQ38">
        <v>957.18399999999997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79</v>
      </c>
      <c r="B39" t="s">
        <v>415</v>
      </c>
      <c r="C39" s="2">
        <v>44901.102754629632</v>
      </c>
      <c r="D39" t="s">
        <v>416</v>
      </c>
      <c r="E39" t="s">
        <v>13</v>
      </c>
      <c r="F39">
        <v>0</v>
      </c>
      <c r="G39">
        <v>6.0410000000000004</v>
      </c>
      <c r="H39" s="3">
        <v>8847</v>
      </c>
      <c r="I39">
        <v>1.2999999999999999E-2</v>
      </c>
      <c r="J39" t="s">
        <v>14</v>
      </c>
      <c r="K39" t="s">
        <v>14</v>
      </c>
      <c r="L39" t="s">
        <v>14</v>
      </c>
      <c r="M39" t="s">
        <v>14</v>
      </c>
      <c r="O39">
        <v>79</v>
      </c>
      <c r="P39" t="s">
        <v>415</v>
      </c>
      <c r="Q39" s="2">
        <v>44901.102754629632</v>
      </c>
      <c r="R39" t="s">
        <v>416</v>
      </c>
      <c r="S39" t="s">
        <v>13</v>
      </c>
      <c r="T39">
        <v>0</v>
      </c>
      <c r="U39" t="s">
        <v>14</v>
      </c>
      <c r="V39" s="3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79</v>
      </c>
      <c r="AD39" t="s">
        <v>415</v>
      </c>
      <c r="AE39" s="2">
        <v>44901.102754629632</v>
      </c>
      <c r="AF39" t="s">
        <v>416</v>
      </c>
      <c r="AG39" t="s">
        <v>13</v>
      </c>
      <c r="AH39">
        <v>0</v>
      </c>
      <c r="AI39">
        <v>12.189</v>
      </c>
      <c r="AJ39" s="3">
        <v>16662</v>
      </c>
      <c r="AK39">
        <v>3.4569999999999999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79</v>
      </c>
      <c r="AT39" s="9">
        <f t="shared" si="20"/>
        <v>16.953905427700001</v>
      </c>
      <c r="AU39" s="10">
        <f t="shared" si="21"/>
        <v>3333.2504803331199</v>
      </c>
      <c r="AW39" s="5">
        <f t="shared" si="22"/>
        <v>21.223359941250003</v>
      </c>
      <c r="AX39" s="6">
        <f t="shared" si="23"/>
        <v>3106.5384517441203</v>
      </c>
      <c r="AZ39" s="7">
        <f t="shared" si="24"/>
        <v>22.571368748449999</v>
      </c>
      <c r="BA39" s="8">
        <f t="shared" si="25"/>
        <v>3177.4022623125602</v>
      </c>
      <c r="BC39" s="9">
        <f t="shared" si="26"/>
        <v>16.953905427700001</v>
      </c>
      <c r="BD39" s="10">
        <f t="shared" si="27"/>
        <v>3333.2504803331199</v>
      </c>
      <c r="BF39" s="12">
        <f t="shared" si="28"/>
        <v>9.7993559167999997</v>
      </c>
      <c r="BG39" s="13">
        <f t="shared" si="29"/>
        <v>1314.0584963199999</v>
      </c>
      <c r="BI39">
        <v>79</v>
      </c>
      <c r="BJ39" t="s">
        <v>415</v>
      </c>
      <c r="BK39" s="2">
        <v>44901.102754629632</v>
      </c>
      <c r="BL39" t="s">
        <v>416</v>
      </c>
      <c r="BM39" t="s">
        <v>13</v>
      </c>
      <c r="BN39">
        <v>0</v>
      </c>
      <c r="BO39">
        <v>2.71</v>
      </c>
      <c r="BP39" s="3">
        <v>5183452</v>
      </c>
      <c r="BQ39">
        <v>958.68600000000004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80</v>
      </c>
      <c r="B40" t="s">
        <v>417</v>
      </c>
      <c r="C40" s="2">
        <v>44901.123993055553</v>
      </c>
      <c r="D40" t="s">
        <v>418</v>
      </c>
      <c r="E40" t="s">
        <v>13</v>
      </c>
      <c r="F40">
        <v>0</v>
      </c>
      <c r="G40">
        <v>6.0389999999999997</v>
      </c>
      <c r="H40" s="3">
        <v>38329</v>
      </c>
      <c r="I40">
        <v>7.2999999999999995E-2</v>
      </c>
      <c r="J40" t="s">
        <v>14</v>
      </c>
      <c r="K40" t="s">
        <v>14</v>
      </c>
      <c r="L40" t="s">
        <v>14</v>
      </c>
      <c r="M40" t="s">
        <v>14</v>
      </c>
      <c r="O40">
        <v>80</v>
      </c>
      <c r="P40" t="s">
        <v>417</v>
      </c>
      <c r="Q40" s="2">
        <v>44901.123993055553</v>
      </c>
      <c r="R40" t="s">
        <v>418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80</v>
      </c>
      <c r="AD40" t="s">
        <v>417</v>
      </c>
      <c r="AE40" s="2">
        <v>44901.123993055553</v>
      </c>
      <c r="AF40" t="s">
        <v>418</v>
      </c>
      <c r="AG40" t="s">
        <v>13</v>
      </c>
      <c r="AH40">
        <v>0</v>
      </c>
      <c r="AI40">
        <v>12.145</v>
      </c>
      <c r="AJ40" s="3">
        <v>76736</v>
      </c>
      <c r="AK40">
        <v>15.961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80</v>
      </c>
      <c r="AT40" s="9">
        <f t="shared" si="20"/>
        <v>87.408169700109852</v>
      </c>
      <c r="AU40" s="10">
        <f t="shared" si="21"/>
        <v>15607.358882478078</v>
      </c>
      <c r="AW40" s="5">
        <f t="shared" si="22"/>
        <v>119.66249958889581</v>
      </c>
      <c r="AX40" s="6">
        <f t="shared" si="23"/>
        <v>13892.068672302081</v>
      </c>
      <c r="AZ40" s="7">
        <f t="shared" si="24"/>
        <v>100.4081993300631</v>
      </c>
      <c r="BA40" s="8">
        <f t="shared" si="25"/>
        <v>14572.31959330304</v>
      </c>
      <c r="BC40" s="9">
        <f t="shared" si="26"/>
        <v>87.408169700109852</v>
      </c>
      <c r="BD40" s="10">
        <f t="shared" si="27"/>
        <v>15607.358882478078</v>
      </c>
      <c r="BF40" s="12">
        <f t="shared" si="28"/>
        <v>73.237992363200007</v>
      </c>
      <c r="BG40" s="13">
        <f t="shared" si="29"/>
        <v>-1798.1687891199988</v>
      </c>
      <c r="BI40">
        <v>80</v>
      </c>
      <c r="BJ40" t="s">
        <v>417</v>
      </c>
      <c r="BK40" s="2">
        <v>44901.123993055553</v>
      </c>
      <c r="BL40" t="s">
        <v>418</v>
      </c>
      <c r="BM40" t="s">
        <v>13</v>
      </c>
      <c r="BN40">
        <v>0</v>
      </c>
      <c r="BO40">
        <v>2.7269999999999999</v>
      </c>
      <c r="BP40" s="3">
        <v>5035791</v>
      </c>
      <c r="BQ40">
        <v>957.49599999999998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81</v>
      </c>
      <c r="B41" t="s">
        <v>419</v>
      </c>
      <c r="C41" s="2">
        <v>44901.145266203705</v>
      </c>
      <c r="D41" t="s">
        <v>420</v>
      </c>
      <c r="E41" t="s">
        <v>13</v>
      </c>
      <c r="F41">
        <v>0</v>
      </c>
      <c r="G41">
        <v>6.0549999999999997</v>
      </c>
      <c r="H41" s="3">
        <v>6350</v>
      </c>
      <c r="I41">
        <v>8.0000000000000002E-3</v>
      </c>
      <c r="J41" t="s">
        <v>14</v>
      </c>
      <c r="K41" t="s">
        <v>14</v>
      </c>
      <c r="L41" t="s">
        <v>14</v>
      </c>
      <c r="M41" t="s">
        <v>14</v>
      </c>
      <c r="O41">
        <v>81</v>
      </c>
      <c r="P41" t="s">
        <v>419</v>
      </c>
      <c r="Q41" s="2">
        <v>44901.145266203705</v>
      </c>
      <c r="R41" t="s">
        <v>420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81</v>
      </c>
      <c r="AD41" t="s">
        <v>419</v>
      </c>
      <c r="AE41" s="2">
        <v>44901.145266203705</v>
      </c>
      <c r="AF41" t="s">
        <v>420</v>
      </c>
      <c r="AG41" t="s">
        <v>13</v>
      </c>
      <c r="AH41">
        <v>0</v>
      </c>
      <c r="AI41">
        <v>12.212</v>
      </c>
      <c r="AJ41" s="3">
        <v>7699</v>
      </c>
      <c r="AK41">
        <v>1.5589999999999999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81</v>
      </c>
      <c r="AT41" s="9">
        <f t="shared" si="20"/>
        <v>9.3554742500000003</v>
      </c>
      <c r="AU41" s="10">
        <f t="shared" si="21"/>
        <v>1486.17061218248</v>
      </c>
      <c r="AW41" s="5">
        <f t="shared" si="22"/>
        <v>13.662603124999999</v>
      </c>
      <c r="AX41" s="6">
        <f t="shared" si="23"/>
        <v>1458.5039332952299</v>
      </c>
      <c r="AZ41" s="7">
        <f t="shared" si="24"/>
        <v>15.224361125000001</v>
      </c>
      <c r="BA41" s="8">
        <f t="shared" si="25"/>
        <v>1467.22699498774</v>
      </c>
      <c r="BC41" s="9">
        <f t="shared" si="26"/>
        <v>9.3554742500000003</v>
      </c>
      <c r="BD41" s="10">
        <f t="shared" si="27"/>
        <v>1486.17061218248</v>
      </c>
      <c r="BF41" s="12">
        <f t="shared" si="28"/>
        <v>5.6401169999999992</v>
      </c>
      <c r="BG41" s="13">
        <f t="shared" si="29"/>
        <v>714.10144828</v>
      </c>
      <c r="BI41">
        <v>81</v>
      </c>
      <c r="BJ41" t="s">
        <v>419</v>
      </c>
      <c r="BK41" s="2">
        <v>44901.145266203705</v>
      </c>
      <c r="BL41" t="s">
        <v>420</v>
      </c>
      <c r="BM41" t="s">
        <v>13</v>
      </c>
      <c r="BN41">
        <v>0</v>
      </c>
      <c r="BO41">
        <v>2.7240000000000002</v>
      </c>
      <c r="BP41" s="3">
        <v>5108885</v>
      </c>
      <c r="BQ41">
        <v>958.10500000000002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82</v>
      </c>
      <c r="B42" t="s">
        <v>421</v>
      </c>
      <c r="C42" s="2">
        <v>44901.166516203702</v>
      </c>
      <c r="D42" t="s">
        <v>422</v>
      </c>
      <c r="E42" t="s">
        <v>13</v>
      </c>
      <c r="F42">
        <v>0</v>
      </c>
      <c r="G42">
        <v>6.0890000000000004</v>
      </c>
      <c r="H42" s="3">
        <v>2969</v>
      </c>
      <c r="I42">
        <v>1E-3</v>
      </c>
      <c r="J42" t="s">
        <v>14</v>
      </c>
      <c r="K42" t="s">
        <v>14</v>
      </c>
      <c r="L42" t="s">
        <v>14</v>
      </c>
      <c r="M42" t="s">
        <v>14</v>
      </c>
      <c r="O42">
        <v>82</v>
      </c>
      <c r="P42" t="s">
        <v>421</v>
      </c>
      <c r="Q42" s="2">
        <v>44901.166516203702</v>
      </c>
      <c r="R42" t="s">
        <v>422</v>
      </c>
      <c r="S42" t="s">
        <v>13</v>
      </c>
      <c r="T42">
        <v>0</v>
      </c>
      <c r="U42" t="s">
        <v>14</v>
      </c>
      <c r="V42" s="3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82</v>
      </c>
      <c r="AD42" t="s">
        <v>421</v>
      </c>
      <c r="AE42" s="2">
        <v>44901.166516203702</v>
      </c>
      <c r="AF42" t="s">
        <v>422</v>
      </c>
      <c r="AG42" t="s">
        <v>13</v>
      </c>
      <c r="AH42">
        <v>0</v>
      </c>
      <c r="AI42">
        <v>12.265000000000001</v>
      </c>
      <c r="AJ42" s="3">
        <v>3109</v>
      </c>
      <c r="AK42">
        <v>0.58299999999999996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82</v>
      </c>
      <c r="AT42" s="9">
        <f t="shared" si="20"/>
        <v>1.9546319332999997</v>
      </c>
      <c r="AU42" s="10">
        <f t="shared" si="21"/>
        <v>538.68362671687998</v>
      </c>
      <c r="AW42" s="5">
        <f t="shared" si="22"/>
        <v>3.8474629212499991</v>
      </c>
      <c r="AX42" s="6">
        <f t="shared" si="23"/>
        <v>610.63187264963005</v>
      </c>
      <c r="AZ42" s="7">
        <f t="shared" si="24"/>
        <v>4.1246600100500004</v>
      </c>
      <c r="BA42" s="8">
        <f t="shared" si="25"/>
        <v>590.42563277494014</v>
      </c>
      <c r="BC42" s="9">
        <f t="shared" si="26"/>
        <v>1.9546319332999997</v>
      </c>
      <c r="BD42" s="10">
        <f t="shared" si="27"/>
        <v>538.68362671687998</v>
      </c>
      <c r="BF42" s="12">
        <f t="shared" si="28"/>
        <v>0.31048170720000012</v>
      </c>
      <c r="BG42" s="13">
        <f t="shared" si="29"/>
        <v>299.86202667999999</v>
      </c>
      <c r="BI42">
        <v>82</v>
      </c>
      <c r="BJ42" t="s">
        <v>421</v>
      </c>
      <c r="BK42" s="2">
        <v>44901.166516203702</v>
      </c>
      <c r="BL42" t="s">
        <v>422</v>
      </c>
      <c r="BM42" t="s">
        <v>13</v>
      </c>
      <c r="BN42">
        <v>0</v>
      </c>
      <c r="BO42">
        <v>2.7250000000000001</v>
      </c>
      <c r="BP42" s="3">
        <v>5153452</v>
      </c>
      <c r="BQ42">
        <v>958.45699999999999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83</v>
      </c>
      <c r="B43" t="s">
        <v>423</v>
      </c>
      <c r="C43" s="2">
        <v>44901.187731481485</v>
      </c>
      <c r="D43" t="s">
        <v>424</v>
      </c>
      <c r="E43" t="s">
        <v>13</v>
      </c>
      <c r="F43">
        <v>0</v>
      </c>
      <c r="G43">
        <v>6.0350000000000001</v>
      </c>
      <c r="H43" s="3">
        <v>97138</v>
      </c>
      <c r="I43">
        <v>0.191</v>
      </c>
      <c r="J43" t="s">
        <v>14</v>
      </c>
      <c r="K43" t="s">
        <v>14</v>
      </c>
      <c r="L43" t="s">
        <v>14</v>
      </c>
      <c r="M43" t="s">
        <v>14</v>
      </c>
      <c r="O43">
        <v>83</v>
      </c>
      <c r="P43" t="s">
        <v>423</v>
      </c>
      <c r="Q43" s="2">
        <v>44901.187731481485</v>
      </c>
      <c r="R43" t="s">
        <v>424</v>
      </c>
      <c r="S43" t="s">
        <v>13</v>
      </c>
      <c r="T43">
        <v>0</v>
      </c>
      <c r="U43" t="s">
        <v>14</v>
      </c>
      <c r="V4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83</v>
      </c>
      <c r="AD43" t="s">
        <v>423</v>
      </c>
      <c r="AE43" s="2">
        <v>44901.187731481485</v>
      </c>
      <c r="AF43" t="s">
        <v>424</v>
      </c>
      <c r="AG43" t="s">
        <v>13</v>
      </c>
      <c r="AH43">
        <v>0</v>
      </c>
      <c r="AI43">
        <v>12.183</v>
      </c>
      <c r="AJ43" s="3">
        <v>31913</v>
      </c>
      <c r="AK43">
        <v>6.6669999999999998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83</v>
      </c>
      <c r="AT43" s="9">
        <f t="shared" si="20"/>
        <v>224.85006538931623</v>
      </c>
      <c r="AU43" s="10">
        <f t="shared" si="21"/>
        <v>6466.7265221991202</v>
      </c>
      <c r="AW43" s="5">
        <f t="shared" si="22"/>
        <v>297.87916534988716</v>
      </c>
      <c r="AX43" s="6">
        <f t="shared" si="23"/>
        <v>5887.5727482538705</v>
      </c>
      <c r="AZ43" s="7">
        <f t="shared" si="24"/>
        <v>254.40674286278042</v>
      </c>
      <c r="BA43" s="8">
        <f t="shared" si="25"/>
        <v>6081.34777260806</v>
      </c>
      <c r="BC43" s="9">
        <f t="shared" si="26"/>
        <v>224.85006538931623</v>
      </c>
      <c r="BD43" s="10">
        <f t="shared" si="27"/>
        <v>6466.7265221991202</v>
      </c>
      <c r="BF43" s="12">
        <f t="shared" si="28"/>
        <v>278.70478246879998</v>
      </c>
      <c r="BG43" s="13">
        <f t="shared" si="29"/>
        <v>1699.74103532</v>
      </c>
      <c r="BI43">
        <v>83</v>
      </c>
      <c r="BJ43" t="s">
        <v>423</v>
      </c>
      <c r="BK43" s="2">
        <v>44901.187731481485</v>
      </c>
      <c r="BL43" t="s">
        <v>424</v>
      </c>
      <c r="BM43" t="s">
        <v>13</v>
      </c>
      <c r="BN43">
        <v>0</v>
      </c>
      <c r="BO43">
        <v>2.7240000000000002</v>
      </c>
      <c r="BP43" s="3">
        <v>5119546</v>
      </c>
      <c r="BQ43">
        <v>958.19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84</v>
      </c>
      <c r="B44" t="s">
        <v>425</v>
      </c>
      <c r="C44" s="2">
        <v>44901.208958333336</v>
      </c>
      <c r="D44" t="s">
        <v>426</v>
      </c>
      <c r="E44" t="s">
        <v>13</v>
      </c>
      <c r="F44">
        <v>0</v>
      </c>
      <c r="G44">
        <v>6.056</v>
      </c>
      <c r="H44" s="3">
        <v>6061</v>
      </c>
      <c r="I44">
        <v>7.0000000000000001E-3</v>
      </c>
      <c r="J44" t="s">
        <v>14</v>
      </c>
      <c r="K44" t="s">
        <v>14</v>
      </c>
      <c r="L44" t="s">
        <v>14</v>
      </c>
      <c r="M44" t="s">
        <v>14</v>
      </c>
      <c r="O44">
        <v>84</v>
      </c>
      <c r="P44" t="s">
        <v>425</v>
      </c>
      <c r="Q44" s="2">
        <v>44901.208958333336</v>
      </c>
      <c r="R44" t="s">
        <v>426</v>
      </c>
      <c r="S44" t="s">
        <v>13</v>
      </c>
      <c r="T44">
        <v>0</v>
      </c>
      <c r="U44" t="s">
        <v>14</v>
      </c>
      <c r="V44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84</v>
      </c>
      <c r="AD44" t="s">
        <v>425</v>
      </c>
      <c r="AE44" s="2">
        <v>44901.208958333336</v>
      </c>
      <c r="AF44" t="s">
        <v>426</v>
      </c>
      <c r="AG44" t="s">
        <v>13</v>
      </c>
      <c r="AH44">
        <v>0</v>
      </c>
      <c r="AI44">
        <v>12.211</v>
      </c>
      <c r="AJ44" s="3">
        <v>7189</v>
      </c>
      <c r="AK44">
        <v>1.4510000000000001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84</v>
      </c>
      <c r="AT44" s="9">
        <f t="shared" si="20"/>
        <v>8.5930291613000005</v>
      </c>
      <c r="AU44" s="10">
        <f t="shared" si="21"/>
        <v>1380.94738248008</v>
      </c>
      <c r="AW44" s="5">
        <f t="shared" si="22"/>
        <v>12.80463907125</v>
      </c>
      <c r="AX44" s="6">
        <f t="shared" si="23"/>
        <v>1364.42653837283</v>
      </c>
      <c r="AZ44" s="7">
        <f t="shared" si="24"/>
        <v>14.327367968049998</v>
      </c>
      <c r="BA44" s="8">
        <f t="shared" si="25"/>
        <v>1369.8384552165401</v>
      </c>
      <c r="BC44" s="9">
        <f t="shared" si="26"/>
        <v>8.5930291613000005</v>
      </c>
      <c r="BD44" s="10">
        <f t="shared" si="27"/>
        <v>1380.94738248008</v>
      </c>
      <c r="BF44" s="12">
        <f t="shared" si="28"/>
        <v>5.1709696591999998</v>
      </c>
      <c r="BG44" s="13">
        <f t="shared" si="29"/>
        <v>671.65382188000001</v>
      </c>
      <c r="BI44">
        <v>84</v>
      </c>
      <c r="BJ44" t="s">
        <v>425</v>
      </c>
      <c r="BK44" s="2">
        <v>44901.208958333336</v>
      </c>
      <c r="BL44" t="s">
        <v>426</v>
      </c>
      <c r="BM44" t="s">
        <v>13</v>
      </c>
      <c r="BN44">
        <v>0</v>
      </c>
      <c r="BO44">
        <v>2.722</v>
      </c>
      <c r="BP44" s="3">
        <v>5166039</v>
      </c>
      <c r="BQ44">
        <v>958.55399999999997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85</v>
      </c>
      <c r="B45" t="s">
        <v>427</v>
      </c>
      <c r="C45" s="2">
        <v>44901.230243055557</v>
      </c>
      <c r="D45" t="s">
        <v>428</v>
      </c>
      <c r="E45" t="s">
        <v>13</v>
      </c>
      <c r="F45">
        <v>0</v>
      </c>
      <c r="G45">
        <v>6.032</v>
      </c>
      <c r="H45" s="3">
        <v>14905</v>
      </c>
      <c r="I45">
        <v>2.5000000000000001E-2</v>
      </c>
      <c r="J45" t="s">
        <v>14</v>
      </c>
      <c r="K45" t="s">
        <v>14</v>
      </c>
      <c r="L45" t="s">
        <v>14</v>
      </c>
      <c r="M45" t="s">
        <v>14</v>
      </c>
      <c r="O45">
        <v>85</v>
      </c>
      <c r="P45" t="s">
        <v>427</v>
      </c>
      <c r="Q45" s="2">
        <v>44901.230243055557</v>
      </c>
      <c r="R45" t="s">
        <v>428</v>
      </c>
      <c r="S45" t="s">
        <v>13</v>
      </c>
      <c r="T45">
        <v>0</v>
      </c>
      <c r="U45" t="s">
        <v>14</v>
      </c>
      <c r="V45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85</v>
      </c>
      <c r="AD45" t="s">
        <v>427</v>
      </c>
      <c r="AE45" s="2">
        <v>44901.230243055557</v>
      </c>
      <c r="AF45" t="s">
        <v>428</v>
      </c>
      <c r="AG45" t="s">
        <v>13</v>
      </c>
      <c r="AH45">
        <v>0</v>
      </c>
      <c r="AI45">
        <v>12.173</v>
      </c>
      <c r="AJ45" s="3">
        <v>29146</v>
      </c>
      <c r="AK45">
        <v>6.0869999999999997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85</v>
      </c>
      <c r="AT45" s="9">
        <f t="shared" si="20"/>
        <v>32.509047312126498</v>
      </c>
      <c r="AU45" s="10">
        <f t="shared" si="21"/>
        <v>5899.0992326556798</v>
      </c>
      <c r="AW45" s="5">
        <f t="shared" si="22"/>
        <v>40.667904281249996</v>
      </c>
      <c r="AX45" s="6">
        <f t="shared" si="23"/>
        <v>5385.1759556346806</v>
      </c>
      <c r="AZ45" s="7">
        <f t="shared" si="24"/>
        <v>38.836715973877503</v>
      </c>
      <c r="BA45" s="8">
        <f t="shared" si="25"/>
        <v>5555.0445037218406</v>
      </c>
      <c r="BC45" s="9">
        <f t="shared" si="26"/>
        <v>32.509047312126498</v>
      </c>
      <c r="BD45" s="10">
        <f t="shared" si="27"/>
        <v>5899.0992326556798</v>
      </c>
      <c r="BF45" s="12">
        <f t="shared" si="28"/>
        <v>20.677890679999997</v>
      </c>
      <c r="BG45" s="13">
        <f t="shared" si="29"/>
        <v>1689.18072448</v>
      </c>
      <c r="BI45">
        <v>85</v>
      </c>
      <c r="BJ45" t="s">
        <v>427</v>
      </c>
      <c r="BK45" s="2">
        <v>44901.230243055557</v>
      </c>
      <c r="BL45" t="s">
        <v>428</v>
      </c>
      <c r="BM45" t="s">
        <v>13</v>
      </c>
      <c r="BN45">
        <v>0</v>
      </c>
      <c r="BO45">
        <v>2.718</v>
      </c>
      <c r="BP45" s="3">
        <v>5013066</v>
      </c>
      <c r="BQ45">
        <v>957.29700000000003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86</v>
      </c>
      <c r="B46" t="s">
        <v>429</v>
      </c>
      <c r="C46" s="2">
        <v>44901.251446759263</v>
      </c>
      <c r="D46" t="s">
        <v>430</v>
      </c>
      <c r="E46" t="s">
        <v>13</v>
      </c>
      <c r="F46">
        <v>0</v>
      </c>
      <c r="G46">
        <v>6.0250000000000004</v>
      </c>
      <c r="H46" s="3">
        <v>32539</v>
      </c>
      <c r="I46">
        <v>6.0999999999999999E-2</v>
      </c>
      <c r="J46" t="s">
        <v>14</v>
      </c>
      <c r="K46" t="s">
        <v>14</v>
      </c>
      <c r="L46" t="s">
        <v>14</v>
      </c>
      <c r="M46" t="s">
        <v>14</v>
      </c>
      <c r="O46">
        <v>86</v>
      </c>
      <c r="P46" t="s">
        <v>429</v>
      </c>
      <c r="Q46" s="2">
        <v>44901.251446759263</v>
      </c>
      <c r="R46" t="s">
        <v>430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86</v>
      </c>
      <c r="AD46" t="s">
        <v>429</v>
      </c>
      <c r="AE46" s="2">
        <v>44901.251446759263</v>
      </c>
      <c r="AF46" t="s">
        <v>430</v>
      </c>
      <c r="AG46" t="s">
        <v>13</v>
      </c>
      <c r="AH46">
        <v>0</v>
      </c>
      <c r="AI46">
        <v>12.12</v>
      </c>
      <c r="AJ46" s="3">
        <v>74281</v>
      </c>
      <c r="AK46">
        <v>15.458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86</v>
      </c>
      <c r="AT46" s="9">
        <f t="shared" si="20"/>
        <v>73.846297333598642</v>
      </c>
      <c r="AU46" s="10">
        <f t="shared" si="21"/>
        <v>15109.371839155279</v>
      </c>
      <c r="AW46" s="5">
        <f t="shared" si="22"/>
        <v>101.81101744155981</v>
      </c>
      <c r="AX46" s="6">
        <f t="shared" si="23"/>
        <v>13460.18344485803</v>
      </c>
      <c r="AZ46" s="7">
        <f t="shared" si="24"/>
        <v>85.20115770961111</v>
      </c>
      <c r="BA46" s="8">
        <f t="shared" si="25"/>
        <v>14108.95193521414</v>
      </c>
      <c r="BC46" s="9">
        <f t="shared" si="26"/>
        <v>73.846297333598642</v>
      </c>
      <c r="BD46" s="10">
        <f t="shared" si="27"/>
        <v>15109.371839155279</v>
      </c>
      <c r="BF46" s="12">
        <f t="shared" si="28"/>
        <v>58.694128419199998</v>
      </c>
      <c r="BG46" s="13">
        <f t="shared" si="29"/>
        <v>-1427.6816949199999</v>
      </c>
      <c r="BI46">
        <v>86</v>
      </c>
      <c r="BJ46" t="s">
        <v>429</v>
      </c>
      <c r="BK46" s="2">
        <v>44901.251446759263</v>
      </c>
      <c r="BL46" t="s">
        <v>430</v>
      </c>
      <c r="BM46" t="s">
        <v>13</v>
      </c>
      <c r="BN46">
        <v>0</v>
      </c>
      <c r="BO46">
        <v>2.714</v>
      </c>
      <c r="BP46" s="3">
        <v>5051750</v>
      </c>
      <c r="BQ46">
        <v>957.63199999999995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87</v>
      </c>
      <c r="B47" t="s">
        <v>431</v>
      </c>
      <c r="C47" s="2">
        <v>44901.272685185184</v>
      </c>
      <c r="D47" t="s">
        <v>432</v>
      </c>
      <c r="E47" t="s">
        <v>13</v>
      </c>
      <c r="F47">
        <v>0</v>
      </c>
      <c r="G47">
        <v>6.0880000000000001</v>
      </c>
      <c r="H47" s="3">
        <v>2297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87</v>
      </c>
      <c r="P47" t="s">
        <v>431</v>
      </c>
      <c r="Q47" s="2">
        <v>44901.272685185184</v>
      </c>
      <c r="R47" t="s">
        <v>432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87</v>
      </c>
      <c r="AD47" t="s">
        <v>431</v>
      </c>
      <c r="AE47" s="2">
        <v>44901.272685185184</v>
      </c>
      <c r="AF47" t="s">
        <v>432</v>
      </c>
      <c r="AG47" t="s">
        <v>13</v>
      </c>
      <c r="AH47">
        <v>0</v>
      </c>
      <c r="AI47">
        <v>12.252000000000001</v>
      </c>
      <c r="AJ47" s="3">
        <v>2705</v>
      </c>
      <c r="AK47">
        <v>0.498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87</v>
      </c>
      <c r="AT47" s="9">
        <f t="shared" si="20"/>
        <v>0.87939846769999996</v>
      </c>
      <c r="AU47" s="10">
        <f t="shared" si="21"/>
        <v>455.23676952200009</v>
      </c>
      <c r="AW47" s="5">
        <f t="shared" si="22"/>
        <v>1.9545044412499992</v>
      </c>
      <c r="AX47" s="6">
        <f t="shared" si="23"/>
        <v>535.87771034075001</v>
      </c>
      <c r="AZ47" s="7">
        <f t="shared" si="24"/>
        <v>1.7606746884499991</v>
      </c>
      <c r="BA47" s="8">
        <f t="shared" si="25"/>
        <v>513.21902517350009</v>
      </c>
      <c r="BC47" s="9">
        <f t="shared" si="26"/>
        <v>0.87939846769999996</v>
      </c>
      <c r="BD47" s="10">
        <f t="shared" si="27"/>
        <v>455.23676952200009</v>
      </c>
      <c r="BF47" s="12">
        <f t="shared" si="28"/>
        <v>-0.70742572320000008</v>
      </c>
      <c r="BG47" s="13">
        <f t="shared" si="29"/>
        <v>259.93150700000001</v>
      </c>
      <c r="BI47">
        <v>87</v>
      </c>
      <c r="BJ47" t="s">
        <v>431</v>
      </c>
      <c r="BK47" s="2">
        <v>44901.272685185184</v>
      </c>
      <c r="BL47" t="s">
        <v>432</v>
      </c>
      <c r="BM47" t="s">
        <v>13</v>
      </c>
      <c r="BN47">
        <v>0</v>
      </c>
      <c r="BO47">
        <v>2.7210000000000001</v>
      </c>
      <c r="BP47" s="3">
        <v>5134931</v>
      </c>
      <c r="BQ47">
        <v>958.31200000000001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88</v>
      </c>
      <c r="B48" t="s">
        <v>433</v>
      </c>
      <c r="C48" s="2">
        <v>44901.293946759259</v>
      </c>
      <c r="D48" t="s">
        <v>434</v>
      </c>
      <c r="E48" t="s">
        <v>13</v>
      </c>
      <c r="F48">
        <v>0</v>
      </c>
      <c r="G48">
        <v>6.0709999999999997</v>
      </c>
      <c r="H48" s="3">
        <v>3385</v>
      </c>
      <c r="I48">
        <v>2E-3</v>
      </c>
      <c r="J48" t="s">
        <v>14</v>
      </c>
      <c r="K48" t="s">
        <v>14</v>
      </c>
      <c r="L48" t="s">
        <v>14</v>
      </c>
      <c r="M48" t="s">
        <v>14</v>
      </c>
      <c r="O48">
        <v>88</v>
      </c>
      <c r="P48" t="s">
        <v>433</v>
      </c>
      <c r="Q48" s="2">
        <v>44901.293946759259</v>
      </c>
      <c r="R48" t="s">
        <v>434</v>
      </c>
      <c r="S48" t="s">
        <v>13</v>
      </c>
      <c r="T48">
        <v>0</v>
      </c>
      <c r="U48" t="s">
        <v>14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88</v>
      </c>
      <c r="AD48" t="s">
        <v>433</v>
      </c>
      <c r="AE48" s="2">
        <v>44901.293946759259</v>
      </c>
      <c r="AF48" t="s">
        <v>434</v>
      </c>
      <c r="AG48" t="s">
        <v>13</v>
      </c>
      <c r="AH48">
        <v>0</v>
      </c>
      <c r="AI48">
        <v>12.172000000000001</v>
      </c>
      <c r="AJ48" s="3">
        <v>23164</v>
      </c>
      <c r="AK48">
        <v>4.8289999999999997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88</v>
      </c>
      <c r="AT48" s="9">
        <f t="shared" si="20"/>
        <v>2.6860165925000006</v>
      </c>
      <c r="AU48" s="10">
        <f t="shared" si="21"/>
        <v>4670.6055107340808</v>
      </c>
      <c r="AW48" s="5">
        <f t="shared" si="22"/>
        <v>5.0289122812499993</v>
      </c>
      <c r="AX48" s="6">
        <f t="shared" si="23"/>
        <v>4295.7550448580796</v>
      </c>
      <c r="AZ48" s="7">
        <f t="shared" si="24"/>
        <v>5.5618508612500008</v>
      </c>
      <c r="BA48" s="8">
        <f t="shared" si="25"/>
        <v>4416.37415723104</v>
      </c>
      <c r="BC48" s="9">
        <f t="shared" si="26"/>
        <v>2.6860165925000006</v>
      </c>
      <c r="BD48" s="10">
        <f t="shared" si="27"/>
        <v>4670.6055107340808</v>
      </c>
      <c r="BF48" s="12">
        <f t="shared" si="28"/>
        <v>0.94749452000000023</v>
      </c>
      <c r="BG48" s="13">
        <f t="shared" si="29"/>
        <v>1576.33149088</v>
      </c>
      <c r="BI48">
        <v>88</v>
      </c>
      <c r="BJ48" t="s">
        <v>433</v>
      </c>
      <c r="BK48" s="2">
        <v>44901.293946759259</v>
      </c>
      <c r="BL48" t="s">
        <v>434</v>
      </c>
      <c r="BM48" t="s">
        <v>13</v>
      </c>
      <c r="BN48">
        <v>0</v>
      </c>
      <c r="BO48">
        <v>2.7050000000000001</v>
      </c>
      <c r="BP48" s="3">
        <v>5424862</v>
      </c>
      <c r="BQ48">
        <v>960.36500000000001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89</v>
      </c>
      <c r="B49" t="s">
        <v>435</v>
      </c>
      <c r="C49" s="2">
        <v>44901.31521990741</v>
      </c>
      <c r="D49" t="s">
        <v>436</v>
      </c>
      <c r="E49" t="s">
        <v>13</v>
      </c>
      <c r="F49">
        <v>0</v>
      </c>
      <c r="G49">
        <v>6.0369999999999999</v>
      </c>
      <c r="H49" s="3">
        <v>103704</v>
      </c>
      <c r="I49">
        <v>0.20499999999999999</v>
      </c>
      <c r="J49" t="s">
        <v>14</v>
      </c>
      <c r="K49" t="s">
        <v>14</v>
      </c>
      <c r="L49" t="s">
        <v>14</v>
      </c>
      <c r="M49" t="s">
        <v>14</v>
      </c>
      <c r="O49">
        <v>89</v>
      </c>
      <c r="P49" t="s">
        <v>435</v>
      </c>
      <c r="Q49" s="2">
        <v>44901.31521990741</v>
      </c>
      <c r="R49" t="s">
        <v>436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89</v>
      </c>
      <c r="AD49" t="s">
        <v>435</v>
      </c>
      <c r="AE49" s="2">
        <v>44901.31521990741</v>
      </c>
      <c r="AF49" t="s">
        <v>436</v>
      </c>
      <c r="AG49" t="s">
        <v>13</v>
      </c>
      <c r="AH49">
        <v>0</v>
      </c>
      <c r="AI49">
        <v>12.188000000000001</v>
      </c>
      <c r="AJ49" s="3">
        <v>26062</v>
      </c>
      <c r="AK49">
        <v>5.4390000000000001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89</v>
      </c>
      <c r="AT49" s="9">
        <f t="shared" si="20"/>
        <v>240.16082299012734</v>
      </c>
      <c r="AU49" s="10">
        <f t="shared" si="21"/>
        <v>5265.9815054211203</v>
      </c>
      <c r="AW49" s="5">
        <f t="shared" si="22"/>
        <v>317.42662508942078</v>
      </c>
      <c r="AX49" s="6">
        <f t="shared" si="23"/>
        <v>4824.0896682321199</v>
      </c>
      <c r="AZ49" s="7">
        <f t="shared" si="24"/>
        <v>271.54871857842562</v>
      </c>
      <c r="BA49" s="8">
        <f t="shared" si="25"/>
        <v>4968.15215525656</v>
      </c>
      <c r="BC49" s="9">
        <f t="shared" si="26"/>
        <v>240.16082299012734</v>
      </c>
      <c r="BD49" s="10">
        <f t="shared" si="27"/>
        <v>5265.9815054211203</v>
      </c>
      <c r="BF49" s="12" t="e">
        <f t="shared" si="28"/>
        <v>#VALUE!</v>
      </c>
      <c r="BG49" s="13">
        <f t="shared" si="29"/>
        <v>1646.3740643200001</v>
      </c>
      <c r="BI49">
        <v>89</v>
      </c>
      <c r="BJ49" t="s">
        <v>435</v>
      </c>
      <c r="BK49" s="2">
        <v>44901.31521990741</v>
      </c>
      <c r="BL49" t="s">
        <v>436</v>
      </c>
      <c r="BM49" t="s">
        <v>13</v>
      </c>
      <c r="BN49">
        <v>0</v>
      </c>
      <c r="BO49">
        <v>2.7269999999999999</v>
      </c>
      <c r="BP49" s="3">
        <v>5144653</v>
      </c>
      <c r="BQ49">
        <v>958.38800000000003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90</v>
      </c>
      <c r="B50" t="s">
        <v>437</v>
      </c>
      <c r="C50" s="2">
        <v>44901.336435185185</v>
      </c>
      <c r="D50" t="s">
        <v>438</v>
      </c>
      <c r="E50" t="s">
        <v>13</v>
      </c>
      <c r="F50">
        <v>0</v>
      </c>
      <c r="G50">
        <v>6.0819999999999999</v>
      </c>
      <c r="H50" s="3">
        <v>2656</v>
      </c>
      <c r="I50">
        <v>1E-3</v>
      </c>
      <c r="J50" t="s">
        <v>14</v>
      </c>
      <c r="K50" t="s">
        <v>14</v>
      </c>
      <c r="L50" t="s">
        <v>14</v>
      </c>
      <c r="M50" t="s">
        <v>14</v>
      </c>
      <c r="O50">
        <v>90</v>
      </c>
      <c r="P50" t="s">
        <v>437</v>
      </c>
      <c r="Q50" s="2">
        <v>44901.336435185185</v>
      </c>
      <c r="R50" t="s">
        <v>438</v>
      </c>
      <c r="S50" t="s">
        <v>13</v>
      </c>
      <c r="T50">
        <v>0</v>
      </c>
      <c r="U50" t="s">
        <v>14</v>
      </c>
      <c r="V50" t="s">
        <v>14</v>
      </c>
      <c r="W50" t="s">
        <v>14</v>
      </c>
      <c r="X50" t="s">
        <v>14</v>
      </c>
      <c r="Y50" t="s">
        <v>14</v>
      </c>
      <c r="Z50" t="s">
        <v>14</v>
      </c>
      <c r="AA50" t="s">
        <v>14</v>
      </c>
      <c r="AC50">
        <v>90</v>
      </c>
      <c r="AD50" t="s">
        <v>437</v>
      </c>
      <c r="AE50" s="2">
        <v>44901.336435185185</v>
      </c>
      <c r="AF50" t="s">
        <v>438</v>
      </c>
      <c r="AG50" t="s">
        <v>13</v>
      </c>
      <c r="AH50">
        <v>0</v>
      </c>
      <c r="AI50">
        <v>12.234</v>
      </c>
      <c r="AJ50" s="3">
        <v>2862</v>
      </c>
      <c r="AK50">
        <v>0.53100000000000003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90</v>
      </c>
      <c r="AT50" s="9">
        <f t="shared" si="20"/>
        <v>1.4374894208000002</v>
      </c>
      <c r="AU50" s="10">
        <f t="shared" si="21"/>
        <v>487.66636455711995</v>
      </c>
      <c r="AW50" s="5">
        <f t="shared" si="22"/>
        <v>2.9633846399999992</v>
      </c>
      <c r="AX50" s="6">
        <f t="shared" si="23"/>
        <v>564.93064816812011</v>
      </c>
      <c r="AZ50" s="7">
        <f t="shared" si="24"/>
        <v>3.0300892287999996</v>
      </c>
      <c r="BA50" s="8">
        <f t="shared" si="25"/>
        <v>543.22321362456012</v>
      </c>
      <c r="BC50" s="9">
        <f t="shared" si="26"/>
        <v>1.4374894208000002</v>
      </c>
      <c r="BD50" s="10">
        <f t="shared" si="27"/>
        <v>487.66636455711995</v>
      </c>
      <c r="BF50" s="12">
        <f t="shared" si="28"/>
        <v>-0.16534089279999975</v>
      </c>
      <c r="BG50" s="13">
        <f t="shared" si="29"/>
        <v>275.51576032000003</v>
      </c>
      <c r="BI50">
        <v>90</v>
      </c>
      <c r="BJ50" t="s">
        <v>437</v>
      </c>
      <c r="BK50" s="2">
        <v>44901.336435185185</v>
      </c>
      <c r="BL50" t="s">
        <v>438</v>
      </c>
      <c r="BM50" t="s">
        <v>13</v>
      </c>
      <c r="BN50">
        <v>0</v>
      </c>
      <c r="BO50">
        <v>2.7229999999999999</v>
      </c>
      <c r="BP50" s="3">
        <v>5141124</v>
      </c>
      <c r="BQ50">
        <v>958.36099999999999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91</v>
      </c>
      <c r="B51" t="s">
        <v>439</v>
      </c>
      <c r="C51" s="2">
        <v>44901.357673611114</v>
      </c>
      <c r="D51" t="s">
        <v>440</v>
      </c>
      <c r="E51" t="s">
        <v>13</v>
      </c>
      <c r="F51">
        <v>0</v>
      </c>
      <c r="G51">
        <v>6.0739999999999998</v>
      </c>
      <c r="H51" s="3">
        <v>2839</v>
      </c>
      <c r="I51">
        <v>1E-3</v>
      </c>
      <c r="J51" t="s">
        <v>14</v>
      </c>
      <c r="K51" t="s">
        <v>14</v>
      </c>
      <c r="L51" t="s">
        <v>14</v>
      </c>
      <c r="M51" t="s">
        <v>14</v>
      </c>
      <c r="O51">
        <v>91</v>
      </c>
      <c r="P51" t="s">
        <v>439</v>
      </c>
      <c r="Q51" s="2">
        <v>44901.357673611114</v>
      </c>
      <c r="R51" t="s">
        <v>440</v>
      </c>
      <c r="S51" t="s">
        <v>13</v>
      </c>
      <c r="T51">
        <v>0</v>
      </c>
      <c r="U51" t="s">
        <v>14</v>
      </c>
      <c r="V51" s="3" t="s">
        <v>14</v>
      </c>
      <c r="W51" t="s">
        <v>14</v>
      </c>
      <c r="X51" t="s">
        <v>14</v>
      </c>
      <c r="Y51" t="s">
        <v>14</v>
      </c>
      <c r="Z51" t="s">
        <v>14</v>
      </c>
      <c r="AA51" t="s">
        <v>14</v>
      </c>
      <c r="AC51">
        <v>91</v>
      </c>
      <c r="AD51" t="s">
        <v>439</v>
      </c>
      <c r="AE51" s="2">
        <v>44901.357673611114</v>
      </c>
      <c r="AF51" t="s">
        <v>440</v>
      </c>
      <c r="AG51" t="s">
        <v>13</v>
      </c>
      <c r="AH51">
        <v>0</v>
      </c>
      <c r="AI51">
        <v>12.192</v>
      </c>
      <c r="AJ51" s="3">
        <v>21488</v>
      </c>
      <c r="AK51">
        <v>4.476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91</v>
      </c>
      <c r="AT51" s="9">
        <f t="shared" si="20"/>
        <v>1.7363876212999998</v>
      </c>
      <c r="AU51" s="10">
        <f t="shared" si="21"/>
        <v>4326.0861446451199</v>
      </c>
      <c r="AW51" s="5">
        <f t="shared" si="22"/>
        <v>3.4797683212499999</v>
      </c>
      <c r="AX51" s="6">
        <f t="shared" si="23"/>
        <v>3989.7221477811204</v>
      </c>
      <c r="AZ51" s="7">
        <f t="shared" si="24"/>
        <v>3.6714245780500008</v>
      </c>
      <c r="BA51" s="8">
        <f t="shared" si="25"/>
        <v>4097.1398028185604</v>
      </c>
      <c r="BC51" s="9">
        <f t="shared" si="26"/>
        <v>1.7363876212999998</v>
      </c>
      <c r="BD51" s="10">
        <f t="shared" si="27"/>
        <v>4326.0861446451199</v>
      </c>
      <c r="BF51" s="12">
        <f t="shared" si="28"/>
        <v>0.11249409920000009</v>
      </c>
      <c r="BG51" s="13">
        <f t="shared" si="29"/>
        <v>1522.6382163199999</v>
      </c>
      <c r="BI51">
        <v>91</v>
      </c>
      <c r="BJ51" t="s">
        <v>439</v>
      </c>
      <c r="BK51" s="2">
        <v>44901.357673611114</v>
      </c>
      <c r="BL51" t="s">
        <v>440</v>
      </c>
      <c r="BM51" t="s">
        <v>13</v>
      </c>
      <c r="BN51">
        <v>0</v>
      </c>
      <c r="BO51">
        <v>2.7269999999999999</v>
      </c>
      <c r="BP51" s="3">
        <v>5090021</v>
      </c>
      <c r="BQ51">
        <v>957.952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92</v>
      </c>
      <c r="B52" t="s">
        <v>441</v>
      </c>
      <c r="C52" s="2">
        <v>44901.378935185188</v>
      </c>
      <c r="D52" t="s">
        <v>442</v>
      </c>
      <c r="E52" t="s">
        <v>13</v>
      </c>
      <c r="F52">
        <v>0</v>
      </c>
      <c r="G52">
        <v>6.0330000000000004</v>
      </c>
      <c r="H52" s="3">
        <v>83818</v>
      </c>
      <c r="I52">
        <v>0.16400000000000001</v>
      </c>
      <c r="J52" t="s">
        <v>14</v>
      </c>
      <c r="K52" t="s">
        <v>14</v>
      </c>
      <c r="L52" t="s">
        <v>14</v>
      </c>
      <c r="M52" t="s">
        <v>14</v>
      </c>
      <c r="O52">
        <v>92</v>
      </c>
      <c r="P52" t="s">
        <v>441</v>
      </c>
      <c r="Q52" s="2">
        <v>44901.378935185188</v>
      </c>
      <c r="R52" t="s">
        <v>442</v>
      </c>
      <c r="S52" t="s">
        <v>13</v>
      </c>
      <c r="T52">
        <v>0</v>
      </c>
      <c r="U52" t="s">
        <v>14</v>
      </c>
      <c r="V52" t="s">
        <v>14</v>
      </c>
      <c r="W52" t="s">
        <v>14</v>
      </c>
      <c r="X52" t="s">
        <v>14</v>
      </c>
      <c r="Y52" t="s">
        <v>14</v>
      </c>
      <c r="Z52" t="s">
        <v>14</v>
      </c>
      <c r="AA52" t="s">
        <v>14</v>
      </c>
      <c r="AC52">
        <v>92</v>
      </c>
      <c r="AD52" t="s">
        <v>441</v>
      </c>
      <c r="AE52" s="2">
        <v>44901.378935185188</v>
      </c>
      <c r="AF52" t="s">
        <v>442</v>
      </c>
      <c r="AG52" t="s">
        <v>13</v>
      </c>
      <c r="AH52">
        <v>0</v>
      </c>
      <c r="AI52">
        <v>12.156000000000001</v>
      </c>
      <c r="AJ52" s="3">
        <v>52514</v>
      </c>
      <c r="AK52">
        <v>10.965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92</v>
      </c>
      <c r="AT52" s="9">
        <f t="shared" si="20"/>
        <v>193.76883368323303</v>
      </c>
      <c r="AU52" s="10">
        <f t="shared" si="21"/>
        <v>10680.566780598079</v>
      </c>
      <c r="AW52" s="5">
        <f t="shared" si="22"/>
        <v>258.00835989539115</v>
      </c>
      <c r="AX52" s="6">
        <f t="shared" si="23"/>
        <v>9597.8235032970806</v>
      </c>
      <c r="AZ52" s="7">
        <f t="shared" si="24"/>
        <v>219.59995223370839</v>
      </c>
      <c r="BA52" s="8">
        <f t="shared" si="25"/>
        <v>9991.9782696130405</v>
      </c>
      <c r="BC52" s="9">
        <f t="shared" si="26"/>
        <v>193.76883368323303</v>
      </c>
      <c r="BD52" s="10">
        <f t="shared" si="27"/>
        <v>10680.566780598079</v>
      </c>
      <c r="BF52" s="12">
        <f t="shared" si="28"/>
        <v>222.95750288479999</v>
      </c>
      <c r="BG52" s="13">
        <f t="shared" si="29"/>
        <v>950.34999488000028</v>
      </c>
      <c r="BI52">
        <v>92</v>
      </c>
      <c r="BJ52" t="s">
        <v>441</v>
      </c>
      <c r="BK52" s="2">
        <v>44901.378935185188</v>
      </c>
      <c r="BL52" t="s">
        <v>442</v>
      </c>
      <c r="BM52" t="s">
        <v>13</v>
      </c>
      <c r="BN52">
        <v>0</v>
      </c>
      <c r="BO52">
        <v>2.7250000000000001</v>
      </c>
      <c r="BP52" s="3">
        <v>5049439</v>
      </c>
      <c r="BQ52">
        <v>957.61300000000006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93</v>
      </c>
      <c r="B53" t="s">
        <v>443</v>
      </c>
      <c r="C53" s="2">
        <v>44901.400185185186</v>
      </c>
      <c r="D53" t="s">
        <v>444</v>
      </c>
      <c r="E53" t="s">
        <v>13</v>
      </c>
      <c r="F53">
        <v>0</v>
      </c>
      <c r="G53">
        <v>6.0350000000000001</v>
      </c>
      <c r="H53" s="3">
        <v>48525</v>
      </c>
      <c r="I53">
        <v>9.2999999999999999E-2</v>
      </c>
      <c r="J53" t="s">
        <v>14</v>
      </c>
      <c r="K53" t="s">
        <v>14</v>
      </c>
      <c r="L53" t="s">
        <v>14</v>
      </c>
      <c r="M53" t="s">
        <v>14</v>
      </c>
      <c r="O53">
        <v>93</v>
      </c>
      <c r="P53" t="s">
        <v>443</v>
      </c>
      <c r="Q53" s="2">
        <v>44901.400185185186</v>
      </c>
      <c r="R53" t="s">
        <v>444</v>
      </c>
      <c r="S53" t="s">
        <v>13</v>
      </c>
      <c r="T53">
        <v>0</v>
      </c>
      <c r="U53" t="s">
        <v>14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C53">
        <v>93</v>
      </c>
      <c r="AD53" t="s">
        <v>443</v>
      </c>
      <c r="AE53" s="2">
        <v>44901.400185185186</v>
      </c>
      <c r="AF53" t="s">
        <v>444</v>
      </c>
      <c r="AG53" t="s">
        <v>13</v>
      </c>
      <c r="AH53">
        <v>0</v>
      </c>
      <c r="AI53">
        <v>12.016</v>
      </c>
      <c r="AJ53" s="3">
        <v>211537</v>
      </c>
      <c r="AK53">
        <v>42.759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93</v>
      </c>
      <c r="AT53" s="9">
        <f t="shared" si="20"/>
        <v>111.27705442516249</v>
      </c>
      <c r="AU53" s="10">
        <f t="shared" si="21"/>
        <v>42479.031431543124</v>
      </c>
      <c r="AW53" s="5">
        <f t="shared" si="22"/>
        <v>150.96533875487501</v>
      </c>
      <c r="AX53" s="6">
        <f t="shared" si="23"/>
        <v>36444.963968297874</v>
      </c>
      <c r="AZ53" s="7">
        <f t="shared" si="24"/>
        <v>127.1675947169375</v>
      </c>
      <c r="BA53" s="8">
        <f t="shared" si="25"/>
        <v>39714.415507480058</v>
      </c>
      <c r="BC53" s="9">
        <f t="shared" si="26"/>
        <v>111.27705442516249</v>
      </c>
      <c r="BD53" s="10">
        <f t="shared" si="27"/>
        <v>42479.031431543124</v>
      </c>
      <c r="BF53" s="12">
        <f t="shared" si="28"/>
        <v>101.326757</v>
      </c>
      <c r="BG53" s="13">
        <f t="shared" si="29"/>
        <v>-53965.018068680001</v>
      </c>
      <c r="BI53">
        <v>93</v>
      </c>
      <c r="BJ53" t="s">
        <v>443</v>
      </c>
      <c r="BK53" s="2">
        <v>44901.400185185186</v>
      </c>
      <c r="BL53" t="s">
        <v>444</v>
      </c>
      <c r="BM53" t="s">
        <v>13</v>
      </c>
      <c r="BN53">
        <v>0</v>
      </c>
      <c r="BO53">
        <v>2.7280000000000002</v>
      </c>
      <c r="BP53" s="3">
        <v>4940733</v>
      </c>
      <c r="BQ53">
        <v>956.63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94</v>
      </c>
      <c r="B54" t="s">
        <v>445</v>
      </c>
      <c r="C54" s="2">
        <v>44901.421458333331</v>
      </c>
      <c r="D54" t="s">
        <v>446</v>
      </c>
      <c r="E54" t="s">
        <v>13</v>
      </c>
      <c r="F54">
        <v>0</v>
      </c>
      <c r="G54">
        <v>6.0220000000000002</v>
      </c>
      <c r="H54" s="3">
        <v>87332</v>
      </c>
      <c r="I54">
        <v>0.17199999999999999</v>
      </c>
      <c r="J54" t="s">
        <v>14</v>
      </c>
      <c r="K54" t="s">
        <v>14</v>
      </c>
      <c r="L54" t="s">
        <v>14</v>
      </c>
      <c r="M54" t="s">
        <v>14</v>
      </c>
      <c r="O54">
        <v>94</v>
      </c>
      <c r="P54" t="s">
        <v>445</v>
      </c>
      <c r="Q54" s="2">
        <v>44901.421458333331</v>
      </c>
      <c r="R54" t="s">
        <v>446</v>
      </c>
      <c r="S54" t="s">
        <v>13</v>
      </c>
      <c r="T54">
        <v>0</v>
      </c>
      <c r="U54" t="s">
        <v>14</v>
      </c>
      <c r="V54" t="s">
        <v>14</v>
      </c>
      <c r="W54" t="s">
        <v>14</v>
      </c>
      <c r="X54" t="s">
        <v>14</v>
      </c>
      <c r="Y54" t="s">
        <v>14</v>
      </c>
      <c r="Z54" t="s">
        <v>14</v>
      </c>
      <c r="AA54" t="s">
        <v>14</v>
      </c>
      <c r="AC54">
        <v>94</v>
      </c>
      <c r="AD54" t="s">
        <v>445</v>
      </c>
      <c r="AE54" s="2">
        <v>44901.421458333331</v>
      </c>
      <c r="AF54" t="s">
        <v>446</v>
      </c>
      <c r="AG54" t="s">
        <v>13</v>
      </c>
      <c r="AH54">
        <v>0</v>
      </c>
      <c r="AI54">
        <v>12.14</v>
      </c>
      <c r="AJ54" s="3">
        <v>52557</v>
      </c>
      <c r="AK54">
        <v>10.973000000000001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94</v>
      </c>
      <c r="AT54" s="9">
        <f t="shared" si="20"/>
        <v>201.97126722783904</v>
      </c>
      <c r="AU54" s="10">
        <f t="shared" si="21"/>
        <v>10689.33957988552</v>
      </c>
      <c r="AW54" s="5">
        <f t="shared" si="22"/>
        <v>268.55495399357119</v>
      </c>
      <c r="AX54" s="6">
        <f t="shared" si="23"/>
        <v>9605.5121051102706</v>
      </c>
      <c r="AZ54" s="7">
        <f t="shared" si="24"/>
        <v>228.78663042271839</v>
      </c>
      <c r="BA54" s="8">
        <f t="shared" si="25"/>
        <v>10000.12640607126</v>
      </c>
      <c r="BC54" s="9">
        <f t="shared" si="26"/>
        <v>201.97126722783904</v>
      </c>
      <c r="BD54" s="10">
        <f t="shared" si="27"/>
        <v>10689.33957988552</v>
      </c>
      <c r="BF54" s="12">
        <f t="shared" si="28"/>
        <v>237.1406394048</v>
      </c>
      <c r="BG54" s="13">
        <f t="shared" si="29"/>
        <v>947.25897772000042</v>
      </c>
      <c r="BI54">
        <v>94</v>
      </c>
      <c r="BJ54" t="s">
        <v>445</v>
      </c>
      <c r="BK54" s="2">
        <v>44901.421458333331</v>
      </c>
      <c r="BL54" t="s">
        <v>446</v>
      </c>
      <c r="BM54" t="s">
        <v>13</v>
      </c>
      <c r="BN54">
        <v>0</v>
      </c>
      <c r="BO54">
        <v>2.7029999999999998</v>
      </c>
      <c r="BP54" s="3">
        <v>5433955</v>
      </c>
      <c r="BQ54">
        <v>960.423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95</v>
      </c>
      <c r="B55" t="s">
        <v>447</v>
      </c>
      <c r="C55" s="2">
        <v>44901.442719907405</v>
      </c>
      <c r="D55" t="s">
        <v>448</v>
      </c>
      <c r="E55" t="s">
        <v>13</v>
      </c>
      <c r="F55">
        <v>0</v>
      </c>
      <c r="G55">
        <v>6.0549999999999997</v>
      </c>
      <c r="H55" s="3">
        <v>6608</v>
      </c>
      <c r="I55">
        <v>8.9999999999999993E-3</v>
      </c>
      <c r="J55" t="s">
        <v>14</v>
      </c>
      <c r="K55" t="s">
        <v>14</v>
      </c>
      <c r="L55" t="s">
        <v>14</v>
      </c>
      <c r="M55" t="s">
        <v>14</v>
      </c>
      <c r="O55">
        <v>95</v>
      </c>
      <c r="P55" t="s">
        <v>447</v>
      </c>
      <c r="Q55" s="2">
        <v>44901.442719907405</v>
      </c>
      <c r="R55" t="s">
        <v>448</v>
      </c>
      <c r="S55" t="s">
        <v>13</v>
      </c>
      <c r="T55">
        <v>0</v>
      </c>
      <c r="U55" t="s">
        <v>14</v>
      </c>
      <c r="V55" t="s">
        <v>14</v>
      </c>
      <c r="W55" t="s">
        <v>14</v>
      </c>
      <c r="X55" t="s">
        <v>14</v>
      </c>
      <c r="Y55" t="s">
        <v>14</v>
      </c>
      <c r="Z55" t="s">
        <v>14</v>
      </c>
      <c r="AA55" t="s">
        <v>14</v>
      </c>
      <c r="AC55">
        <v>95</v>
      </c>
      <c r="AD55" t="s">
        <v>447</v>
      </c>
      <c r="AE55" s="2">
        <v>44901.442719907405</v>
      </c>
      <c r="AF55" t="s">
        <v>448</v>
      </c>
      <c r="AG55" t="s">
        <v>13</v>
      </c>
      <c r="AH55">
        <v>0</v>
      </c>
      <c r="AI55">
        <v>12.135</v>
      </c>
      <c r="AJ55" s="3">
        <v>74244</v>
      </c>
      <c r="AK55">
        <v>15.45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95</v>
      </c>
      <c r="AT55" s="9">
        <f t="shared" si="20"/>
        <v>10.0566401792</v>
      </c>
      <c r="AU55" s="10">
        <f t="shared" si="21"/>
        <v>15101.864182401279</v>
      </c>
      <c r="AW55" s="5">
        <f t="shared" si="22"/>
        <v>14.43153536</v>
      </c>
      <c r="AX55" s="6">
        <f t="shared" si="23"/>
        <v>13453.668592685281</v>
      </c>
      <c r="AZ55" s="7">
        <f t="shared" si="24"/>
        <v>16.016958771200002</v>
      </c>
      <c r="BA55" s="8">
        <f t="shared" si="25"/>
        <v>14101.96689082464</v>
      </c>
      <c r="BC55" s="9">
        <f t="shared" si="26"/>
        <v>10.0566401792</v>
      </c>
      <c r="BD55" s="10">
        <f t="shared" si="27"/>
        <v>15101.864182401279</v>
      </c>
      <c r="BF55" s="12">
        <f t="shared" si="28"/>
        <v>6.0610856927999999</v>
      </c>
      <c r="BG55" s="13">
        <f t="shared" si="29"/>
        <v>-1422.2565699200002</v>
      </c>
      <c r="BI55">
        <v>95</v>
      </c>
      <c r="BJ55" t="s">
        <v>447</v>
      </c>
      <c r="BK55" s="2">
        <v>44901.442719907405</v>
      </c>
      <c r="BL55" t="s">
        <v>448</v>
      </c>
      <c r="BM55" t="s">
        <v>13</v>
      </c>
      <c r="BN55">
        <v>0</v>
      </c>
      <c r="BO55">
        <v>2.7280000000000002</v>
      </c>
      <c r="BP55" s="3">
        <v>5022526</v>
      </c>
      <c r="BQ55">
        <v>957.38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96</v>
      </c>
      <c r="B56" t="s">
        <v>449</v>
      </c>
      <c r="C56" s="2">
        <v>44901.463958333334</v>
      </c>
      <c r="D56" t="s">
        <v>450</v>
      </c>
      <c r="E56" t="s">
        <v>13</v>
      </c>
      <c r="F56">
        <v>0</v>
      </c>
      <c r="G56">
        <v>6.0890000000000004</v>
      </c>
      <c r="H56" s="3">
        <v>2283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96</v>
      </c>
      <c r="P56" t="s">
        <v>449</v>
      </c>
      <c r="Q56" s="2">
        <v>44901.463958333334</v>
      </c>
      <c r="R56" t="s">
        <v>450</v>
      </c>
      <c r="S56" t="s">
        <v>13</v>
      </c>
      <c r="T56">
        <v>0</v>
      </c>
      <c r="U56" t="s">
        <v>14</v>
      </c>
      <c r="V56" s="3" t="s">
        <v>14</v>
      </c>
      <c r="W56" t="s">
        <v>14</v>
      </c>
      <c r="X56" t="s">
        <v>14</v>
      </c>
      <c r="Y56" t="s">
        <v>14</v>
      </c>
      <c r="Z56" t="s">
        <v>14</v>
      </c>
      <c r="AA56" t="s">
        <v>14</v>
      </c>
      <c r="AC56">
        <v>96</v>
      </c>
      <c r="AD56" t="s">
        <v>449</v>
      </c>
      <c r="AE56" s="2">
        <v>44901.463958333334</v>
      </c>
      <c r="AF56" t="s">
        <v>450</v>
      </c>
      <c r="AG56" t="s">
        <v>13</v>
      </c>
      <c r="AH56">
        <v>0</v>
      </c>
      <c r="AI56">
        <v>12.228</v>
      </c>
      <c r="AJ56" s="3">
        <v>3955</v>
      </c>
      <c r="AK56">
        <v>0.76400000000000001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96</v>
      </c>
      <c r="AT56" s="9">
        <f t="shared" si="20"/>
        <v>0.85839323169999981</v>
      </c>
      <c r="AU56" s="10">
        <f t="shared" si="21"/>
        <v>713.39931552199994</v>
      </c>
      <c r="AW56" s="5">
        <f t="shared" si="22"/>
        <v>1.9152718912499997</v>
      </c>
      <c r="AX56" s="6">
        <f t="shared" si="23"/>
        <v>767.10515009075016</v>
      </c>
      <c r="AZ56" s="7">
        <f t="shared" si="24"/>
        <v>1.7108684424499998</v>
      </c>
      <c r="BA56" s="8">
        <f t="shared" si="25"/>
        <v>752.08366067350005</v>
      </c>
      <c r="BC56" s="9">
        <f t="shared" si="26"/>
        <v>0.85839323169999981</v>
      </c>
      <c r="BD56" s="10">
        <f t="shared" si="27"/>
        <v>713.39931552199994</v>
      </c>
      <c r="BF56" s="12">
        <f t="shared" si="28"/>
        <v>-0.72848614719999993</v>
      </c>
      <c r="BG56" s="13">
        <f t="shared" si="29"/>
        <v>381.66000700000001</v>
      </c>
      <c r="BI56">
        <v>96</v>
      </c>
      <c r="BJ56" t="s">
        <v>449</v>
      </c>
      <c r="BK56" s="2">
        <v>44901.463958333334</v>
      </c>
      <c r="BL56" t="s">
        <v>450</v>
      </c>
      <c r="BM56" t="s">
        <v>13</v>
      </c>
      <c r="BN56">
        <v>0</v>
      </c>
      <c r="BO56">
        <v>2.7269999999999999</v>
      </c>
      <c r="BP56" s="3">
        <v>5201094</v>
      </c>
      <c r="BQ56">
        <v>958.81899999999996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97</v>
      </c>
      <c r="B57" t="s">
        <v>451</v>
      </c>
      <c r="C57" s="2">
        <v>44901.485196759262</v>
      </c>
      <c r="D57" t="s">
        <v>452</v>
      </c>
      <c r="E57" t="s">
        <v>13</v>
      </c>
      <c r="F57">
        <v>0</v>
      </c>
      <c r="G57">
        <v>6.1</v>
      </c>
      <c r="H57" s="3">
        <v>2473</v>
      </c>
      <c r="I57">
        <v>0</v>
      </c>
      <c r="J57" t="s">
        <v>14</v>
      </c>
      <c r="K57" t="s">
        <v>14</v>
      </c>
      <c r="L57" t="s">
        <v>14</v>
      </c>
      <c r="M57" t="s">
        <v>14</v>
      </c>
      <c r="O57">
        <v>97</v>
      </c>
      <c r="P57" t="s">
        <v>451</v>
      </c>
      <c r="Q57" s="2">
        <v>44901.485196759262</v>
      </c>
      <c r="R57" t="s">
        <v>452</v>
      </c>
      <c r="S57" t="s">
        <v>13</v>
      </c>
      <c r="T57">
        <v>0</v>
      </c>
      <c r="U57" t="s">
        <v>14</v>
      </c>
      <c r="V57" s="3" t="s">
        <v>14</v>
      </c>
      <c r="W57" t="s">
        <v>14</v>
      </c>
      <c r="X57" t="s">
        <v>14</v>
      </c>
      <c r="Y57" t="s">
        <v>14</v>
      </c>
      <c r="Z57" t="s">
        <v>14</v>
      </c>
      <c r="AA57" t="s">
        <v>14</v>
      </c>
      <c r="AC57">
        <v>97</v>
      </c>
      <c r="AD57" t="s">
        <v>451</v>
      </c>
      <c r="AE57" s="2">
        <v>44901.485196759262</v>
      </c>
      <c r="AF57" t="s">
        <v>452</v>
      </c>
      <c r="AG57" t="s">
        <v>13</v>
      </c>
      <c r="AH57">
        <v>0</v>
      </c>
      <c r="AI57">
        <v>12.257</v>
      </c>
      <c r="AJ57" s="3">
        <v>2764</v>
      </c>
      <c r="AK57">
        <v>0.51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97</v>
      </c>
      <c r="AT57" s="9">
        <f t="shared" si="20"/>
        <v>1.1483231237000002</v>
      </c>
      <c r="AU57" s="10">
        <f t="shared" si="21"/>
        <v>467.42383495808002</v>
      </c>
      <c r="AW57" s="5">
        <f t="shared" si="22"/>
        <v>2.4484242412499997</v>
      </c>
      <c r="AX57" s="6">
        <f t="shared" si="23"/>
        <v>546.79605628208003</v>
      </c>
      <c r="AZ57" s="7">
        <f t="shared" si="24"/>
        <v>2.3848725044499997</v>
      </c>
      <c r="BA57" s="8">
        <f t="shared" si="25"/>
        <v>524.49457854304012</v>
      </c>
      <c r="BC57" s="9">
        <f t="shared" si="26"/>
        <v>1.1483231237000002</v>
      </c>
      <c r="BD57" s="10">
        <f t="shared" si="27"/>
        <v>467.42383495808002</v>
      </c>
      <c r="BF57" s="12">
        <f t="shared" si="28"/>
        <v>-0.44215781919999975</v>
      </c>
      <c r="BG57" s="13">
        <f t="shared" si="29"/>
        <v>265.79795488000002</v>
      </c>
      <c r="BI57">
        <v>97</v>
      </c>
      <c r="BJ57" t="s">
        <v>451</v>
      </c>
      <c r="BK57" s="2">
        <v>44901.485196759262</v>
      </c>
      <c r="BL57" t="s">
        <v>452</v>
      </c>
      <c r="BM57" t="s">
        <v>13</v>
      </c>
      <c r="BN57">
        <v>0</v>
      </c>
      <c r="BO57">
        <v>2.7269999999999999</v>
      </c>
      <c r="BP57" s="3">
        <v>5238158</v>
      </c>
      <c r="BQ57">
        <v>959.09100000000001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98</v>
      </c>
      <c r="B58" t="s">
        <v>453</v>
      </c>
      <c r="C58" s="2">
        <v>44901.50640046296</v>
      </c>
      <c r="D58" t="s">
        <v>454</v>
      </c>
      <c r="E58" t="s">
        <v>13</v>
      </c>
      <c r="F58">
        <v>0</v>
      </c>
      <c r="G58">
        <v>6.0380000000000003</v>
      </c>
      <c r="H58" s="3">
        <v>48413</v>
      </c>
      <c r="I58">
        <v>9.2999999999999999E-2</v>
      </c>
      <c r="J58" t="s">
        <v>14</v>
      </c>
      <c r="K58" t="s">
        <v>14</v>
      </c>
      <c r="L58" t="s">
        <v>14</v>
      </c>
      <c r="M58" t="s">
        <v>14</v>
      </c>
      <c r="O58">
        <v>98</v>
      </c>
      <c r="P58" t="s">
        <v>453</v>
      </c>
      <c r="Q58" s="2">
        <v>44901.50640046296</v>
      </c>
      <c r="R58" t="s">
        <v>454</v>
      </c>
      <c r="S58" t="s">
        <v>13</v>
      </c>
      <c r="T58">
        <v>0</v>
      </c>
      <c r="U58" t="s">
        <v>14</v>
      </c>
      <c r="V58" s="3" t="s">
        <v>14</v>
      </c>
      <c r="W58" t="s">
        <v>14</v>
      </c>
      <c r="X58" t="s">
        <v>14</v>
      </c>
      <c r="Y58" t="s">
        <v>14</v>
      </c>
      <c r="Z58" t="s">
        <v>14</v>
      </c>
      <c r="AA58" t="s">
        <v>14</v>
      </c>
      <c r="AC58">
        <v>98</v>
      </c>
      <c r="AD58" t="s">
        <v>453</v>
      </c>
      <c r="AE58" s="2">
        <v>44901.50640046296</v>
      </c>
      <c r="AF58" t="s">
        <v>454</v>
      </c>
      <c r="AG58" t="s">
        <v>13</v>
      </c>
      <c r="AH58">
        <v>0</v>
      </c>
      <c r="AI58">
        <v>12.016</v>
      </c>
      <c r="AJ58" s="3">
        <v>208132</v>
      </c>
      <c r="AK58">
        <v>42.101999999999997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98</v>
      </c>
      <c r="AT58" s="9">
        <f t="shared" si="20"/>
        <v>111.01495285245274</v>
      </c>
      <c r="AU58" s="10">
        <f t="shared" si="21"/>
        <v>41811.685321099518</v>
      </c>
      <c r="AW58" s="5">
        <f t="shared" si="22"/>
        <v>150.62240828398222</v>
      </c>
      <c r="AX58" s="6">
        <f t="shared" si="23"/>
        <v>35903.373600055522</v>
      </c>
      <c r="AZ58" s="7">
        <f t="shared" si="24"/>
        <v>126.8737873350079</v>
      </c>
      <c r="BA58" s="8">
        <f t="shared" si="25"/>
        <v>39086.61460756576</v>
      </c>
      <c r="BC58" s="9">
        <f t="shared" si="26"/>
        <v>111.01495285245274</v>
      </c>
      <c r="BD58" s="10">
        <f t="shared" si="27"/>
        <v>41811.685321099518</v>
      </c>
      <c r="BF58" s="12">
        <f t="shared" si="28"/>
        <v>101.0010433488</v>
      </c>
      <c r="BG58" s="13">
        <f t="shared" si="29"/>
        <v>-51877.777993280004</v>
      </c>
      <c r="BI58">
        <v>98</v>
      </c>
      <c r="BJ58" t="s">
        <v>453</v>
      </c>
      <c r="BK58" s="2">
        <v>44901.50640046296</v>
      </c>
      <c r="BL58" t="s">
        <v>454</v>
      </c>
      <c r="BM58" t="s">
        <v>13</v>
      </c>
      <c r="BN58">
        <v>0</v>
      </c>
      <c r="BO58">
        <v>2.7320000000000002</v>
      </c>
      <c r="BP58" s="3">
        <v>4989115</v>
      </c>
      <c r="BQ58">
        <v>957.08299999999997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99</v>
      </c>
      <c r="B59" t="s">
        <v>455</v>
      </c>
      <c r="C59" s="2">
        <v>44901.527662037035</v>
      </c>
      <c r="D59" t="s">
        <v>456</v>
      </c>
      <c r="E59" t="s">
        <v>13</v>
      </c>
      <c r="F59">
        <v>0</v>
      </c>
      <c r="G59">
        <v>6.1</v>
      </c>
      <c r="H59" s="3">
        <v>2304</v>
      </c>
      <c r="I59">
        <v>0</v>
      </c>
      <c r="J59" t="s">
        <v>14</v>
      </c>
      <c r="K59" t="s">
        <v>14</v>
      </c>
      <c r="L59" t="s">
        <v>14</v>
      </c>
      <c r="M59" t="s">
        <v>14</v>
      </c>
      <c r="O59">
        <v>99</v>
      </c>
      <c r="P59" t="s">
        <v>455</v>
      </c>
      <c r="Q59" s="2">
        <v>44901.527662037035</v>
      </c>
      <c r="R59" t="s">
        <v>456</v>
      </c>
      <c r="S59" t="s">
        <v>13</v>
      </c>
      <c r="T59">
        <v>0</v>
      </c>
      <c r="U59" t="s">
        <v>14</v>
      </c>
      <c r="V59" t="s">
        <v>14</v>
      </c>
      <c r="W59" t="s">
        <v>14</v>
      </c>
      <c r="X59" t="s">
        <v>14</v>
      </c>
      <c r="Y59" t="s">
        <v>14</v>
      </c>
      <c r="Z59" t="s">
        <v>14</v>
      </c>
      <c r="AA59" t="s">
        <v>14</v>
      </c>
      <c r="AC59">
        <v>99</v>
      </c>
      <c r="AD59" t="s">
        <v>455</v>
      </c>
      <c r="AE59" s="2">
        <v>44901.527662037035</v>
      </c>
      <c r="AF59" t="s">
        <v>456</v>
      </c>
      <c r="AG59" t="s">
        <v>13</v>
      </c>
      <c r="AH59">
        <v>0</v>
      </c>
      <c r="AI59">
        <v>12.22</v>
      </c>
      <c r="AJ59" s="3">
        <v>3773</v>
      </c>
      <c r="AK59">
        <v>0.72499999999999998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99</v>
      </c>
      <c r="AT59" s="9">
        <f t="shared" si="20"/>
        <v>0.88992244480000005</v>
      </c>
      <c r="AU59" s="10">
        <f t="shared" si="21"/>
        <v>675.81580929991992</v>
      </c>
      <c r="AW59" s="5">
        <f t="shared" si="22"/>
        <v>1.974123839999999</v>
      </c>
      <c r="AX59" s="6">
        <f t="shared" si="23"/>
        <v>733.45063584467016</v>
      </c>
      <c r="AZ59" s="7">
        <f t="shared" si="24"/>
        <v>1.7855692928</v>
      </c>
      <c r="BA59" s="8">
        <f t="shared" si="25"/>
        <v>717.30813029846001</v>
      </c>
      <c r="BC59" s="9">
        <f t="shared" si="26"/>
        <v>0.88992244480000005</v>
      </c>
      <c r="BD59" s="10">
        <f t="shared" si="27"/>
        <v>675.81580929991992</v>
      </c>
      <c r="BF59" s="12">
        <f t="shared" si="28"/>
        <v>-0.69689327679999957</v>
      </c>
      <c r="BG59" s="13">
        <f t="shared" si="29"/>
        <v>364.27066412000005</v>
      </c>
      <c r="BI59">
        <v>99</v>
      </c>
      <c r="BJ59" t="s">
        <v>455</v>
      </c>
      <c r="BK59" s="2">
        <v>44901.527662037035</v>
      </c>
      <c r="BL59" t="s">
        <v>456</v>
      </c>
      <c r="BM59" t="s">
        <v>13</v>
      </c>
      <c r="BN59">
        <v>0</v>
      </c>
      <c r="BO59">
        <v>2.73</v>
      </c>
      <c r="BP59" s="3">
        <v>5036558</v>
      </c>
      <c r="BQ59">
        <v>957.50199999999995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100</v>
      </c>
      <c r="B60" t="s">
        <v>342</v>
      </c>
      <c r="C60" s="2">
        <v>44884.559004629627</v>
      </c>
      <c r="D60" t="s">
        <v>343</v>
      </c>
      <c r="E60" t="s">
        <v>13</v>
      </c>
      <c r="F60">
        <v>0</v>
      </c>
      <c r="G60">
        <v>6.0629999999999997</v>
      </c>
      <c r="H60" s="3">
        <v>4872</v>
      </c>
      <c r="I60">
        <v>5.0000000000000001E-3</v>
      </c>
      <c r="J60" t="s">
        <v>14</v>
      </c>
      <c r="K60" t="s">
        <v>14</v>
      </c>
      <c r="L60" t="s">
        <v>14</v>
      </c>
      <c r="M60" t="s">
        <v>14</v>
      </c>
      <c r="O60">
        <v>100</v>
      </c>
      <c r="P60" t="s">
        <v>342</v>
      </c>
      <c r="Q60" s="2">
        <v>44884.559004629627</v>
      </c>
      <c r="R60" t="s">
        <v>343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100</v>
      </c>
      <c r="AD60" t="s">
        <v>342</v>
      </c>
      <c r="AE60" s="2">
        <v>44884.559004629627</v>
      </c>
      <c r="AF60" t="s">
        <v>343</v>
      </c>
      <c r="AG60" t="s">
        <v>13</v>
      </c>
      <c r="AH60">
        <v>0</v>
      </c>
      <c r="AI60">
        <v>12.236000000000001</v>
      </c>
      <c r="AJ60" s="3">
        <v>12418</v>
      </c>
      <c r="AK60">
        <v>2.56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100</v>
      </c>
      <c r="AT60" s="9">
        <f t="shared" si="20"/>
        <v>5.7115293952000012</v>
      </c>
      <c r="AU60" s="10">
        <f t="shared" si="21"/>
        <v>2459.1652444035203</v>
      </c>
      <c r="AW60" s="5">
        <f t="shared" si="22"/>
        <v>9.3121581599999992</v>
      </c>
      <c r="AX60" s="6">
        <f t="shared" si="23"/>
        <v>2327.4476439345199</v>
      </c>
      <c r="AZ60" s="7">
        <f t="shared" si="24"/>
        <v>10.5351325472</v>
      </c>
      <c r="BA60" s="8">
        <f t="shared" si="25"/>
        <v>2367.95619866776</v>
      </c>
      <c r="BC60" s="9">
        <f t="shared" si="26"/>
        <v>5.7115293952000012</v>
      </c>
      <c r="BD60" s="10">
        <f t="shared" si="27"/>
        <v>2459.1652444035203</v>
      </c>
      <c r="BF60" s="12">
        <f t="shared" si="28"/>
        <v>3.2675214367999992</v>
      </c>
      <c r="BG60" s="13">
        <f t="shared" si="29"/>
        <v>1064.4247187200001</v>
      </c>
      <c r="BI60">
        <v>100</v>
      </c>
      <c r="BJ60" t="s">
        <v>342</v>
      </c>
      <c r="BK60" s="2">
        <v>44884.559004629627</v>
      </c>
      <c r="BL60" t="s">
        <v>343</v>
      </c>
      <c r="BM60" t="s">
        <v>13</v>
      </c>
      <c r="BN60">
        <v>0</v>
      </c>
      <c r="BO60">
        <v>2.7370000000000001</v>
      </c>
      <c r="BP60" s="3">
        <v>4914540</v>
      </c>
      <c r="BQ60">
        <v>956.37400000000002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101</v>
      </c>
      <c r="B61" t="s">
        <v>344</v>
      </c>
      <c r="C61" s="2">
        <v>44884.580254629633</v>
      </c>
      <c r="D61" t="s">
        <v>345</v>
      </c>
      <c r="E61" t="s">
        <v>13</v>
      </c>
      <c r="F61">
        <v>0</v>
      </c>
      <c r="G61">
        <v>6.0410000000000004</v>
      </c>
      <c r="H61" s="3">
        <v>732049</v>
      </c>
      <c r="I61">
        <v>1.4750000000000001</v>
      </c>
      <c r="J61" t="s">
        <v>14</v>
      </c>
      <c r="K61" t="s">
        <v>14</v>
      </c>
      <c r="L61" t="s">
        <v>14</v>
      </c>
      <c r="M61" t="s">
        <v>14</v>
      </c>
      <c r="O61">
        <v>101</v>
      </c>
      <c r="P61" t="s">
        <v>344</v>
      </c>
      <c r="Q61" s="2">
        <v>44884.580254629633</v>
      </c>
      <c r="R61" t="s">
        <v>345</v>
      </c>
      <c r="S61" t="s">
        <v>13</v>
      </c>
      <c r="T61">
        <v>0</v>
      </c>
      <c r="U61">
        <v>6.0030000000000001</v>
      </c>
      <c r="V61" s="3">
        <v>5745</v>
      </c>
      <c r="W61">
        <v>1.56</v>
      </c>
      <c r="X61" t="s">
        <v>14</v>
      </c>
      <c r="Y61" t="s">
        <v>14</v>
      </c>
      <c r="Z61" t="s">
        <v>14</v>
      </c>
      <c r="AA61" t="s">
        <v>14</v>
      </c>
      <c r="AC61">
        <v>101</v>
      </c>
      <c r="AD61" t="s">
        <v>344</v>
      </c>
      <c r="AE61" s="2">
        <v>44884.580254629633</v>
      </c>
      <c r="AF61" t="s">
        <v>345</v>
      </c>
      <c r="AG61" t="s">
        <v>13</v>
      </c>
      <c r="AH61">
        <v>0</v>
      </c>
      <c r="AI61">
        <v>12.111000000000001</v>
      </c>
      <c r="AJ61" s="3">
        <v>129077</v>
      </c>
      <c r="AK61">
        <v>26.562000000000001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101</v>
      </c>
      <c r="AT61" s="9">
        <f t="shared" si="20"/>
        <v>1645.7498626154998</v>
      </c>
      <c r="AU61" s="10">
        <f t="shared" si="21"/>
        <v>26151.330448371918</v>
      </c>
      <c r="AW61" s="5">
        <f t="shared" si="22"/>
        <v>1650.5839215071251</v>
      </c>
      <c r="AX61" s="6">
        <f t="shared" si="23"/>
        <v>22919.902869016674</v>
      </c>
      <c r="AZ61" s="7">
        <f t="shared" si="24"/>
        <v>1758.4555891482501</v>
      </c>
      <c r="BA61" s="8">
        <f t="shared" si="25"/>
        <v>24404.758622434463</v>
      </c>
      <c r="BC61" s="9">
        <f t="shared" si="26"/>
        <v>1645.7498626154998</v>
      </c>
      <c r="BD61" s="10">
        <f t="shared" si="27"/>
        <v>26151.330448371918</v>
      </c>
      <c r="BF61" s="12">
        <f t="shared" si="28"/>
        <v>707.55026874999999</v>
      </c>
      <c r="BG61" s="13">
        <f t="shared" si="29"/>
        <v>-14630.107191880001</v>
      </c>
      <c r="BI61">
        <v>101</v>
      </c>
      <c r="BJ61" t="s">
        <v>344</v>
      </c>
      <c r="BK61" s="2">
        <v>44884.580254629633</v>
      </c>
      <c r="BL61" t="s">
        <v>345</v>
      </c>
      <c r="BM61" t="s">
        <v>13</v>
      </c>
      <c r="BN61">
        <v>0</v>
      </c>
      <c r="BO61">
        <v>2.7330000000000001</v>
      </c>
      <c r="BP61" s="3">
        <v>4940559</v>
      </c>
      <c r="BQ61">
        <v>956.62900000000002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102</v>
      </c>
      <c r="B62" t="s">
        <v>346</v>
      </c>
      <c r="C62" s="2">
        <v>44884.601493055554</v>
      </c>
      <c r="D62" t="s">
        <v>347</v>
      </c>
      <c r="E62" t="s">
        <v>13</v>
      </c>
      <c r="F62">
        <v>0</v>
      </c>
      <c r="G62">
        <v>6.056</v>
      </c>
      <c r="H62" s="3">
        <v>5092</v>
      </c>
      <c r="I62">
        <v>5.0000000000000001E-3</v>
      </c>
      <c r="J62" t="s">
        <v>14</v>
      </c>
      <c r="K62" t="s">
        <v>14</v>
      </c>
      <c r="L62" t="s">
        <v>14</v>
      </c>
      <c r="M62" t="s">
        <v>14</v>
      </c>
      <c r="O62">
        <v>102</v>
      </c>
      <c r="P62" t="s">
        <v>346</v>
      </c>
      <c r="Q62" s="2">
        <v>44884.601493055554</v>
      </c>
      <c r="R62" t="s">
        <v>347</v>
      </c>
      <c r="S62" t="s">
        <v>13</v>
      </c>
      <c r="T62">
        <v>0</v>
      </c>
      <c r="U62" t="s">
        <v>14</v>
      </c>
      <c r="V62" t="s">
        <v>14</v>
      </c>
      <c r="W62" t="s">
        <v>14</v>
      </c>
      <c r="X62" t="s">
        <v>14</v>
      </c>
      <c r="Y62" t="s">
        <v>14</v>
      </c>
      <c r="Z62" t="s">
        <v>14</v>
      </c>
      <c r="AA62" t="s">
        <v>14</v>
      </c>
      <c r="AC62">
        <v>102</v>
      </c>
      <c r="AD62" t="s">
        <v>346</v>
      </c>
      <c r="AE62" s="2">
        <v>44884.601493055554</v>
      </c>
      <c r="AF62" t="s">
        <v>347</v>
      </c>
      <c r="AG62" t="s">
        <v>13</v>
      </c>
      <c r="AH62">
        <v>0</v>
      </c>
      <c r="AI62">
        <v>12.215999999999999</v>
      </c>
      <c r="AJ62" s="3">
        <v>22316</v>
      </c>
      <c r="AK62">
        <v>4.6500000000000004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102</v>
      </c>
      <c r="AT62" s="9">
        <f t="shared" si="20"/>
        <v>6.2137166191999995</v>
      </c>
      <c r="AU62" s="10">
        <f t="shared" si="21"/>
        <v>4496.30814159488</v>
      </c>
      <c r="AW62" s="5">
        <f t="shared" si="22"/>
        <v>9.9538398599999987</v>
      </c>
      <c r="AX62" s="6">
        <f t="shared" si="23"/>
        <v>4140.9566979588799</v>
      </c>
      <c r="AZ62" s="7">
        <f t="shared" si="24"/>
        <v>11.249161511200001</v>
      </c>
      <c r="BA62" s="8">
        <f t="shared" si="25"/>
        <v>4254.8636573014401</v>
      </c>
      <c r="BC62" s="9">
        <f t="shared" si="26"/>
        <v>6.2137166191999995</v>
      </c>
      <c r="BD62" s="10">
        <f t="shared" si="27"/>
        <v>4496.30814159488</v>
      </c>
      <c r="BF62" s="12">
        <f t="shared" si="28"/>
        <v>3.6164750527999994</v>
      </c>
      <c r="BG62" s="13">
        <f t="shared" si="29"/>
        <v>1550.3721756800001</v>
      </c>
      <c r="BI62">
        <v>102</v>
      </c>
      <c r="BJ62" t="s">
        <v>346</v>
      </c>
      <c r="BK62" s="2">
        <v>44884.601493055554</v>
      </c>
      <c r="BL62" t="s">
        <v>347</v>
      </c>
      <c r="BM62" t="s">
        <v>13</v>
      </c>
      <c r="BN62">
        <v>0</v>
      </c>
      <c r="BO62">
        <v>2.734</v>
      </c>
      <c r="BP62" s="3">
        <v>4993134</v>
      </c>
      <c r="BQ62">
        <v>957.11900000000003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103</v>
      </c>
      <c r="B63" t="s">
        <v>348</v>
      </c>
      <c r="C63" s="2">
        <v>44884.622743055559</v>
      </c>
      <c r="D63" t="s">
        <v>349</v>
      </c>
      <c r="E63" t="s">
        <v>13</v>
      </c>
      <c r="F63">
        <v>0</v>
      </c>
      <c r="G63">
        <v>6.0860000000000003</v>
      </c>
      <c r="H63" s="3">
        <v>2036</v>
      </c>
      <c r="I63">
        <v>-1E-3</v>
      </c>
      <c r="J63" t="s">
        <v>14</v>
      </c>
      <c r="K63" t="s">
        <v>14</v>
      </c>
      <c r="L63" t="s">
        <v>14</v>
      </c>
      <c r="M63" t="s">
        <v>14</v>
      </c>
      <c r="O63">
        <v>103</v>
      </c>
      <c r="P63" t="s">
        <v>348</v>
      </c>
      <c r="Q63" s="2">
        <v>44884.622743055559</v>
      </c>
      <c r="R63" t="s">
        <v>349</v>
      </c>
      <c r="S63" t="s">
        <v>13</v>
      </c>
      <c r="T63">
        <v>0</v>
      </c>
      <c r="U63" t="s">
        <v>14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C63">
        <v>103</v>
      </c>
      <c r="AD63" t="s">
        <v>348</v>
      </c>
      <c r="AE63" s="2">
        <v>44884.622743055559</v>
      </c>
      <c r="AF63" t="s">
        <v>349</v>
      </c>
      <c r="AG63" t="s">
        <v>13</v>
      </c>
      <c r="AH63">
        <v>0</v>
      </c>
      <c r="AI63">
        <v>12.272</v>
      </c>
      <c r="AJ63" s="3">
        <v>3901</v>
      </c>
      <c r="AK63">
        <v>0.752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103</v>
      </c>
      <c r="AT63" s="9">
        <f t="shared" si="20"/>
        <v>0.49716790880000006</v>
      </c>
      <c r="AU63" s="10">
        <f t="shared" si="21"/>
        <v>702.24834171847988</v>
      </c>
      <c r="AW63" s="5">
        <f t="shared" si="22"/>
        <v>1.2244675399999991</v>
      </c>
      <c r="AX63" s="6">
        <f t="shared" si="23"/>
        <v>757.12017863123003</v>
      </c>
      <c r="AZ63" s="7">
        <f t="shared" si="24"/>
        <v>0.82840809680000049</v>
      </c>
      <c r="BA63" s="8">
        <f t="shared" si="25"/>
        <v>741.76575855574015</v>
      </c>
      <c r="BC63" s="9">
        <f t="shared" si="26"/>
        <v>0.49716790880000006</v>
      </c>
      <c r="BD63" s="10">
        <f t="shared" si="27"/>
        <v>702.24834171847988</v>
      </c>
      <c r="BF63" s="12">
        <f t="shared" si="28"/>
        <v>-1.0990723008000001</v>
      </c>
      <c r="BG63" s="13">
        <f t="shared" si="29"/>
        <v>376.51242028000001</v>
      </c>
      <c r="BI63">
        <v>103</v>
      </c>
      <c r="BJ63" t="s">
        <v>348</v>
      </c>
      <c r="BK63" s="2">
        <v>44884.622743055559</v>
      </c>
      <c r="BL63" t="s">
        <v>349</v>
      </c>
      <c r="BM63" t="s">
        <v>13</v>
      </c>
      <c r="BN63">
        <v>0</v>
      </c>
      <c r="BO63">
        <v>2.7290000000000001</v>
      </c>
      <c r="BP63" s="3">
        <v>5198064</v>
      </c>
      <c r="BQ63">
        <v>958.79600000000005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104</v>
      </c>
      <c r="B64" t="s">
        <v>350</v>
      </c>
      <c r="C64" s="2">
        <v>44884.643969907411</v>
      </c>
      <c r="D64" t="s">
        <v>351</v>
      </c>
      <c r="E64" t="s">
        <v>13</v>
      </c>
      <c r="F64">
        <v>0</v>
      </c>
      <c r="G64">
        <v>6.0469999999999997</v>
      </c>
      <c r="H64" s="3">
        <v>33543</v>
      </c>
      <c r="I64">
        <v>6.3E-2</v>
      </c>
      <c r="J64" t="s">
        <v>14</v>
      </c>
      <c r="K64" t="s">
        <v>14</v>
      </c>
      <c r="L64" t="s">
        <v>14</v>
      </c>
      <c r="M64" t="s">
        <v>14</v>
      </c>
      <c r="O64">
        <v>104</v>
      </c>
      <c r="P64" t="s">
        <v>350</v>
      </c>
      <c r="Q64" s="2">
        <v>44884.643969907411</v>
      </c>
      <c r="R64" t="s">
        <v>351</v>
      </c>
      <c r="S64" t="s">
        <v>13</v>
      </c>
      <c r="T64">
        <v>0</v>
      </c>
      <c r="U64" t="s">
        <v>14</v>
      </c>
      <c r="V64" t="s">
        <v>14</v>
      </c>
      <c r="W64" t="s">
        <v>14</v>
      </c>
      <c r="X64" t="s">
        <v>14</v>
      </c>
      <c r="Y64" t="s">
        <v>14</v>
      </c>
      <c r="Z64" t="s">
        <v>14</v>
      </c>
      <c r="AA64" t="s">
        <v>14</v>
      </c>
      <c r="AC64">
        <v>104</v>
      </c>
      <c r="AD64" t="s">
        <v>350</v>
      </c>
      <c r="AE64" s="2">
        <v>44884.643969907411</v>
      </c>
      <c r="AF64" t="s">
        <v>351</v>
      </c>
      <c r="AG64" t="s">
        <v>13</v>
      </c>
      <c r="AH64">
        <v>0</v>
      </c>
      <c r="AI64">
        <v>12.185</v>
      </c>
      <c r="AJ64" s="3">
        <v>45909</v>
      </c>
      <c r="AK64">
        <v>9.5920000000000005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104</v>
      </c>
      <c r="AT64" s="9">
        <f t="shared" si="20"/>
        <v>76.198345800341528</v>
      </c>
      <c r="AU64" s="10">
        <f t="shared" si="21"/>
        <v>9331.9034221088787</v>
      </c>
      <c r="AW64" s="5">
        <f t="shared" si="22"/>
        <v>104.91042956864621</v>
      </c>
      <c r="AX64" s="6">
        <f t="shared" si="23"/>
        <v>8414.0622706416289</v>
      </c>
      <c r="AZ64" s="7">
        <f t="shared" si="24"/>
        <v>87.838676438555893</v>
      </c>
      <c r="BA64" s="8">
        <f t="shared" si="25"/>
        <v>8739.6726340709411</v>
      </c>
      <c r="BC64" s="9">
        <f t="shared" si="26"/>
        <v>76.198345800341528</v>
      </c>
      <c r="BD64" s="10">
        <f t="shared" si="27"/>
        <v>9331.9034221088787</v>
      </c>
      <c r="BF64" s="12">
        <f t="shared" si="28"/>
        <v>61.143031404799999</v>
      </c>
      <c r="BG64" s="13">
        <f t="shared" si="29"/>
        <v>1349.6193386799998</v>
      </c>
      <c r="BI64">
        <v>104</v>
      </c>
      <c r="BJ64" t="s">
        <v>350</v>
      </c>
      <c r="BK64" s="2">
        <v>44884.643969907411</v>
      </c>
      <c r="BL64" t="s">
        <v>351</v>
      </c>
      <c r="BM64" t="s">
        <v>13</v>
      </c>
      <c r="BN64">
        <v>0</v>
      </c>
      <c r="BO64">
        <v>2.73</v>
      </c>
      <c r="BP64" s="3">
        <v>5138299</v>
      </c>
      <c r="BQ64">
        <v>958.33900000000006</v>
      </c>
      <c r="BR64" t="s">
        <v>14</v>
      </c>
      <c r="BS64" t="s">
        <v>14</v>
      </c>
      <c r="BT64" t="s">
        <v>14</v>
      </c>
      <c r="BU64" t="s">
        <v>14</v>
      </c>
    </row>
    <row r="65" spans="1:73" x14ac:dyDescent="0.3">
      <c r="A65">
        <v>105</v>
      </c>
      <c r="B65" t="s">
        <v>352</v>
      </c>
      <c r="C65" s="2">
        <v>44884.665243055555</v>
      </c>
      <c r="D65" t="s">
        <v>353</v>
      </c>
      <c r="E65" t="s">
        <v>13</v>
      </c>
      <c r="F65">
        <v>0</v>
      </c>
      <c r="G65">
        <v>6.0540000000000003</v>
      </c>
      <c r="H65" s="3">
        <v>12479</v>
      </c>
      <c r="I65">
        <v>0.02</v>
      </c>
      <c r="J65" t="s">
        <v>14</v>
      </c>
      <c r="K65" t="s">
        <v>14</v>
      </c>
      <c r="L65" t="s">
        <v>14</v>
      </c>
      <c r="M65" t="s">
        <v>14</v>
      </c>
      <c r="O65">
        <v>105</v>
      </c>
      <c r="P65" t="s">
        <v>352</v>
      </c>
      <c r="Q65" s="2">
        <v>44884.665243055555</v>
      </c>
      <c r="R65" t="s">
        <v>353</v>
      </c>
      <c r="S65" t="s">
        <v>13</v>
      </c>
      <c r="T65">
        <v>0</v>
      </c>
      <c r="U65" t="s">
        <v>14</v>
      </c>
      <c r="V65" t="s">
        <v>14</v>
      </c>
      <c r="W65" t="s">
        <v>14</v>
      </c>
      <c r="X65" t="s">
        <v>14</v>
      </c>
      <c r="Y65" t="s">
        <v>14</v>
      </c>
      <c r="Z65" t="s">
        <v>14</v>
      </c>
      <c r="AA65" t="s">
        <v>14</v>
      </c>
      <c r="AC65">
        <v>105</v>
      </c>
      <c r="AD65" t="s">
        <v>352</v>
      </c>
      <c r="AE65" s="2">
        <v>44884.665243055555</v>
      </c>
      <c r="AF65" t="s">
        <v>353</v>
      </c>
      <c r="AG65" t="s">
        <v>13</v>
      </c>
      <c r="AH65">
        <v>0</v>
      </c>
      <c r="AI65">
        <v>12.22</v>
      </c>
      <c r="AJ65" s="3">
        <v>21569</v>
      </c>
      <c r="AK65">
        <v>4.4930000000000003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105</v>
      </c>
      <c r="AT65" s="9">
        <f t="shared" si="20"/>
        <v>26.818149872981859</v>
      </c>
      <c r="AU65" s="10">
        <f t="shared" si="21"/>
        <v>4342.7398406592802</v>
      </c>
      <c r="AW65" s="5">
        <f t="shared" si="22"/>
        <v>32.693860621249996</v>
      </c>
      <c r="AX65" s="6">
        <f t="shared" si="23"/>
        <v>4004.5206300620302</v>
      </c>
      <c r="AZ65" s="7">
        <f t="shared" si="24"/>
        <v>32.452237794183105</v>
      </c>
      <c r="BA65" s="8">
        <f t="shared" si="25"/>
        <v>4112.5702941661402</v>
      </c>
      <c r="BC65" s="9">
        <f t="shared" si="26"/>
        <v>26.818149872981859</v>
      </c>
      <c r="BD65" s="10">
        <f t="shared" si="27"/>
        <v>4342.7398406592802</v>
      </c>
      <c r="BF65" s="12">
        <f t="shared" si="28"/>
        <v>16.187518003199997</v>
      </c>
      <c r="BG65" s="13">
        <f t="shared" si="29"/>
        <v>1525.45539308</v>
      </c>
      <c r="BI65">
        <v>105</v>
      </c>
      <c r="BJ65" t="s">
        <v>352</v>
      </c>
      <c r="BK65" s="2">
        <v>44884.665243055555</v>
      </c>
      <c r="BL65" t="s">
        <v>353</v>
      </c>
      <c r="BM65" t="s">
        <v>13</v>
      </c>
      <c r="BN65">
        <v>0</v>
      </c>
      <c r="BO65">
        <v>2.734</v>
      </c>
      <c r="BP65" s="3">
        <v>5064463</v>
      </c>
      <c r="BQ65">
        <v>957.74</v>
      </c>
      <c r="BR65" t="s">
        <v>14</v>
      </c>
      <c r="BS65" t="s">
        <v>14</v>
      </c>
      <c r="BT65" t="s">
        <v>14</v>
      </c>
      <c r="BU65" t="s">
        <v>14</v>
      </c>
    </row>
    <row r="66" spans="1:73" x14ac:dyDescent="0.3">
      <c r="A66">
        <v>106</v>
      </c>
      <c r="B66" t="s">
        <v>354</v>
      </c>
      <c r="C66" s="2">
        <v>44884.68645833333</v>
      </c>
      <c r="D66" t="s">
        <v>355</v>
      </c>
      <c r="E66" t="s">
        <v>13</v>
      </c>
      <c r="F66">
        <v>0</v>
      </c>
      <c r="G66">
        <v>6.0439999999999996</v>
      </c>
      <c r="H66" s="3">
        <v>962717</v>
      </c>
      <c r="I66">
        <v>1.9419999999999999</v>
      </c>
      <c r="J66" t="s">
        <v>14</v>
      </c>
      <c r="K66" t="s">
        <v>14</v>
      </c>
      <c r="L66" t="s">
        <v>14</v>
      </c>
      <c r="M66" t="s">
        <v>14</v>
      </c>
      <c r="O66">
        <v>106</v>
      </c>
      <c r="P66" t="s">
        <v>354</v>
      </c>
      <c r="Q66" s="2">
        <v>44884.68645833333</v>
      </c>
      <c r="R66" t="s">
        <v>355</v>
      </c>
      <c r="S66" t="s">
        <v>13</v>
      </c>
      <c r="T66">
        <v>0</v>
      </c>
      <c r="U66">
        <v>5.9960000000000004</v>
      </c>
      <c r="V66" s="3">
        <v>7825</v>
      </c>
      <c r="W66">
        <v>2.0699999999999998</v>
      </c>
      <c r="X66" t="s">
        <v>14</v>
      </c>
      <c r="Y66" t="s">
        <v>14</v>
      </c>
      <c r="Z66" t="s">
        <v>14</v>
      </c>
      <c r="AA66" t="s">
        <v>14</v>
      </c>
      <c r="AC66">
        <v>106</v>
      </c>
      <c r="AD66" t="s">
        <v>354</v>
      </c>
      <c r="AE66" s="2">
        <v>44884.68645833333</v>
      </c>
      <c r="AF66" t="s">
        <v>355</v>
      </c>
      <c r="AG66" t="s">
        <v>13</v>
      </c>
      <c r="AH66">
        <v>0</v>
      </c>
      <c r="AI66">
        <v>12.118</v>
      </c>
      <c r="AJ66" s="3">
        <v>120660</v>
      </c>
      <c r="AK66">
        <v>24.875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106</v>
      </c>
      <c r="AT66" s="9">
        <f t="shared" si="20"/>
        <v>2159.1708504875</v>
      </c>
      <c r="AU66" s="10">
        <f t="shared" si="21"/>
        <v>24465.180515487998</v>
      </c>
      <c r="AW66" s="5">
        <f t="shared" si="22"/>
        <v>2045.6686426031251</v>
      </c>
      <c r="AX66" s="6">
        <f t="shared" si="23"/>
        <v>21491.335889388003</v>
      </c>
      <c r="AZ66" s="7">
        <f t="shared" si="24"/>
        <v>2291.2011013562501</v>
      </c>
      <c r="BA66" s="8">
        <f t="shared" si="25"/>
        <v>22829.607333144002</v>
      </c>
      <c r="BC66" s="9">
        <f t="shared" si="26"/>
        <v>2159.1708504875</v>
      </c>
      <c r="BD66" s="10">
        <f t="shared" si="27"/>
        <v>24465.180515487998</v>
      </c>
      <c r="BF66" s="12">
        <f t="shared" si="28"/>
        <v>963.58266875000004</v>
      </c>
      <c r="BG66" s="13">
        <f t="shared" si="29"/>
        <v>-11930.694152000002</v>
      </c>
      <c r="BI66">
        <v>106</v>
      </c>
      <c r="BJ66" t="s">
        <v>354</v>
      </c>
      <c r="BK66" s="2">
        <v>44884.68645833333</v>
      </c>
      <c r="BL66" t="s">
        <v>355</v>
      </c>
      <c r="BM66" t="s">
        <v>13</v>
      </c>
      <c r="BN66">
        <v>0</v>
      </c>
      <c r="BO66">
        <v>2.7349999999999999</v>
      </c>
      <c r="BP66" s="3">
        <v>5019615</v>
      </c>
      <c r="BQ66">
        <v>957.35500000000002</v>
      </c>
      <c r="BR66" t="s">
        <v>14</v>
      </c>
      <c r="BS66" t="s">
        <v>14</v>
      </c>
      <c r="BT66" t="s">
        <v>14</v>
      </c>
      <c r="BU66" t="s">
        <v>14</v>
      </c>
    </row>
    <row r="67" spans="1:73" x14ac:dyDescent="0.3">
      <c r="A67">
        <v>107</v>
      </c>
      <c r="B67" t="s">
        <v>356</v>
      </c>
      <c r="C67" s="2">
        <v>44884.707708333335</v>
      </c>
      <c r="D67" t="s">
        <v>357</v>
      </c>
      <c r="E67" t="s">
        <v>13</v>
      </c>
      <c r="F67">
        <v>0</v>
      </c>
      <c r="G67">
        <v>6.0339999999999998</v>
      </c>
      <c r="H67" s="3">
        <v>237413</v>
      </c>
      <c r="I67">
        <v>0.47499999999999998</v>
      </c>
      <c r="J67" t="s">
        <v>14</v>
      </c>
      <c r="K67" t="s">
        <v>14</v>
      </c>
      <c r="L67" t="s">
        <v>14</v>
      </c>
      <c r="M67" t="s">
        <v>14</v>
      </c>
      <c r="O67">
        <v>107</v>
      </c>
      <c r="P67" t="s">
        <v>356</v>
      </c>
      <c r="Q67" s="2">
        <v>44884.707708333335</v>
      </c>
      <c r="R67" t="s">
        <v>357</v>
      </c>
      <c r="S67" t="s">
        <v>13</v>
      </c>
      <c r="T67">
        <v>0</v>
      </c>
      <c r="U67">
        <v>6.0049999999999999</v>
      </c>
      <c r="V67" s="3">
        <v>2339</v>
      </c>
      <c r="W67">
        <v>0.72399999999999998</v>
      </c>
      <c r="X67" t="s">
        <v>14</v>
      </c>
      <c r="Y67" t="s">
        <v>14</v>
      </c>
      <c r="Z67" t="s">
        <v>14</v>
      </c>
      <c r="AA67" t="s">
        <v>14</v>
      </c>
      <c r="AC67">
        <v>107</v>
      </c>
      <c r="AD67" t="s">
        <v>356</v>
      </c>
      <c r="AE67" s="2">
        <v>44884.707708333335</v>
      </c>
      <c r="AF67" t="s">
        <v>357</v>
      </c>
      <c r="AG67" t="s">
        <v>13</v>
      </c>
      <c r="AH67">
        <v>0</v>
      </c>
      <c r="AI67">
        <v>12.122999999999999</v>
      </c>
      <c r="AJ67" s="3">
        <v>106182</v>
      </c>
      <c r="AK67">
        <v>21.957000000000001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>
        <v>107</v>
      </c>
      <c r="AT67" s="9">
        <f t="shared" si="20"/>
        <v>550.43609233089262</v>
      </c>
      <c r="AU67" s="10">
        <f t="shared" si="21"/>
        <v>21556.391170995521</v>
      </c>
      <c r="AW67" s="5">
        <f t="shared" si="22"/>
        <v>700.17937503718224</v>
      </c>
      <c r="AX67" s="6">
        <f t="shared" si="23"/>
        <v>19013.265083126524</v>
      </c>
      <c r="AZ67" s="7">
        <f t="shared" si="24"/>
        <v>618.35763465240791</v>
      </c>
      <c r="BA67" s="8">
        <f t="shared" si="25"/>
        <v>20114.81512556376</v>
      </c>
      <c r="BC67" s="9">
        <f t="shared" si="26"/>
        <v>550.43609233089262</v>
      </c>
      <c r="BD67" s="10">
        <f t="shared" si="27"/>
        <v>21556.391170995521</v>
      </c>
      <c r="BF67" s="12">
        <f t="shared" si="28"/>
        <v>343.41889594999998</v>
      </c>
      <c r="BG67" s="13">
        <f t="shared" si="29"/>
        <v>-7857.5949372800014</v>
      </c>
      <c r="BI67">
        <v>107</v>
      </c>
      <c r="BJ67" t="s">
        <v>356</v>
      </c>
      <c r="BK67" s="2">
        <v>44884.707708333335</v>
      </c>
      <c r="BL67" t="s">
        <v>357</v>
      </c>
      <c r="BM67" t="s">
        <v>13</v>
      </c>
      <c r="BN67">
        <v>0</v>
      </c>
      <c r="BO67">
        <v>2.72</v>
      </c>
      <c r="BP67" s="3">
        <v>5086207</v>
      </c>
      <c r="BQ67">
        <v>957.92</v>
      </c>
      <c r="BR67" t="s">
        <v>14</v>
      </c>
      <c r="BS67" t="s">
        <v>14</v>
      </c>
      <c r="BT67" t="s">
        <v>14</v>
      </c>
      <c r="BU67" t="s">
        <v>14</v>
      </c>
    </row>
    <row r="68" spans="1:73" x14ac:dyDescent="0.3">
      <c r="A68">
        <v>108</v>
      </c>
      <c r="B68" t="s">
        <v>358</v>
      </c>
      <c r="C68" s="2">
        <v>44884.728958333333</v>
      </c>
      <c r="D68" t="s">
        <v>341</v>
      </c>
      <c r="E68" t="s">
        <v>13</v>
      </c>
      <c r="F68">
        <v>0</v>
      </c>
      <c r="G68">
        <v>6.0469999999999997</v>
      </c>
      <c r="H68" s="3">
        <v>91501</v>
      </c>
      <c r="I68">
        <v>0.18</v>
      </c>
      <c r="J68" t="s">
        <v>14</v>
      </c>
      <c r="K68" t="s">
        <v>14</v>
      </c>
      <c r="L68" t="s">
        <v>14</v>
      </c>
      <c r="M68" t="s">
        <v>14</v>
      </c>
      <c r="O68">
        <v>108</v>
      </c>
      <c r="P68" t="s">
        <v>358</v>
      </c>
      <c r="Q68" s="2">
        <v>44884.728958333333</v>
      </c>
      <c r="R68" t="s">
        <v>341</v>
      </c>
      <c r="S68" t="s">
        <v>13</v>
      </c>
      <c r="T68">
        <v>0</v>
      </c>
      <c r="U68" t="s">
        <v>14</v>
      </c>
      <c r="V68" t="s">
        <v>14</v>
      </c>
      <c r="W68" t="s">
        <v>14</v>
      </c>
      <c r="X68" t="s">
        <v>14</v>
      </c>
      <c r="Y68" t="s">
        <v>14</v>
      </c>
      <c r="Z68" t="s">
        <v>14</v>
      </c>
      <c r="AA68" t="s">
        <v>14</v>
      </c>
      <c r="AC68">
        <v>108</v>
      </c>
      <c r="AD68" t="s">
        <v>358</v>
      </c>
      <c r="AE68" s="2">
        <v>44884.728958333333</v>
      </c>
      <c r="AF68" t="s">
        <v>341</v>
      </c>
      <c r="AG68" t="s">
        <v>13</v>
      </c>
      <c r="AH68">
        <v>0</v>
      </c>
      <c r="AI68">
        <v>12.115</v>
      </c>
      <c r="AJ68" s="3">
        <v>123762</v>
      </c>
      <c r="AK68">
        <v>25.498000000000001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108</v>
      </c>
      <c r="AT68" s="9">
        <f t="shared" si="20"/>
        <v>211.70003224609945</v>
      </c>
      <c r="AU68" s="10">
        <f t="shared" si="21"/>
        <v>25087.014726925121</v>
      </c>
      <c r="AW68" s="5">
        <f t="shared" si="22"/>
        <v>281.04126118458379</v>
      </c>
      <c r="AX68" s="6">
        <f t="shared" si="23"/>
        <v>22018.854660936122</v>
      </c>
      <c r="AZ68" s="7">
        <f t="shared" si="24"/>
        <v>239.68180785017913</v>
      </c>
      <c r="BA68" s="8">
        <f t="shared" si="25"/>
        <v>23410.381449208562</v>
      </c>
      <c r="BC68" s="9">
        <f t="shared" si="26"/>
        <v>211.70003224609945</v>
      </c>
      <c r="BD68" s="10">
        <f t="shared" si="27"/>
        <v>25087.014726925121</v>
      </c>
      <c r="BF68" s="12">
        <f t="shared" si="28"/>
        <v>254.45433631519998</v>
      </c>
      <c r="BG68" s="13">
        <f t="shared" si="29"/>
        <v>-12897.17759168</v>
      </c>
      <c r="BI68">
        <v>108</v>
      </c>
      <c r="BJ68" t="s">
        <v>358</v>
      </c>
      <c r="BK68" s="2">
        <v>44884.728958333333</v>
      </c>
      <c r="BL68" t="s">
        <v>341</v>
      </c>
      <c r="BM68" t="s">
        <v>13</v>
      </c>
      <c r="BN68">
        <v>0</v>
      </c>
      <c r="BO68">
        <v>2.7349999999999999</v>
      </c>
      <c r="BP68" s="3">
        <v>4959887</v>
      </c>
      <c r="BQ68">
        <v>956.81299999999999</v>
      </c>
      <c r="BR68" t="s">
        <v>14</v>
      </c>
      <c r="BS68" t="s">
        <v>14</v>
      </c>
      <c r="BT68" t="s">
        <v>14</v>
      </c>
      <c r="BU68" t="s">
        <v>14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B191"/>
  <sheetViews>
    <sheetView topLeftCell="H1" workbookViewId="0">
      <selection activeCell="N15" sqref="N15"/>
    </sheetView>
  </sheetViews>
  <sheetFormatPr defaultRowHeight="14.4" x14ac:dyDescent="0.3"/>
  <sheetData>
    <row r="3" spans="1:28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9</v>
      </c>
      <c r="K3" t="s">
        <v>10</v>
      </c>
      <c r="L3" t="s">
        <v>11</v>
      </c>
      <c r="M3" t="s">
        <v>12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44</v>
      </c>
      <c r="Y3" t="s">
        <v>9</v>
      </c>
      <c r="Z3" t="s">
        <v>10</v>
      </c>
      <c r="AA3" t="s">
        <v>11</v>
      </c>
      <c r="AB3" t="s">
        <v>12</v>
      </c>
    </row>
    <row r="4" spans="1:28" x14ac:dyDescent="0.3">
      <c r="A4">
        <v>1</v>
      </c>
      <c r="B4" t="s">
        <v>315</v>
      </c>
      <c r="C4" s="2">
        <v>44791.37840277778</v>
      </c>
      <c r="D4" t="s">
        <v>316</v>
      </c>
      <c r="E4" t="s">
        <v>28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P4">
        <v>1</v>
      </c>
      <c r="Q4" t="s">
        <v>315</v>
      </c>
      <c r="R4" s="2">
        <v>44791.37840277778</v>
      </c>
      <c r="S4" t="s">
        <v>316</v>
      </c>
      <c r="T4" t="s">
        <v>28</v>
      </c>
      <c r="U4">
        <v>1</v>
      </c>
      <c r="V4" t="s">
        <v>14</v>
      </c>
      <c r="W4" s="3" t="s">
        <v>14</v>
      </c>
      <c r="X4" t="s">
        <v>14</v>
      </c>
      <c r="Y4">
        <v>0</v>
      </c>
      <c r="Z4">
        <v>0</v>
      </c>
      <c r="AA4" t="s">
        <v>14</v>
      </c>
      <c r="AB4" t="s">
        <v>14</v>
      </c>
    </row>
    <row r="5" spans="1:28" x14ac:dyDescent="0.3">
      <c r="A5">
        <v>2</v>
      </c>
      <c r="B5" t="s">
        <v>317</v>
      </c>
      <c r="C5" s="2">
        <v>44791.38795138889</v>
      </c>
      <c r="D5" t="s">
        <v>316</v>
      </c>
      <c r="E5" t="s">
        <v>28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P5">
        <v>2</v>
      </c>
      <c r="Q5" t="s">
        <v>317</v>
      </c>
      <c r="R5" s="2">
        <v>44791.38795138889</v>
      </c>
      <c r="S5" t="s">
        <v>316</v>
      </c>
      <c r="T5" t="s">
        <v>28</v>
      </c>
      <c r="U5">
        <v>1</v>
      </c>
      <c r="V5" t="s">
        <v>14</v>
      </c>
      <c r="W5" s="3" t="s">
        <v>14</v>
      </c>
      <c r="X5" t="s">
        <v>14</v>
      </c>
      <c r="Y5">
        <v>0</v>
      </c>
      <c r="Z5">
        <v>0</v>
      </c>
      <c r="AA5" t="s">
        <v>14</v>
      </c>
      <c r="AB5" t="s">
        <v>14</v>
      </c>
    </row>
    <row r="6" spans="1:28" x14ac:dyDescent="0.3">
      <c r="A6">
        <v>3</v>
      </c>
      <c r="B6" t="s">
        <v>318</v>
      </c>
      <c r="C6" s="2">
        <v>44791.397488425922</v>
      </c>
      <c r="D6" t="s">
        <v>316</v>
      </c>
      <c r="E6" t="s">
        <v>28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P6">
        <v>3</v>
      </c>
      <c r="Q6" t="s">
        <v>318</v>
      </c>
      <c r="R6" s="2">
        <v>44791.397488425922</v>
      </c>
      <c r="S6" t="s">
        <v>316</v>
      </c>
      <c r="T6" t="s">
        <v>28</v>
      </c>
      <c r="U6">
        <v>1</v>
      </c>
      <c r="V6" t="s">
        <v>14</v>
      </c>
      <c r="W6" s="3" t="s">
        <v>14</v>
      </c>
      <c r="X6" t="s">
        <v>14</v>
      </c>
      <c r="Y6">
        <v>0</v>
      </c>
      <c r="Z6">
        <v>0</v>
      </c>
      <c r="AA6" t="s">
        <v>14</v>
      </c>
      <c r="AB6" t="s">
        <v>14</v>
      </c>
    </row>
    <row r="7" spans="1:28" x14ac:dyDescent="0.3">
      <c r="A7">
        <v>4</v>
      </c>
      <c r="B7" t="s">
        <v>319</v>
      </c>
      <c r="C7" s="2">
        <v>44791.407037037039</v>
      </c>
      <c r="D7" t="s">
        <v>320</v>
      </c>
      <c r="E7" t="s">
        <v>28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P7">
        <v>4</v>
      </c>
      <c r="Q7" t="s">
        <v>319</v>
      </c>
      <c r="R7" s="2">
        <v>44791.407037037039</v>
      </c>
      <c r="S7" t="s">
        <v>320</v>
      </c>
      <c r="T7" t="s">
        <v>28</v>
      </c>
      <c r="U7">
        <v>2</v>
      </c>
      <c r="V7">
        <v>7.5460000000000003</v>
      </c>
      <c r="W7" s="3">
        <v>58902</v>
      </c>
      <c r="X7">
        <v>0.32900000000000001</v>
      </c>
      <c r="Y7">
        <v>0.34</v>
      </c>
      <c r="Z7">
        <v>1</v>
      </c>
      <c r="AA7">
        <v>96.9</v>
      </c>
      <c r="AB7">
        <v>-1.0999999999999999E-2</v>
      </c>
    </row>
    <row r="8" spans="1:28" x14ac:dyDescent="0.3">
      <c r="A8">
        <v>5</v>
      </c>
      <c r="B8" t="s">
        <v>321</v>
      </c>
      <c r="C8" s="2">
        <v>44791.416574074072</v>
      </c>
      <c r="D8" t="s">
        <v>322</v>
      </c>
      <c r="E8" t="s">
        <v>28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P8">
        <v>5</v>
      </c>
      <c r="Q8" t="s">
        <v>321</v>
      </c>
      <c r="R8" s="2">
        <v>44791.416574074072</v>
      </c>
      <c r="S8" t="s">
        <v>322</v>
      </c>
      <c r="T8" t="s">
        <v>28</v>
      </c>
      <c r="U8">
        <v>3</v>
      </c>
      <c r="V8">
        <v>7.5490000000000004</v>
      </c>
      <c r="W8" s="3">
        <v>120969</v>
      </c>
      <c r="X8">
        <v>0.67700000000000005</v>
      </c>
      <c r="Y8">
        <v>0.68</v>
      </c>
      <c r="Z8">
        <v>1</v>
      </c>
      <c r="AA8">
        <v>99.6</v>
      </c>
      <c r="AB8">
        <v>-3.0000000000000001E-3</v>
      </c>
    </row>
    <row r="9" spans="1:28" x14ac:dyDescent="0.3">
      <c r="A9">
        <v>6</v>
      </c>
      <c r="B9" t="s">
        <v>323</v>
      </c>
      <c r="C9" s="2">
        <v>44791.426041666666</v>
      </c>
      <c r="D9" t="s">
        <v>324</v>
      </c>
      <c r="E9" t="s">
        <v>28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P9">
        <v>6</v>
      </c>
      <c r="Q9" t="s">
        <v>323</v>
      </c>
      <c r="R9" s="2">
        <v>44791.426041666666</v>
      </c>
      <c r="S9" t="s">
        <v>324</v>
      </c>
      <c r="T9" t="s">
        <v>28</v>
      </c>
      <c r="U9">
        <v>4</v>
      </c>
      <c r="V9">
        <v>7.5490000000000004</v>
      </c>
      <c r="W9" s="3">
        <v>250665</v>
      </c>
      <c r="X9">
        <v>1.407</v>
      </c>
      <c r="Y9">
        <v>1.36</v>
      </c>
      <c r="Z9">
        <v>1</v>
      </c>
      <c r="AA9">
        <v>103.5</v>
      </c>
      <c r="AB9">
        <v>4.7E-2</v>
      </c>
    </row>
    <row r="10" spans="1:28" x14ac:dyDescent="0.3">
      <c r="A10">
        <v>7</v>
      </c>
      <c r="B10" t="s">
        <v>325</v>
      </c>
      <c r="C10" s="2">
        <v>44791.435578703706</v>
      </c>
      <c r="D10" t="s">
        <v>326</v>
      </c>
      <c r="E10" t="s">
        <v>28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P10">
        <v>7</v>
      </c>
      <c r="Q10" t="s">
        <v>325</v>
      </c>
      <c r="R10" s="2">
        <v>44791.435578703706</v>
      </c>
      <c r="S10" t="s">
        <v>326</v>
      </c>
      <c r="T10" t="s">
        <v>28</v>
      </c>
      <c r="U10">
        <v>5</v>
      </c>
      <c r="V10">
        <v>7.55</v>
      </c>
      <c r="W10" s="3">
        <v>481457</v>
      </c>
      <c r="X10">
        <v>2.7149999999999999</v>
      </c>
      <c r="Y10">
        <v>2.7</v>
      </c>
      <c r="Z10">
        <v>1</v>
      </c>
      <c r="AA10">
        <v>100.5</v>
      </c>
      <c r="AB10">
        <v>1.4999999999999999E-2</v>
      </c>
    </row>
    <row r="11" spans="1:28" x14ac:dyDescent="0.3">
      <c r="A11">
        <v>8</v>
      </c>
      <c r="B11" t="s">
        <v>327</v>
      </c>
      <c r="C11" s="2">
        <v>44791.445104166669</v>
      </c>
      <c r="D11" t="s">
        <v>328</v>
      </c>
      <c r="E11" t="s">
        <v>28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P11">
        <v>8</v>
      </c>
      <c r="Q11" t="s">
        <v>327</v>
      </c>
      <c r="R11" s="2">
        <v>44791.445104166669</v>
      </c>
      <c r="S11" t="s">
        <v>328</v>
      </c>
      <c r="T11" t="s">
        <v>28</v>
      </c>
      <c r="U11">
        <v>6</v>
      </c>
      <c r="V11">
        <v>7.55</v>
      </c>
      <c r="W11" s="3">
        <v>934037</v>
      </c>
      <c r="X11">
        <v>5.3129999999999997</v>
      </c>
      <c r="Y11">
        <v>5.35</v>
      </c>
      <c r="Z11">
        <v>1</v>
      </c>
      <c r="AA11">
        <v>99.3</v>
      </c>
      <c r="AB11">
        <v>-3.6999999999999998E-2</v>
      </c>
    </row>
    <row r="12" spans="1:28" x14ac:dyDescent="0.3">
      <c r="A12">
        <v>9</v>
      </c>
      <c r="B12" t="s">
        <v>329</v>
      </c>
      <c r="C12" s="2">
        <v>44791.454618055555</v>
      </c>
      <c r="D12" t="s">
        <v>330</v>
      </c>
      <c r="E12" t="s">
        <v>28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P12">
        <v>9</v>
      </c>
      <c r="Q12" t="s">
        <v>329</v>
      </c>
      <c r="R12" s="2">
        <v>44791.454618055555</v>
      </c>
      <c r="S12" t="s">
        <v>330</v>
      </c>
      <c r="T12" t="s">
        <v>28</v>
      </c>
      <c r="U12">
        <v>7</v>
      </c>
      <c r="V12">
        <v>7.5490000000000004</v>
      </c>
      <c r="W12" s="3">
        <v>1416792</v>
      </c>
      <c r="X12">
        <v>8.1359999999999992</v>
      </c>
      <c r="Y12">
        <v>7.95</v>
      </c>
      <c r="Z12">
        <v>1</v>
      </c>
      <c r="AA12">
        <v>102.3</v>
      </c>
      <c r="AB12">
        <v>0.186</v>
      </c>
    </row>
    <row r="13" spans="1:28" x14ac:dyDescent="0.3">
      <c r="A13">
        <v>10</v>
      </c>
      <c r="B13" t="s">
        <v>331</v>
      </c>
      <c r="C13" s="2">
        <v>44791.464108796295</v>
      </c>
      <c r="D13" t="s">
        <v>332</v>
      </c>
      <c r="E13" t="s">
        <v>28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P13">
        <v>10</v>
      </c>
      <c r="Q13" t="s">
        <v>331</v>
      </c>
      <c r="R13" s="2">
        <v>44791.464108796295</v>
      </c>
      <c r="S13" t="s">
        <v>332</v>
      </c>
      <c r="T13" t="s">
        <v>28</v>
      </c>
      <c r="U13">
        <v>8</v>
      </c>
      <c r="V13">
        <v>7.5510000000000002</v>
      </c>
      <c r="W13" s="3">
        <v>1756438</v>
      </c>
      <c r="X13">
        <v>10.157</v>
      </c>
      <c r="Y13">
        <v>10.5</v>
      </c>
      <c r="Z13">
        <v>1</v>
      </c>
      <c r="AA13">
        <v>96.7</v>
      </c>
      <c r="AB13">
        <v>-0.34300000000000003</v>
      </c>
    </row>
    <row r="14" spans="1:28" x14ac:dyDescent="0.3">
      <c r="A14">
        <v>11</v>
      </c>
      <c r="B14" t="s">
        <v>333</v>
      </c>
      <c r="C14" s="2">
        <v>44791.473622685182</v>
      </c>
      <c r="D14" t="s">
        <v>334</v>
      </c>
      <c r="E14" t="s">
        <v>28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P14">
        <v>11</v>
      </c>
      <c r="Q14" t="s">
        <v>333</v>
      </c>
      <c r="R14" s="2">
        <v>44791.473622685182</v>
      </c>
      <c r="S14" t="s">
        <v>334</v>
      </c>
      <c r="T14" t="s">
        <v>28</v>
      </c>
      <c r="U14">
        <v>9</v>
      </c>
      <c r="V14">
        <v>7.5510000000000002</v>
      </c>
      <c r="W14" s="3">
        <v>2249779</v>
      </c>
      <c r="X14">
        <v>13.144</v>
      </c>
      <c r="Y14">
        <v>13</v>
      </c>
      <c r="Z14">
        <v>1</v>
      </c>
      <c r="AA14">
        <v>101.1</v>
      </c>
      <c r="AB14">
        <v>0.14399999999999999</v>
      </c>
    </row>
    <row r="15" spans="1:28" x14ac:dyDescent="0.3">
      <c r="A15">
        <v>12</v>
      </c>
      <c r="B15" t="s">
        <v>335</v>
      </c>
      <c r="C15" s="2">
        <v>44791.530694444446</v>
      </c>
      <c r="D15" t="s">
        <v>24</v>
      </c>
      <c r="E15" t="s">
        <v>13</v>
      </c>
      <c r="F15">
        <v>1</v>
      </c>
      <c r="G15">
        <v>3.0009999999999999</v>
      </c>
      <c r="H15" s="3">
        <v>17347701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P15">
        <v>12</v>
      </c>
      <c r="Q15" t="s">
        <v>335</v>
      </c>
      <c r="R15" s="2">
        <v>44791.530694444446</v>
      </c>
      <c r="S15" t="s">
        <v>24</v>
      </c>
      <c r="T15" t="s">
        <v>13</v>
      </c>
      <c r="U15">
        <v>1</v>
      </c>
      <c r="V15">
        <v>7.5570000000000004</v>
      </c>
      <c r="W15" s="3">
        <v>64615</v>
      </c>
      <c r="X15">
        <v>0.36099999999999999</v>
      </c>
      <c r="Y15" t="s">
        <v>14</v>
      </c>
      <c r="Z15" t="s">
        <v>14</v>
      </c>
      <c r="AA15" t="s">
        <v>14</v>
      </c>
      <c r="AB15" t="s">
        <v>14</v>
      </c>
    </row>
    <row r="16" spans="1:28" x14ac:dyDescent="0.3">
      <c r="A16">
        <v>13</v>
      </c>
      <c r="B16" t="s">
        <v>336</v>
      </c>
      <c r="C16" s="2">
        <v>44791.521203703705</v>
      </c>
      <c r="D16" t="s">
        <v>24</v>
      </c>
      <c r="E16" t="s">
        <v>13</v>
      </c>
      <c r="F16">
        <v>1</v>
      </c>
      <c r="G16">
        <v>3.0019999999999998</v>
      </c>
      <c r="H16" s="3">
        <v>17406119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P16">
        <v>13</v>
      </c>
      <c r="Q16" t="s">
        <v>336</v>
      </c>
      <c r="R16" s="2">
        <v>44791.521203703705</v>
      </c>
      <c r="S16" t="s">
        <v>24</v>
      </c>
      <c r="T16" t="s">
        <v>13</v>
      </c>
      <c r="U16">
        <v>1</v>
      </c>
      <c r="V16">
        <v>7.5549999999999997</v>
      </c>
      <c r="W16" s="3">
        <v>70058</v>
      </c>
      <c r="X16">
        <v>0.39200000000000002</v>
      </c>
      <c r="Y16" t="s">
        <v>14</v>
      </c>
      <c r="Z16" t="s">
        <v>14</v>
      </c>
      <c r="AA16" t="s">
        <v>14</v>
      </c>
      <c r="AB16" t="s">
        <v>14</v>
      </c>
    </row>
    <row r="17" spans="1:28" x14ac:dyDescent="0.3">
      <c r="A17">
        <v>14</v>
      </c>
      <c r="B17" t="s">
        <v>337</v>
      </c>
      <c r="C17" s="2">
        <v>44791.511712962965</v>
      </c>
      <c r="D17" t="s">
        <v>29</v>
      </c>
      <c r="E17" t="s">
        <v>13</v>
      </c>
      <c r="F17">
        <v>1</v>
      </c>
      <c r="G17">
        <v>2.9870000000000001</v>
      </c>
      <c r="H17" s="3">
        <v>17645814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P17">
        <v>14</v>
      </c>
      <c r="Q17" t="s">
        <v>337</v>
      </c>
      <c r="R17" s="2">
        <v>44791.511712962965</v>
      </c>
      <c r="S17" t="s">
        <v>29</v>
      </c>
      <c r="T17" t="s">
        <v>13</v>
      </c>
      <c r="U17">
        <v>1</v>
      </c>
      <c r="V17">
        <v>7.5570000000000004</v>
      </c>
      <c r="W17" s="3">
        <v>92165</v>
      </c>
      <c r="X17">
        <v>0.51600000000000001</v>
      </c>
      <c r="Y17" t="s">
        <v>14</v>
      </c>
      <c r="Z17" t="s">
        <v>14</v>
      </c>
      <c r="AA17" t="s">
        <v>14</v>
      </c>
      <c r="AB17" t="s">
        <v>14</v>
      </c>
    </row>
    <row r="18" spans="1:28" x14ac:dyDescent="0.3">
      <c r="A18">
        <v>15</v>
      </c>
      <c r="B18" t="s">
        <v>338</v>
      </c>
      <c r="C18" s="2">
        <v>44791.502199074072</v>
      </c>
      <c r="D18" t="s">
        <v>29</v>
      </c>
      <c r="E18" t="s">
        <v>13</v>
      </c>
      <c r="F18">
        <v>1</v>
      </c>
      <c r="G18">
        <v>3</v>
      </c>
      <c r="H18" s="3">
        <v>17794163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P18">
        <v>15</v>
      </c>
      <c r="Q18" t="s">
        <v>338</v>
      </c>
      <c r="R18" s="2">
        <v>44791.502199074072</v>
      </c>
      <c r="S18" t="s">
        <v>29</v>
      </c>
      <c r="T18" t="s">
        <v>13</v>
      </c>
      <c r="U18">
        <v>1</v>
      </c>
      <c r="V18">
        <v>7.5540000000000003</v>
      </c>
      <c r="W18" s="3">
        <v>98101</v>
      </c>
      <c r="X18">
        <v>0.54900000000000004</v>
      </c>
      <c r="Y18" t="s">
        <v>14</v>
      </c>
      <c r="Z18" t="s">
        <v>14</v>
      </c>
      <c r="AA18" t="s">
        <v>14</v>
      </c>
      <c r="AB18" t="s">
        <v>14</v>
      </c>
    </row>
    <row r="19" spans="1:28" x14ac:dyDescent="0.3">
      <c r="A19">
        <v>16</v>
      </c>
      <c r="B19" t="s">
        <v>339</v>
      </c>
      <c r="C19" s="2">
        <v>44791.492696759262</v>
      </c>
      <c r="D19" t="s">
        <v>29</v>
      </c>
      <c r="E19" t="s">
        <v>13</v>
      </c>
      <c r="F19">
        <v>1</v>
      </c>
      <c r="G19">
        <v>2.988</v>
      </c>
      <c r="H19" s="3">
        <v>17928781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P19">
        <v>16</v>
      </c>
      <c r="Q19" t="s">
        <v>339</v>
      </c>
      <c r="R19" s="2">
        <v>44791.492696759262</v>
      </c>
      <c r="S19" t="s">
        <v>29</v>
      </c>
      <c r="T19" t="s">
        <v>13</v>
      </c>
      <c r="U19">
        <v>1</v>
      </c>
      <c r="V19">
        <v>7.5529999999999999</v>
      </c>
      <c r="W19" s="3">
        <v>100079</v>
      </c>
      <c r="X19">
        <v>0.56000000000000005</v>
      </c>
      <c r="Y19" t="s">
        <v>14</v>
      </c>
      <c r="Z19" t="s">
        <v>14</v>
      </c>
      <c r="AA19" t="s">
        <v>14</v>
      </c>
      <c r="AB19" t="s">
        <v>14</v>
      </c>
    </row>
    <row r="20" spans="1:28" x14ac:dyDescent="0.3">
      <c r="A20">
        <v>17</v>
      </c>
      <c r="B20" t="s">
        <v>340</v>
      </c>
      <c r="C20" s="2">
        <v>44791.483171296299</v>
      </c>
      <c r="D20" t="s">
        <v>29</v>
      </c>
      <c r="E20" t="s">
        <v>13</v>
      </c>
      <c r="F20">
        <v>1</v>
      </c>
      <c r="G20">
        <v>3.0009999999999999</v>
      </c>
      <c r="H20" s="3">
        <v>18310718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P20">
        <v>17</v>
      </c>
      <c r="Q20" t="s">
        <v>340</v>
      </c>
      <c r="R20" s="2">
        <v>44791.483171296299</v>
      </c>
      <c r="S20" t="s">
        <v>29</v>
      </c>
      <c r="T20" t="s">
        <v>13</v>
      </c>
      <c r="U20">
        <v>1</v>
      </c>
      <c r="V20">
        <v>7.5570000000000004</v>
      </c>
      <c r="W20" s="3">
        <v>85472</v>
      </c>
      <c r="X20">
        <v>0.47799999999999998</v>
      </c>
      <c r="Y20" t="s">
        <v>14</v>
      </c>
      <c r="Z20" t="s">
        <v>14</v>
      </c>
      <c r="AA20" t="s">
        <v>14</v>
      </c>
      <c r="AB20" t="s">
        <v>14</v>
      </c>
    </row>
    <row r="21" spans="1:28" x14ac:dyDescent="0.3">
      <c r="A21">
        <v>18</v>
      </c>
      <c r="B21" t="s">
        <v>299</v>
      </c>
      <c r="C21" s="2">
        <v>44771.623483796298</v>
      </c>
      <c r="D21" t="s">
        <v>46</v>
      </c>
      <c r="E21" t="s">
        <v>13</v>
      </c>
      <c r="F21">
        <v>1</v>
      </c>
      <c r="G21">
        <v>2.1890000000000001</v>
      </c>
      <c r="H21" s="3">
        <v>7472003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P21">
        <v>18</v>
      </c>
      <c r="Q21" t="s">
        <v>299</v>
      </c>
      <c r="R21" s="2">
        <v>44771.623483796298</v>
      </c>
      <c r="S21" t="s">
        <v>46</v>
      </c>
      <c r="T21" t="s">
        <v>13</v>
      </c>
      <c r="U21">
        <v>1</v>
      </c>
      <c r="V21">
        <v>6.1879999999999997</v>
      </c>
      <c r="W21" s="3">
        <v>41321</v>
      </c>
      <c r="X21">
        <v>0.96099999999999997</v>
      </c>
      <c r="Y21" t="s">
        <v>14</v>
      </c>
      <c r="Z21" t="s">
        <v>14</v>
      </c>
      <c r="AA21" t="s">
        <v>14</v>
      </c>
      <c r="AB21" t="s">
        <v>14</v>
      </c>
    </row>
    <row r="22" spans="1:28" x14ac:dyDescent="0.3">
      <c r="A22">
        <v>19</v>
      </c>
      <c r="B22" t="s">
        <v>300</v>
      </c>
      <c r="C22" s="2">
        <v>44771.614768518521</v>
      </c>
      <c r="D22" t="s">
        <v>46</v>
      </c>
      <c r="E22" t="s">
        <v>13</v>
      </c>
      <c r="F22">
        <v>1</v>
      </c>
      <c r="G22">
        <v>2.2160000000000002</v>
      </c>
      <c r="H22" s="3">
        <v>5804593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P22">
        <v>19</v>
      </c>
      <c r="Q22" t="s">
        <v>300</v>
      </c>
      <c r="R22" s="2">
        <v>44771.614768518521</v>
      </c>
      <c r="S22" t="s">
        <v>46</v>
      </c>
      <c r="T22" t="s">
        <v>13</v>
      </c>
      <c r="U22">
        <v>1</v>
      </c>
      <c r="V22">
        <v>6.1870000000000003</v>
      </c>
      <c r="W22" s="3">
        <v>29359</v>
      </c>
      <c r="X22">
        <v>0.68300000000000005</v>
      </c>
      <c r="Y22" t="s">
        <v>14</v>
      </c>
      <c r="Z22" t="s">
        <v>14</v>
      </c>
      <c r="AA22" t="s">
        <v>14</v>
      </c>
      <c r="AB22" t="s">
        <v>14</v>
      </c>
    </row>
    <row r="23" spans="1:28" x14ac:dyDescent="0.3">
      <c r="A23">
        <v>20</v>
      </c>
      <c r="B23" t="s">
        <v>301</v>
      </c>
      <c r="C23" s="2">
        <v>44771.606064814812</v>
      </c>
      <c r="D23" t="s">
        <v>46</v>
      </c>
      <c r="E23" t="s">
        <v>13</v>
      </c>
      <c r="F23">
        <v>1</v>
      </c>
      <c r="G23">
        <v>2.2730000000000001</v>
      </c>
      <c r="H23" s="3">
        <v>3702174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P23">
        <v>20</v>
      </c>
      <c r="Q23" t="s">
        <v>301</v>
      </c>
      <c r="R23" s="2">
        <v>44771.606064814812</v>
      </c>
      <c r="S23" t="s">
        <v>46</v>
      </c>
      <c r="T23" t="s">
        <v>13</v>
      </c>
      <c r="U23">
        <v>1</v>
      </c>
      <c r="V23">
        <v>6.1890000000000001</v>
      </c>
      <c r="W23" s="3">
        <v>13057</v>
      </c>
      <c r="X23">
        <v>0.30299999999999999</v>
      </c>
      <c r="Y23" t="s">
        <v>14</v>
      </c>
      <c r="Z23" t="s">
        <v>14</v>
      </c>
      <c r="AA23" t="s">
        <v>14</v>
      </c>
      <c r="AB23" t="s">
        <v>14</v>
      </c>
    </row>
    <row r="24" spans="1:28" x14ac:dyDescent="0.3">
      <c r="A24">
        <v>21</v>
      </c>
      <c r="B24" t="s">
        <v>302</v>
      </c>
      <c r="C24" s="2">
        <v>44771.591990740744</v>
      </c>
      <c r="D24" t="s">
        <v>303</v>
      </c>
      <c r="E24" t="s">
        <v>13</v>
      </c>
      <c r="F24">
        <v>1</v>
      </c>
      <c r="G24" t="s">
        <v>14</v>
      </c>
      <c r="H24" s="3" t="s">
        <v>14</v>
      </c>
      <c r="I24" t="s">
        <v>14</v>
      </c>
      <c r="J24" t="s">
        <v>14</v>
      </c>
      <c r="K24" t="s">
        <v>14</v>
      </c>
      <c r="L24" t="s">
        <v>14</v>
      </c>
      <c r="M24" t="s">
        <v>14</v>
      </c>
      <c r="P24">
        <v>21</v>
      </c>
      <c r="Q24" t="s">
        <v>302</v>
      </c>
      <c r="R24" s="2">
        <v>44771.591990740744</v>
      </c>
      <c r="S24" t="s">
        <v>303</v>
      </c>
      <c r="T24" t="s">
        <v>13</v>
      </c>
      <c r="U24">
        <v>1</v>
      </c>
      <c r="V24">
        <v>6.1820000000000004</v>
      </c>
      <c r="W24" s="3">
        <v>17891</v>
      </c>
      <c r="X24">
        <v>0.41599999999999998</v>
      </c>
      <c r="Y24" t="s">
        <v>14</v>
      </c>
      <c r="Z24" t="s">
        <v>14</v>
      </c>
      <c r="AA24" t="s">
        <v>14</v>
      </c>
      <c r="AB24" t="s">
        <v>14</v>
      </c>
    </row>
    <row r="25" spans="1:28" x14ac:dyDescent="0.3">
      <c r="A25">
        <v>22</v>
      </c>
      <c r="B25" t="s">
        <v>304</v>
      </c>
      <c r="C25" s="2">
        <v>44771.583275462966</v>
      </c>
      <c r="D25" t="s">
        <v>305</v>
      </c>
      <c r="E25" t="s">
        <v>13</v>
      </c>
      <c r="F25">
        <v>1</v>
      </c>
      <c r="G25">
        <v>2.2149999999999999</v>
      </c>
      <c r="H25" s="3">
        <v>5789187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P25">
        <v>22</v>
      </c>
      <c r="Q25" t="s">
        <v>304</v>
      </c>
      <c r="R25" s="2">
        <v>44771.583275462966</v>
      </c>
      <c r="S25" t="s">
        <v>305</v>
      </c>
      <c r="T25" t="s">
        <v>13</v>
      </c>
      <c r="U25">
        <v>1</v>
      </c>
      <c r="V25">
        <v>6.1840000000000002</v>
      </c>
      <c r="W25" s="3">
        <v>19516</v>
      </c>
      <c r="X25">
        <v>0.45400000000000001</v>
      </c>
      <c r="Y25" t="s">
        <v>14</v>
      </c>
      <c r="Z25" t="s">
        <v>14</v>
      </c>
      <c r="AA25" t="s">
        <v>14</v>
      </c>
      <c r="AB25" t="s">
        <v>14</v>
      </c>
    </row>
    <row r="26" spans="1:28" x14ac:dyDescent="0.3">
      <c r="A26">
        <v>23</v>
      </c>
      <c r="B26" t="s">
        <v>306</v>
      </c>
      <c r="C26" s="2">
        <v>44771.574548611112</v>
      </c>
      <c r="D26" t="s">
        <v>307</v>
      </c>
      <c r="E26" t="s">
        <v>13</v>
      </c>
      <c r="F26">
        <v>1</v>
      </c>
      <c r="G26">
        <v>2.222</v>
      </c>
      <c r="H26" s="3">
        <v>5657176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P26">
        <v>23</v>
      </c>
      <c r="Q26" t="s">
        <v>306</v>
      </c>
      <c r="R26" s="2">
        <v>44771.574548611112</v>
      </c>
      <c r="S26" t="s">
        <v>307</v>
      </c>
      <c r="T26" t="s">
        <v>13</v>
      </c>
      <c r="U26">
        <v>1</v>
      </c>
      <c r="V26">
        <v>6.1859999999999999</v>
      </c>
      <c r="W26" s="3">
        <v>15145</v>
      </c>
      <c r="X26">
        <v>0.35099999999999998</v>
      </c>
      <c r="Y26" t="s">
        <v>14</v>
      </c>
      <c r="Z26" t="s">
        <v>14</v>
      </c>
      <c r="AA26" t="s">
        <v>14</v>
      </c>
      <c r="AB26" t="s">
        <v>14</v>
      </c>
    </row>
    <row r="27" spans="1:28" x14ac:dyDescent="0.3">
      <c r="A27">
        <v>24</v>
      </c>
      <c r="B27" t="s">
        <v>308</v>
      </c>
      <c r="C27" s="2">
        <v>44771.565833333334</v>
      </c>
      <c r="D27" t="s">
        <v>37</v>
      </c>
      <c r="E27" t="s">
        <v>13</v>
      </c>
      <c r="F27">
        <v>1</v>
      </c>
      <c r="G27">
        <v>2.2149999999999999</v>
      </c>
      <c r="H27" s="3">
        <v>5831004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P27">
        <v>24</v>
      </c>
      <c r="Q27" t="s">
        <v>308</v>
      </c>
      <c r="R27" s="2">
        <v>44771.565833333334</v>
      </c>
      <c r="S27" t="s">
        <v>37</v>
      </c>
      <c r="T27" t="s">
        <v>13</v>
      </c>
      <c r="U27">
        <v>1</v>
      </c>
      <c r="V27">
        <v>6.1840000000000002</v>
      </c>
      <c r="W27" s="3">
        <v>17590</v>
      </c>
      <c r="X27">
        <v>0.40899999999999997</v>
      </c>
      <c r="Y27" t="s">
        <v>14</v>
      </c>
      <c r="Z27" t="s">
        <v>14</v>
      </c>
      <c r="AA27" t="s">
        <v>14</v>
      </c>
      <c r="AB27" t="s">
        <v>14</v>
      </c>
    </row>
    <row r="28" spans="1:28" x14ac:dyDescent="0.3">
      <c r="A28">
        <v>25</v>
      </c>
      <c r="B28" t="s">
        <v>309</v>
      </c>
      <c r="C28" s="2">
        <v>44771.557118055556</v>
      </c>
      <c r="D28" t="s">
        <v>310</v>
      </c>
      <c r="E28" t="s">
        <v>13</v>
      </c>
      <c r="F28">
        <v>1</v>
      </c>
      <c r="G28">
        <v>2.2170000000000001</v>
      </c>
      <c r="H28" s="3">
        <v>5720813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P28">
        <v>25</v>
      </c>
      <c r="Q28" t="s">
        <v>309</v>
      </c>
      <c r="R28" s="2">
        <v>44771.557118055556</v>
      </c>
      <c r="S28" t="s">
        <v>310</v>
      </c>
      <c r="T28" t="s">
        <v>13</v>
      </c>
      <c r="U28">
        <v>1</v>
      </c>
      <c r="V28">
        <v>6.1840000000000002</v>
      </c>
      <c r="W28" s="3">
        <v>14302</v>
      </c>
      <c r="X28">
        <v>0.33200000000000002</v>
      </c>
      <c r="Y28" t="s">
        <v>14</v>
      </c>
      <c r="Z28" t="s">
        <v>14</v>
      </c>
      <c r="AA28" t="s">
        <v>14</v>
      </c>
      <c r="AB28" t="s">
        <v>14</v>
      </c>
    </row>
    <row r="29" spans="1:28" x14ac:dyDescent="0.3">
      <c r="A29">
        <v>26</v>
      </c>
      <c r="B29" t="s">
        <v>311</v>
      </c>
      <c r="C29" s="2">
        <v>44771.456793981481</v>
      </c>
      <c r="D29" t="s">
        <v>61</v>
      </c>
      <c r="E29" t="s">
        <v>13</v>
      </c>
      <c r="F29">
        <v>0</v>
      </c>
      <c r="G29">
        <v>2.258</v>
      </c>
      <c r="H29" s="3">
        <v>3931971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P29">
        <v>26</v>
      </c>
      <c r="Q29" t="s">
        <v>311</v>
      </c>
      <c r="R29" s="2">
        <v>44771.456793981481</v>
      </c>
      <c r="S29" t="s">
        <v>61</v>
      </c>
      <c r="T29" t="s">
        <v>13</v>
      </c>
      <c r="U29">
        <v>0</v>
      </c>
      <c r="V29">
        <v>6.1879999999999997</v>
      </c>
      <c r="W29" s="3">
        <v>18857</v>
      </c>
      <c r="X29">
        <v>0.438</v>
      </c>
      <c r="Y29" t="s">
        <v>14</v>
      </c>
      <c r="Z29" t="s">
        <v>14</v>
      </c>
      <c r="AA29" t="s">
        <v>14</v>
      </c>
      <c r="AB29" t="s">
        <v>14</v>
      </c>
    </row>
    <row r="30" spans="1:28" x14ac:dyDescent="0.3">
      <c r="A30">
        <v>27</v>
      </c>
      <c r="B30" t="s">
        <v>312</v>
      </c>
      <c r="C30" s="2">
        <v>44771.441365740742</v>
      </c>
      <c r="D30" t="s">
        <v>313</v>
      </c>
      <c r="E30" t="s">
        <v>13</v>
      </c>
      <c r="F30">
        <v>0</v>
      </c>
      <c r="G30">
        <v>2.2570000000000001</v>
      </c>
      <c r="H30" s="3">
        <v>3615902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P30">
        <v>27</v>
      </c>
      <c r="Q30" t="s">
        <v>312</v>
      </c>
      <c r="R30" s="2">
        <v>44771.441365740742</v>
      </c>
      <c r="S30" t="s">
        <v>313</v>
      </c>
      <c r="T30" t="s">
        <v>13</v>
      </c>
      <c r="U30">
        <v>0</v>
      </c>
      <c r="V30" t="s">
        <v>14</v>
      </c>
      <c r="W30" s="3" t="s">
        <v>14</v>
      </c>
      <c r="X30" t="s">
        <v>14</v>
      </c>
      <c r="Y30" t="s">
        <v>14</v>
      </c>
      <c r="Z30" t="s">
        <v>14</v>
      </c>
      <c r="AA30" t="s">
        <v>14</v>
      </c>
      <c r="AB30" t="s">
        <v>14</v>
      </c>
    </row>
    <row r="31" spans="1:28" x14ac:dyDescent="0.3">
      <c r="A31">
        <v>28</v>
      </c>
      <c r="B31" t="s">
        <v>314</v>
      </c>
      <c r="C31" s="2">
        <v>44771.427997685183</v>
      </c>
      <c r="D31" t="s">
        <v>313</v>
      </c>
      <c r="E31" t="s">
        <v>13</v>
      </c>
      <c r="F31">
        <v>0</v>
      </c>
      <c r="G31">
        <v>2.2589999999999999</v>
      </c>
      <c r="H31" s="3">
        <v>3825879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P31">
        <v>28</v>
      </c>
      <c r="Q31" t="s">
        <v>314</v>
      </c>
      <c r="R31" s="2">
        <v>44771.427997685183</v>
      </c>
      <c r="S31" t="s">
        <v>313</v>
      </c>
      <c r="T31" t="s">
        <v>13</v>
      </c>
      <c r="U31">
        <v>0</v>
      </c>
      <c r="V31">
        <v>6.194</v>
      </c>
      <c r="W31" s="3">
        <v>285435</v>
      </c>
      <c r="X31">
        <v>6.39</v>
      </c>
      <c r="Y31" t="s">
        <v>14</v>
      </c>
      <c r="Z31" t="s">
        <v>14</v>
      </c>
      <c r="AA31" t="s">
        <v>14</v>
      </c>
      <c r="AB31" t="s">
        <v>14</v>
      </c>
    </row>
    <row r="32" spans="1:28" x14ac:dyDescent="0.3">
      <c r="A32">
        <v>29</v>
      </c>
      <c r="B32" t="s">
        <v>62</v>
      </c>
      <c r="C32" s="2">
        <v>44763.547650462962</v>
      </c>
      <c r="D32" t="s">
        <v>63</v>
      </c>
      <c r="E32" t="s">
        <v>13</v>
      </c>
      <c r="F32">
        <v>1</v>
      </c>
      <c r="G32">
        <v>2.2559999999999998</v>
      </c>
      <c r="H32" s="3">
        <v>3752200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P32">
        <v>29</v>
      </c>
      <c r="Q32" t="s">
        <v>62</v>
      </c>
      <c r="R32" s="2">
        <v>44763.547650462962</v>
      </c>
      <c r="S32" t="s">
        <v>63</v>
      </c>
      <c r="T32" t="s">
        <v>13</v>
      </c>
      <c r="U32">
        <v>1</v>
      </c>
      <c r="V32">
        <v>7.0659999999999998</v>
      </c>
      <c r="W32" s="3">
        <v>4036</v>
      </c>
      <c r="X32">
        <v>0.16500000000000001</v>
      </c>
      <c r="Y32" t="s">
        <v>14</v>
      </c>
      <c r="Z32" t="s">
        <v>14</v>
      </c>
      <c r="AA32" t="s">
        <v>14</v>
      </c>
      <c r="AB32" t="s">
        <v>14</v>
      </c>
    </row>
    <row r="33" spans="1:28" x14ac:dyDescent="0.3">
      <c r="A33">
        <v>30</v>
      </c>
      <c r="B33" t="s">
        <v>64</v>
      </c>
      <c r="C33" s="2">
        <v>44763.536249999997</v>
      </c>
      <c r="D33" t="s">
        <v>39</v>
      </c>
      <c r="E33" t="s">
        <v>13</v>
      </c>
      <c r="F33">
        <v>1</v>
      </c>
      <c r="G33">
        <v>2.2000000000000002</v>
      </c>
      <c r="H33" s="3">
        <v>3774078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P33">
        <v>30</v>
      </c>
      <c r="Q33" t="s">
        <v>64</v>
      </c>
      <c r="R33" s="2">
        <v>44763.536249999997</v>
      </c>
      <c r="S33" t="s">
        <v>39</v>
      </c>
      <c r="T33" t="s">
        <v>13</v>
      </c>
      <c r="U33">
        <v>1</v>
      </c>
      <c r="V33">
        <v>7.0490000000000004</v>
      </c>
      <c r="W33" s="3">
        <v>77651</v>
      </c>
      <c r="X33">
        <v>10.680999999999999</v>
      </c>
      <c r="Y33" t="s">
        <v>14</v>
      </c>
      <c r="Z33" t="s">
        <v>14</v>
      </c>
      <c r="AA33" t="s">
        <v>14</v>
      </c>
      <c r="AB33" t="s">
        <v>14</v>
      </c>
    </row>
    <row r="34" spans="1:28" x14ac:dyDescent="0.3">
      <c r="A34">
        <v>31</v>
      </c>
      <c r="B34" t="s">
        <v>65</v>
      </c>
      <c r="C34" s="2">
        <v>44763.524872685186</v>
      </c>
      <c r="D34" t="s">
        <v>66</v>
      </c>
      <c r="E34" t="s">
        <v>13</v>
      </c>
      <c r="F34">
        <v>1</v>
      </c>
      <c r="G34">
        <v>2.2149999999999999</v>
      </c>
      <c r="H34" s="3">
        <v>3772062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P34">
        <v>31</v>
      </c>
      <c r="Q34" t="s">
        <v>65</v>
      </c>
      <c r="R34" s="2">
        <v>44763.524872685186</v>
      </c>
      <c r="S34" t="s">
        <v>66</v>
      </c>
      <c r="T34" t="s">
        <v>13</v>
      </c>
      <c r="U34">
        <v>1</v>
      </c>
      <c r="V34">
        <v>7.0739999999999998</v>
      </c>
      <c r="W34" s="3">
        <v>4760</v>
      </c>
      <c r="X34">
        <v>0.26400000000000001</v>
      </c>
      <c r="Y34" t="s">
        <v>14</v>
      </c>
      <c r="Z34" t="s">
        <v>14</v>
      </c>
      <c r="AA34" t="s">
        <v>14</v>
      </c>
      <c r="AB34" t="s">
        <v>14</v>
      </c>
    </row>
    <row r="35" spans="1:28" x14ac:dyDescent="0.3">
      <c r="A35">
        <v>32</v>
      </c>
      <c r="B35" t="s">
        <v>67</v>
      </c>
      <c r="C35" s="2">
        <v>44763.513472222221</v>
      </c>
      <c r="D35" t="s">
        <v>45</v>
      </c>
      <c r="E35" t="s">
        <v>68</v>
      </c>
      <c r="F35">
        <v>1</v>
      </c>
      <c r="G35">
        <v>2.25</v>
      </c>
      <c r="H35" s="3">
        <v>3793512</v>
      </c>
      <c r="I35">
        <v>0</v>
      </c>
      <c r="J35">
        <v>1</v>
      </c>
      <c r="K35" t="s">
        <v>14</v>
      </c>
      <c r="L35">
        <v>0</v>
      </c>
      <c r="M35">
        <v>-1</v>
      </c>
      <c r="P35">
        <v>32</v>
      </c>
      <c r="Q35" t="s">
        <v>67</v>
      </c>
      <c r="R35" s="2">
        <v>44763.513472222221</v>
      </c>
      <c r="S35" t="s">
        <v>45</v>
      </c>
      <c r="T35" t="s">
        <v>68</v>
      </c>
      <c r="U35">
        <v>1</v>
      </c>
      <c r="V35">
        <v>7.0750000000000002</v>
      </c>
      <c r="W35" s="3">
        <v>1376</v>
      </c>
      <c r="X35">
        <v>-0.19900000000000001</v>
      </c>
      <c r="Y35">
        <v>0.33</v>
      </c>
      <c r="Z35" t="s">
        <v>14</v>
      </c>
      <c r="AA35">
        <v>-60.3</v>
      </c>
      <c r="AB35">
        <v>-0.52900000000000003</v>
      </c>
    </row>
    <row r="36" spans="1:28" x14ac:dyDescent="0.3">
      <c r="A36">
        <v>33</v>
      </c>
      <c r="B36" t="s">
        <v>53</v>
      </c>
      <c r="C36" s="2">
        <v>44763.502141203702</v>
      </c>
      <c r="D36" t="s">
        <v>46</v>
      </c>
      <c r="E36" t="s">
        <v>68</v>
      </c>
      <c r="F36">
        <v>2</v>
      </c>
      <c r="G36">
        <v>2.23</v>
      </c>
      <c r="H36" s="3">
        <v>3803937</v>
      </c>
      <c r="I36">
        <v>0</v>
      </c>
      <c r="J36">
        <v>1</v>
      </c>
      <c r="K36" t="s">
        <v>14</v>
      </c>
      <c r="L36">
        <v>0</v>
      </c>
      <c r="M36">
        <v>-1</v>
      </c>
      <c r="P36">
        <v>33</v>
      </c>
      <c r="Q36" t="s">
        <v>53</v>
      </c>
      <c r="R36" s="2">
        <v>44763.502141203702</v>
      </c>
      <c r="S36" t="s">
        <v>46</v>
      </c>
      <c r="T36" t="s">
        <v>68</v>
      </c>
      <c r="U36">
        <v>2</v>
      </c>
      <c r="V36">
        <v>7.0650000000000004</v>
      </c>
      <c r="W36" s="3">
        <v>3263</v>
      </c>
      <c r="X36">
        <v>5.8999999999999997E-2</v>
      </c>
      <c r="Y36">
        <v>0.67</v>
      </c>
      <c r="Z36" t="s">
        <v>14</v>
      </c>
      <c r="AA36">
        <v>8.8000000000000007</v>
      </c>
      <c r="AB36">
        <v>-0.61099999999999999</v>
      </c>
    </row>
    <row r="37" spans="1:28" x14ac:dyDescent="0.3">
      <c r="A37">
        <v>34</v>
      </c>
      <c r="B37" t="s">
        <v>54</v>
      </c>
      <c r="C37" s="2">
        <v>44763.490833333337</v>
      </c>
      <c r="D37" t="s">
        <v>47</v>
      </c>
      <c r="E37" t="s">
        <v>68</v>
      </c>
      <c r="F37">
        <v>3</v>
      </c>
      <c r="G37">
        <v>2.262</v>
      </c>
      <c r="H37" s="3">
        <v>3769697</v>
      </c>
      <c r="I37">
        <v>0</v>
      </c>
      <c r="J37">
        <v>1</v>
      </c>
      <c r="K37" t="s">
        <v>14</v>
      </c>
      <c r="L37">
        <v>0</v>
      </c>
      <c r="M37">
        <v>-1</v>
      </c>
      <c r="P37">
        <v>34</v>
      </c>
      <c r="Q37" t="s">
        <v>54</v>
      </c>
      <c r="R37" s="2">
        <v>44763.490833333337</v>
      </c>
      <c r="S37" t="s">
        <v>47</v>
      </c>
      <c r="T37" t="s">
        <v>68</v>
      </c>
      <c r="U37">
        <v>3</v>
      </c>
      <c r="V37">
        <v>7.0780000000000003</v>
      </c>
      <c r="W37" s="3">
        <v>3827</v>
      </c>
      <c r="X37">
        <v>0.13600000000000001</v>
      </c>
      <c r="Y37">
        <v>1.01</v>
      </c>
      <c r="Z37" t="s">
        <v>14</v>
      </c>
      <c r="AA37">
        <v>13.5</v>
      </c>
      <c r="AB37">
        <v>-0.874</v>
      </c>
    </row>
    <row r="38" spans="1:28" x14ac:dyDescent="0.3">
      <c r="A38">
        <v>35</v>
      </c>
      <c r="B38" t="s">
        <v>55</v>
      </c>
      <c r="C38" s="2">
        <v>44763.479456018518</v>
      </c>
      <c r="D38" t="s">
        <v>25</v>
      </c>
      <c r="E38" t="s">
        <v>68</v>
      </c>
      <c r="F38">
        <v>4</v>
      </c>
      <c r="G38">
        <v>2.2570000000000001</v>
      </c>
      <c r="H38" s="3">
        <v>3771671</v>
      </c>
      <c r="I38">
        <v>0</v>
      </c>
      <c r="J38">
        <v>1</v>
      </c>
      <c r="K38" t="s">
        <v>14</v>
      </c>
      <c r="L38">
        <v>0</v>
      </c>
      <c r="M38">
        <v>-1</v>
      </c>
      <c r="P38">
        <v>35</v>
      </c>
      <c r="Q38" t="s">
        <v>55</v>
      </c>
      <c r="R38" s="2">
        <v>44763.479456018518</v>
      </c>
      <c r="S38" t="s">
        <v>25</v>
      </c>
      <c r="T38" t="s">
        <v>68</v>
      </c>
      <c r="U38">
        <v>4</v>
      </c>
      <c r="V38">
        <v>7.0869999999999997</v>
      </c>
      <c r="W38" s="3">
        <v>7436</v>
      </c>
      <c r="X38">
        <v>0.63100000000000001</v>
      </c>
      <c r="Y38">
        <v>1.69</v>
      </c>
      <c r="Z38" t="s">
        <v>14</v>
      </c>
      <c r="AA38">
        <v>37.299999999999997</v>
      </c>
      <c r="AB38">
        <v>-1.0589999999999999</v>
      </c>
    </row>
    <row r="39" spans="1:28" x14ac:dyDescent="0.3">
      <c r="A39">
        <v>36</v>
      </c>
      <c r="B39" t="s">
        <v>56</v>
      </c>
      <c r="C39" s="2">
        <v>44763.46806712963</v>
      </c>
      <c r="D39" t="s">
        <v>48</v>
      </c>
      <c r="E39" t="s">
        <v>68</v>
      </c>
      <c r="F39">
        <v>5</v>
      </c>
      <c r="G39">
        <v>2.2229999999999999</v>
      </c>
      <c r="H39" s="3">
        <v>3980694</v>
      </c>
      <c r="I39">
        <v>0</v>
      </c>
      <c r="J39">
        <v>1</v>
      </c>
      <c r="K39" t="s">
        <v>14</v>
      </c>
      <c r="L39">
        <v>0</v>
      </c>
      <c r="M39">
        <v>-1</v>
      </c>
      <c r="P39">
        <v>36</v>
      </c>
      <c r="Q39" t="s">
        <v>56</v>
      </c>
      <c r="R39" s="2">
        <v>44763.46806712963</v>
      </c>
      <c r="S39" t="s">
        <v>48</v>
      </c>
      <c r="T39" t="s">
        <v>68</v>
      </c>
      <c r="U39">
        <v>5</v>
      </c>
      <c r="V39">
        <v>7.0709999999999997</v>
      </c>
      <c r="W39" s="3">
        <v>9551</v>
      </c>
      <c r="X39">
        <v>0.92200000000000004</v>
      </c>
      <c r="Y39">
        <v>3.03</v>
      </c>
      <c r="Z39" t="s">
        <v>14</v>
      </c>
      <c r="AA39">
        <v>30.4</v>
      </c>
      <c r="AB39">
        <v>-2.1080000000000001</v>
      </c>
    </row>
    <row r="40" spans="1:28" x14ac:dyDescent="0.3">
      <c r="A40">
        <v>37</v>
      </c>
      <c r="B40" t="s">
        <v>57</v>
      </c>
      <c r="C40" s="2">
        <v>44763.456747685188</v>
      </c>
      <c r="D40" t="s">
        <v>49</v>
      </c>
      <c r="E40" t="s">
        <v>68</v>
      </c>
      <c r="F40">
        <v>6</v>
      </c>
      <c r="G40">
        <v>2.2080000000000002</v>
      </c>
      <c r="H40" s="3">
        <v>3974393</v>
      </c>
      <c r="I40">
        <v>0</v>
      </c>
      <c r="J40">
        <v>1</v>
      </c>
      <c r="K40" t="s">
        <v>14</v>
      </c>
      <c r="L40">
        <v>0</v>
      </c>
      <c r="M40">
        <v>-1</v>
      </c>
      <c r="P40">
        <v>37</v>
      </c>
      <c r="Q40" t="s">
        <v>57</v>
      </c>
      <c r="R40" s="2">
        <v>44763.456747685188</v>
      </c>
      <c r="S40" t="s">
        <v>49</v>
      </c>
      <c r="T40" t="s">
        <v>68</v>
      </c>
      <c r="U40">
        <v>6</v>
      </c>
      <c r="V40">
        <v>7.0679999999999996</v>
      </c>
      <c r="W40" s="3">
        <v>22033</v>
      </c>
      <c r="X40">
        <v>2.653</v>
      </c>
      <c r="Y40">
        <v>5.68</v>
      </c>
      <c r="Z40" t="s">
        <v>14</v>
      </c>
      <c r="AA40">
        <v>46.7</v>
      </c>
      <c r="AB40">
        <v>-3.0270000000000001</v>
      </c>
    </row>
    <row r="41" spans="1:28" x14ac:dyDescent="0.3">
      <c r="A41">
        <v>38</v>
      </c>
      <c r="B41" t="s">
        <v>58</v>
      </c>
      <c r="C41" s="2">
        <v>44763.445381944446</v>
      </c>
      <c r="D41" t="s">
        <v>50</v>
      </c>
      <c r="E41" t="s">
        <v>68</v>
      </c>
      <c r="F41">
        <v>7</v>
      </c>
      <c r="G41">
        <v>2.198</v>
      </c>
      <c r="H41" s="3">
        <v>3911038</v>
      </c>
      <c r="I41">
        <v>0</v>
      </c>
      <c r="J41">
        <v>1</v>
      </c>
      <c r="K41" t="s">
        <v>14</v>
      </c>
      <c r="L41">
        <v>0</v>
      </c>
      <c r="M41">
        <v>-1</v>
      </c>
      <c r="P41">
        <v>38</v>
      </c>
      <c r="Q41" t="s">
        <v>58</v>
      </c>
      <c r="R41" s="2">
        <v>44763.445381944446</v>
      </c>
      <c r="S41" t="s">
        <v>50</v>
      </c>
      <c r="T41" t="s">
        <v>68</v>
      </c>
      <c r="U41">
        <v>7</v>
      </c>
      <c r="V41">
        <v>7.0640000000000001</v>
      </c>
      <c r="W41" s="3">
        <v>35360</v>
      </c>
      <c r="X41">
        <v>4.5289999999999999</v>
      </c>
      <c r="Y41">
        <v>8.2799999999999994</v>
      </c>
      <c r="Z41" t="s">
        <v>14</v>
      </c>
      <c r="AA41">
        <v>54.7</v>
      </c>
      <c r="AB41">
        <v>-3.7509999999999999</v>
      </c>
    </row>
    <row r="42" spans="1:28" x14ac:dyDescent="0.3">
      <c r="A42">
        <v>39</v>
      </c>
      <c r="B42" t="s">
        <v>59</v>
      </c>
      <c r="C42" s="2">
        <v>44763.434027777781</v>
      </c>
      <c r="D42" t="s">
        <v>51</v>
      </c>
      <c r="E42" t="s">
        <v>68</v>
      </c>
      <c r="F42">
        <v>8</v>
      </c>
      <c r="G42">
        <v>2.2189999999999999</v>
      </c>
      <c r="H42" s="3">
        <v>3783012</v>
      </c>
      <c r="I42">
        <v>0</v>
      </c>
      <c r="J42">
        <v>1</v>
      </c>
      <c r="K42" t="s">
        <v>14</v>
      </c>
      <c r="L42">
        <v>0</v>
      </c>
      <c r="M42">
        <v>-1</v>
      </c>
      <c r="P42">
        <v>39</v>
      </c>
      <c r="Q42" t="s">
        <v>59</v>
      </c>
      <c r="R42" s="2">
        <v>44763.434027777781</v>
      </c>
      <c r="S42" t="s">
        <v>51</v>
      </c>
      <c r="T42" t="s">
        <v>68</v>
      </c>
      <c r="U42">
        <v>8</v>
      </c>
      <c r="V42">
        <v>7.0709999999999997</v>
      </c>
      <c r="W42" s="3">
        <v>44328</v>
      </c>
      <c r="X42">
        <v>5.8070000000000004</v>
      </c>
      <c r="Y42">
        <v>10.83</v>
      </c>
      <c r="Z42" t="s">
        <v>14</v>
      </c>
      <c r="AA42">
        <v>53.6</v>
      </c>
      <c r="AB42">
        <v>-5.0229999999999997</v>
      </c>
    </row>
    <row r="43" spans="1:28" x14ac:dyDescent="0.3">
      <c r="A43">
        <v>40</v>
      </c>
      <c r="B43" t="s">
        <v>60</v>
      </c>
      <c r="C43" s="2">
        <v>44763.422673611109</v>
      </c>
      <c r="D43" t="s">
        <v>52</v>
      </c>
      <c r="E43" t="s">
        <v>68</v>
      </c>
      <c r="F43">
        <v>9</v>
      </c>
      <c r="G43">
        <v>2.2269999999999999</v>
      </c>
      <c r="H43" s="3">
        <v>3749403</v>
      </c>
      <c r="I43">
        <v>0</v>
      </c>
      <c r="J43">
        <v>1</v>
      </c>
      <c r="K43" t="s">
        <v>14</v>
      </c>
      <c r="L43">
        <v>0</v>
      </c>
      <c r="M43">
        <v>-1</v>
      </c>
      <c r="P43">
        <v>40</v>
      </c>
      <c r="Q43" t="s">
        <v>60</v>
      </c>
      <c r="R43" s="2">
        <v>44763.422673611109</v>
      </c>
      <c r="S43" t="s">
        <v>52</v>
      </c>
      <c r="T43" t="s">
        <v>68</v>
      </c>
      <c r="U43">
        <v>9</v>
      </c>
      <c r="V43">
        <v>7.08</v>
      </c>
      <c r="W43" s="3">
        <v>61310</v>
      </c>
      <c r="X43">
        <v>8.266</v>
      </c>
      <c r="Y43">
        <v>13.33</v>
      </c>
      <c r="Z43" t="s">
        <v>14</v>
      </c>
      <c r="AA43">
        <v>62</v>
      </c>
      <c r="AB43">
        <v>-5.0640000000000001</v>
      </c>
    </row>
    <row r="44" spans="1:28" x14ac:dyDescent="0.3">
      <c r="A44">
        <v>41</v>
      </c>
      <c r="B44" t="s">
        <v>69</v>
      </c>
      <c r="C44" s="2">
        <v>44762.840486111112</v>
      </c>
      <c r="D44" t="s">
        <v>70</v>
      </c>
      <c r="E44" t="s">
        <v>13</v>
      </c>
      <c r="F44">
        <v>1</v>
      </c>
      <c r="G44">
        <v>2.262</v>
      </c>
      <c r="H44" s="3">
        <v>711422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P44">
        <v>41</v>
      </c>
      <c r="Q44" t="s">
        <v>69</v>
      </c>
      <c r="R44" s="2">
        <v>44762.840486111112</v>
      </c>
      <c r="S44" t="s">
        <v>70</v>
      </c>
      <c r="T44" t="s">
        <v>13</v>
      </c>
      <c r="U44">
        <v>1</v>
      </c>
      <c r="V44">
        <v>7.0540000000000003</v>
      </c>
      <c r="W44" s="3">
        <v>2836</v>
      </c>
      <c r="X44">
        <v>1E-3</v>
      </c>
      <c r="Y44" t="s">
        <v>14</v>
      </c>
      <c r="Z44" t="s">
        <v>14</v>
      </c>
      <c r="AA44" t="s">
        <v>14</v>
      </c>
      <c r="AB44" t="s">
        <v>14</v>
      </c>
    </row>
    <row r="45" spans="1:28" x14ac:dyDescent="0.3">
      <c r="A45">
        <v>42</v>
      </c>
      <c r="B45" t="s">
        <v>71</v>
      </c>
      <c r="C45" s="2">
        <v>44762.82912037037</v>
      </c>
      <c r="D45" t="s">
        <v>72</v>
      </c>
      <c r="E45" t="s">
        <v>13</v>
      </c>
      <c r="F45">
        <v>1</v>
      </c>
      <c r="G45">
        <v>2.266</v>
      </c>
      <c r="H45" s="3">
        <v>1527929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P45">
        <v>42</v>
      </c>
      <c r="Q45" t="s">
        <v>71</v>
      </c>
      <c r="R45" s="2">
        <v>44762.82912037037</v>
      </c>
      <c r="S45" t="s">
        <v>72</v>
      </c>
      <c r="T45" t="s">
        <v>13</v>
      </c>
      <c r="U45">
        <v>1</v>
      </c>
      <c r="V45">
        <v>7.0609999999999999</v>
      </c>
      <c r="W45" s="3">
        <v>2487</v>
      </c>
      <c r="X45">
        <v>-4.7E-2</v>
      </c>
      <c r="Y45" t="s">
        <v>14</v>
      </c>
      <c r="Z45" t="s">
        <v>14</v>
      </c>
      <c r="AA45" t="s">
        <v>14</v>
      </c>
      <c r="AB45" t="s">
        <v>14</v>
      </c>
    </row>
    <row r="46" spans="1:28" x14ac:dyDescent="0.3">
      <c r="A46">
        <v>43</v>
      </c>
      <c r="B46" t="s">
        <v>73</v>
      </c>
      <c r="C46" s="2">
        <v>44762.817789351851</v>
      </c>
      <c r="D46" t="s">
        <v>74</v>
      </c>
      <c r="E46" t="s">
        <v>13</v>
      </c>
      <c r="F46">
        <v>1</v>
      </c>
      <c r="G46">
        <v>2.29</v>
      </c>
      <c r="H46" s="3">
        <v>1096130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P46">
        <v>43</v>
      </c>
      <c r="Q46" t="s">
        <v>73</v>
      </c>
      <c r="R46" s="2">
        <v>44762.817789351851</v>
      </c>
      <c r="S46" t="s">
        <v>74</v>
      </c>
      <c r="T46" t="s">
        <v>13</v>
      </c>
      <c r="U46">
        <v>1</v>
      </c>
      <c r="V46">
        <v>7.0650000000000004</v>
      </c>
      <c r="W46" s="3">
        <v>4983</v>
      </c>
      <c r="X46">
        <v>0.29399999999999998</v>
      </c>
      <c r="Y46" t="s">
        <v>14</v>
      </c>
      <c r="Z46" t="s">
        <v>14</v>
      </c>
      <c r="AA46" t="s">
        <v>14</v>
      </c>
      <c r="AB46" t="s">
        <v>14</v>
      </c>
    </row>
    <row r="47" spans="1:28" x14ac:dyDescent="0.3">
      <c r="A47">
        <v>44</v>
      </c>
      <c r="B47" t="s">
        <v>75</v>
      </c>
      <c r="C47" s="2">
        <v>44762.806435185186</v>
      </c>
      <c r="D47" t="s">
        <v>76</v>
      </c>
      <c r="E47" t="s">
        <v>13</v>
      </c>
      <c r="F47">
        <v>1</v>
      </c>
      <c r="G47">
        <v>2.2890000000000001</v>
      </c>
      <c r="H47" s="3">
        <v>221832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P47">
        <v>44</v>
      </c>
      <c r="Q47" t="s">
        <v>75</v>
      </c>
      <c r="R47" s="2">
        <v>44762.806435185186</v>
      </c>
      <c r="S47" t="s">
        <v>76</v>
      </c>
      <c r="T47" t="s">
        <v>13</v>
      </c>
      <c r="U47">
        <v>1</v>
      </c>
      <c r="V47">
        <v>7.0730000000000004</v>
      </c>
      <c r="W47" s="3">
        <v>2609</v>
      </c>
      <c r="X47">
        <v>-3.1E-2</v>
      </c>
      <c r="Y47" t="s">
        <v>14</v>
      </c>
      <c r="Z47" t="s">
        <v>14</v>
      </c>
      <c r="AA47" t="s">
        <v>14</v>
      </c>
      <c r="AB47" t="s">
        <v>14</v>
      </c>
    </row>
    <row r="48" spans="1:28" x14ac:dyDescent="0.3">
      <c r="A48">
        <v>45</v>
      </c>
      <c r="B48" t="s">
        <v>77</v>
      </c>
      <c r="C48" s="2">
        <v>44762.795092592591</v>
      </c>
      <c r="D48" t="s">
        <v>78</v>
      </c>
      <c r="E48" t="s">
        <v>13</v>
      </c>
      <c r="F48">
        <v>1</v>
      </c>
      <c r="G48">
        <v>2.2999999999999998</v>
      </c>
      <c r="H48" s="3">
        <v>1326241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P48">
        <v>45</v>
      </c>
      <c r="Q48" t="s">
        <v>77</v>
      </c>
      <c r="R48" s="2">
        <v>44762.795092592591</v>
      </c>
      <c r="S48" t="s">
        <v>78</v>
      </c>
      <c r="T48" t="s">
        <v>13</v>
      </c>
      <c r="U48">
        <v>1</v>
      </c>
      <c r="V48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B48" t="s">
        <v>14</v>
      </c>
    </row>
    <row r="49" spans="1:28" x14ac:dyDescent="0.3">
      <c r="A49">
        <v>46</v>
      </c>
      <c r="B49" t="s">
        <v>79</v>
      </c>
      <c r="C49" s="2">
        <v>44762.783715277779</v>
      </c>
      <c r="D49" t="s">
        <v>80</v>
      </c>
      <c r="E49" t="s">
        <v>13</v>
      </c>
      <c r="F49">
        <v>1</v>
      </c>
      <c r="G49">
        <v>2.206</v>
      </c>
      <c r="H49" s="3">
        <v>3822107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P49">
        <v>46</v>
      </c>
      <c r="Q49" t="s">
        <v>79</v>
      </c>
      <c r="R49" s="2">
        <v>44762.783715277779</v>
      </c>
      <c r="S49" t="s">
        <v>80</v>
      </c>
      <c r="T49" t="s">
        <v>13</v>
      </c>
      <c r="U49">
        <v>1</v>
      </c>
      <c r="V49">
        <v>7.0620000000000003</v>
      </c>
      <c r="W49" s="3">
        <v>1945</v>
      </c>
      <c r="X49">
        <v>-0.121</v>
      </c>
      <c r="Y49" t="s">
        <v>14</v>
      </c>
      <c r="Z49" t="s">
        <v>14</v>
      </c>
      <c r="AA49" t="s">
        <v>14</v>
      </c>
      <c r="AB49" t="s">
        <v>14</v>
      </c>
    </row>
    <row r="50" spans="1:28" x14ac:dyDescent="0.3">
      <c r="A50">
        <v>47</v>
      </c>
      <c r="B50" t="s">
        <v>81</v>
      </c>
      <c r="C50" s="2">
        <v>44762.772349537037</v>
      </c>
      <c r="D50" t="s">
        <v>82</v>
      </c>
      <c r="E50" t="s">
        <v>13</v>
      </c>
      <c r="F50">
        <v>1</v>
      </c>
      <c r="G50">
        <v>2.2389999999999999</v>
      </c>
      <c r="H50" s="3">
        <v>3763263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P50">
        <v>47</v>
      </c>
      <c r="Q50" t="s">
        <v>81</v>
      </c>
      <c r="R50" s="2">
        <v>44762.772349537037</v>
      </c>
      <c r="S50" t="s">
        <v>82</v>
      </c>
      <c r="T50" t="s">
        <v>13</v>
      </c>
      <c r="U50">
        <v>1</v>
      </c>
      <c r="V50">
        <v>7.0709999999999997</v>
      </c>
      <c r="W50" s="3">
        <v>2793</v>
      </c>
      <c r="X50">
        <v>-5.0000000000000001E-3</v>
      </c>
      <c r="Y50" t="s">
        <v>14</v>
      </c>
      <c r="Z50" t="s">
        <v>14</v>
      </c>
      <c r="AA50" t="s">
        <v>14</v>
      </c>
      <c r="AB50" t="s">
        <v>14</v>
      </c>
    </row>
    <row r="51" spans="1:28" x14ac:dyDescent="0.3">
      <c r="A51">
        <v>48</v>
      </c>
      <c r="B51" t="s">
        <v>83</v>
      </c>
      <c r="C51" s="2">
        <v>44762.761006944442</v>
      </c>
      <c r="D51" t="s">
        <v>84</v>
      </c>
      <c r="E51" t="s">
        <v>13</v>
      </c>
      <c r="F51">
        <v>1</v>
      </c>
      <c r="G51">
        <v>2.2090000000000001</v>
      </c>
      <c r="H51" s="3">
        <v>3835018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P51">
        <v>48</v>
      </c>
      <c r="Q51" t="s">
        <v>83</v>
      </c>
      <c r="R51" s="2">
        <v>44762.761006944442</v>
      </c>
      <c r="S51" t="s">
        <v>84</v>
      </c>
      <c r="T51" t="s">
        <v>13</v>
      </c>
      <c r="U51">
        <v>1</v>
      </c>
      <c r="V51">
        <v>7.0750000000000002</v>
      </c>
      <c r="W51" s="3">
        <v>2253</v>
      </c>
      <c r="X51">
        <v>-7.9000000000000001E-2</v>
      </c>
      <c r="Y51" t="s">
        <v>14</v>
      </c>
      <c r="Z51" t="s">
        <v>14</v>
      </c>
      <c r="AA51" t="s">
        <v>14</v>
      </c>
      <c r="AB51" t="s">
        <v>14</v>
      </c>
    </row>
    <row r="52" spans="1:28" x14ac:dyDescent="0.3">
      <c r="A52">
        <v>49</v>
      </c>
      <c r="B52" t="s">
        <v>85</v>
      </c>
      <c r="C52" s="2">
        <v>44762.749583333331</v>
      </c>
      <c r="D52" t="s">
        <v>86</v>
      </c>
      <c r="E52" t="s">
        <v>13</v>
      </c>
      <c r="F52">
        <v>1</v>
      </c>
      <c r="G52">
        <v>2.2170000000000001</v>
      </c>
      <c r="H52" s="3">
        <v>3789177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P52">
        <v>49</v>
      </c>
      <c r="Q52" t="s">
        <v>85</v>
      </c>
      <c r="R52" s="2">
        <v>44762.749583333331</v>
      </c>
      <c r="S52" t="s">
        <v>86</v>
      </c>
      <c r="T52" t="s">
        <v>13</v>
      </c>
      <c r="U52">
        <v>1</v>
      </c>
      <c r="V52">
        <v>7.0460000000000003</v>
      </c>
      <c r="W52" s="3">
        <v>4456</v>
      </c>
      <c r="X52">
        <v>0.222</v>
      </c>
      <c r="Y52" t="s">
        <v>14</v>
      </c>
      <c r="Z52" t="s">
        <v>14</v>
      </c>
      <c r="AA52" t="s">
        <v>14</v>
      </c>
      <c r="AB52" t="s">
        <v>14</v>
      </c>
    </row>
    <row r="53" spans="1:28" x14ac:dyDescent="0.3">
      <c r="A53">
        <v>50</v>
      </c>
      <c r="B53" t="s">
        <v>87</v>
      </c>
      <c r="C53" s="2">
        <v>44762.738206018519</v>
      </c>
      <c r="D53" t="s">
        <v>88</v>
      </c>
      <c r="E53" t="s">
        <v>13</v>
      </c>
      <c r="F53">
        <v>1</v>
      </c>
      <c r="G53">
        <v>2.2549999999999999</v>
      </c>
      <c r="H53" s="3">
        <v>3799599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P53">
        <v>50</v>
      </c>
      <c r="Q53" t="s">
        <v>87</v>
      </c>
      <c r="R53" s="2">
        <v>44762.738206018519</v>
      </c>
      <c r="S53" t="s">
        <v>88</v>
      </c>
      <c r="T53" t="s">
        <v>13</v>
      </c>
      <c r="U53">
        <v>1</v>
      </c>
      <c r="V53" t="s">
        <v>14</v>
      </c>
      <c r="W53" t="s">
        <v>14</v>
      </c>
      <c r="X53" t="s">
        <v>14</v>
      </c>
      <c r="Y53" t="s">
        <v>14</v>
      </c>
      <c r="Z53" t="s">
        <v>14</v>
      </c>
      <c r="AA53" t="s">
        <v>14</v>
      </c>
      <c r="AB53" t="s">
        <v>14</v>
      </c>
    </row>
    <row r="54" spans="1:28" x14ac:dyDescent="0.3">
      <c r="A54">
        <v>51</v>
      </c>
      <c r="B54" t="s">
        <v>89</v>
      </c>
      <c r="C54" s="2">
        <v>44762.726863425924</v>
      </c>
      <c r="D54" t="s">
        <v>45</v>
      </c>
      <c r="E54" t="s">
        <v>68</v>
      </c>
      <c r="F54">
        <v>1</v>
      </c>
      <c r="G54">
        <v>2.202</v>
      </c>
      <c r="H54" s="3">
        <v>3926204</v>
      </c>
      <c r="I54">
        <v>0</v>
      </c>
      <c r="J54">
        <v>1</v>
      </c>
      <c r="K54" t="s">
        <v>14</v>
      </c>
      <c r="L54">
        <v>0</v>
      </c>
      <c r="M54">
        <v>-1</v>
      </c>
      <c r="P54">
        <v>51</v>
      </c>
      <c r="Q54" t="s">
        <v>89</v>
      </c>
      <c r="R54" s="2">
        <v>44762.726863425924</v>
      </c>
      <c r="S54" t="s">
        <v>45</v>
      </c>
      <c r="T54" t="s">
        <v>68</v>
      </c>
      <c r="U54">
        <v>1</v>
      </c>
      <c r="V54">
        <v>7.0330000000000004</v>
      </c>
      <c r="W54" s="3">
        <v>3180</v>
      </c>
      <c r="X54">
        <v>4.8000000000000001E-2</v>
      </c>
      <c r="Y54">
        <v>0.33</v>
      </c>
      <c r="Z54" t="s">
        <v>14</v>
      </c>
      <c r="AA54">
        <v>14.4</v>
      </c>
      <c r="AB54">
        <v>-0.28199999999999997</v>
      </c>
    </row>
    <row r="55" spans="1:28" x14ac:dyDescent="0.3">
      <c r="A55">
        <v>52</v>
      </c>
      <c r="B55" t="s">
        <v>90</v>
      </c>
      <c r="C55" s="2">
        <v>44762.715497685182</v>
      </c>
      <c r="D55" t="s">
        <v>46</v>
      </c>
      <c r="E55" t="s">
        <v>68</v>
      </c>
      <c r="F55">
        <v>2</v>
      </c>
      <c r="G55">
        <v>2.2429999999999999</v>
      </c>
      <c r="H55" s="3">
        <v>3867427</v>
      </c>
      <c r="I55">
        <v>0</v>
      </c>
      <c r="J55">
        <v>1</v>
      </c>
      <c r="K55" t="s">
        <v>14</v>
      </c>
      <c r="L55">
        <v>0</v>
      </c>
      <c r="M55">
        <v>-1</v>
      </c>
      <c r="P55">
        <v>52</v>
      </c>
      <c r="Q55" t="s">
        <v>90</v>
      </c>
      <c r="R55" s="2">
        <v>44762.715497685182</v>
      </c>
      <c r="S55" t="s">
        <v>46</v>
      </c>
      <c r="T55" t="s">
        <v>68</v>
      </c>
      <c r="U55">
        <v>2</v>
      </c>
      <c r="V55">
        <v>7.0750000000000002</v>
      </c>
      <c r="W55" s="3">
        <v>3316</v>
      </c>
      <c r="X55">
        <v>6.6000000000000003E-2</v>
      </c>
      <c r="Y55">
        <v>0.67</v>
      </c>
      <c r="Z55" t="s">
        <v>14</v>
      </c>
      <c r="AA55">
        <v>9.9</v>
      </c>
      <c r="AB55">
        <v>-0.60399999999999998</v>
      </c>
    </row>
    <row r="56" spans="1:28" x14ac:dyDescent="0.3">
      <c r="A56">
        <v>53</v>
      </c>
      <c r="B56" t="s">
        <v>91</v>
      </c>
      <c r="C56" s="2">
        <v>44762.704108796293</v>
      </c>
      <c r="D56" t="s">
        <v>47</v>
      </c>
      <c r="E56" t="s">
        <v>68</v>
      </c>
      <c r="F56">
        <v>3</v>
      </c>
      <c r="G56" t="s">
        <v>14</v>
      </c>
      <c r="H56" t="s">
        <v>14</v>
      </c>
      <c r="I56" t="s">
        <v>14</v>
      </c>
      <c r="J56">
        <v>1</v>
      </c>
      <c r="K56" t="s">
        <v>14</v>
      </c>
      <c r="L56" t="s">
        <v>14</v>
      </c>
      <c r="M56" t="s">
        <v>14</v>
      </c>
      <c r="P56">
        <v>53</v>
      </c>
      <c r="Q56" t="s">
        <v>91</v>
      </c>
      <c r="R56" s="2">
        <v>44762.704108796293</v>
      </c>
      <c r="S56" t="s">
        <v>47</v>
      </c>
      <c r="T56" t="s">
        <v>68</v>
      </c>
      <c r="U56">
        <v>3</v>
      </c>
      <c r="V56">
        <v>7.0510000000000002</v>
      </c>
      <c r="W56" s="3">
        <v>7363</v>
      </c>
      <c r="X56">
        <v>0.621</v>
      </c>
      <c r="Y56">
        <v>1.01</v>
      </c>
      <c r="Z56" t="s">
        <v>14</v>
      </c>
      <c r="AA56">
        <v>61.5</v>
      </c>
      <c r="AB56">
        <v>-0.38900000000000001</v>
      </c>
    </row>
    <row r="57" spans="1:28" x14ac:dyDescent="0.3">
      <c r="A57">
        <v>54</v>
      </c>
      <c r="B57" t="s">
        <v>92</v>
      </c>
      <c r="C57" s="2">
        <v>44762.692743055559</v>
      </c>
      <c r="D57" t="s">
        <v>25</v>
      </c>
      <c r="E57" t="s">
        <v>68</v>
      </c>
      <c r="F57">
        <v>4</v>
      </c>
      <c r="G57">
        <v>2.2160000000000002</v>
      </c>
      <c r="H57" s="3">
        <v>3887197</v>
      </c>
      <c r="I57">
        <v>0</v>
      </c>
      <c r="J57">
        <v>1</v>
      </c>
      <c r="K57" t="s">
        <v>14</v>
      </c>
      <c r="L57">
        <v>0</v>
      </c>
      <c r="M57">
        <v>-1</v>
      </c>
      <c r="P57">
        <v>54</v>
      </c>
      <c r="Q57" t="s">
        <v>92</v>
      </c>
      <c r="R57" s="2">
        <v>44762.692743055559</v>
      </c>
      <c r="S57" t="s">
        <v>25</v>
      </c>
      <c r="T57" t="s">
        <v>68</v>
      </c>
      <c r="U57">
        <v>4</v>
      </c>
      <c r="V57">
        <v>7.07</v>
      </c>
      <c r="W57" s="3">
        <v>11590</v>
      </c>
      <c r="X57">
        <v>1.2030000000000001</v>
      </c>
      <c r="Y57">
        <v>1.69</v>
      </c>
      <c r="Z57" t="s">
        <v>14</v>
      </c>
      <c r="AA57">
        <v>71.2</v>
      </c>
      <c r="AB57">
        <v>-0.48699999999999999</v>
      </c>
    </row>
    <row r="58" spans="1:28" x14ac:dyDescent="0.3">
      <c r="A58">
        <v>55</v>
      </c>
      <c r="B58" t="s">
        <v>93</v>
      </c>
      <c r="C58" s="2">
        <v>44762.68136574074</v>
      </c>
      <c r="D58" t="s">
        <v>48</v>
      </c>
      <c r="E58" t="s">
        <v>68</v>
      </c>
      <c r="F58">
        <v>5</v>
      </c>
      <c r="G58">
        <v>2.2080000000000002</v>
      </c>
      <c r="H58" s="3">
        <v>4075449</v>
      </c>
      <c r="I58">
        <v>0</v>
      </c>
      <c r="J58">
        <v>1</v>
      </c>
      <c r="K58" t="s">
        <v>14</v>
      </c>
      <c r="L58">
        <v>0</v>
      </c>
      <c r="M58">
        <v>-1</v>
      </c>
      <c r="P58">
        <v>55</v>
      </c>
      <c r="Q58" t="s">
        <v>93</v>
      </c>
      <c r="R58" s="2">
        <v>44762.68136574074</v>
      </c>
      <c r="S58" t="s">
        <v>48</v>
      </c>
      <c r="T58" t="s">
        <v>68</v>
      </c>
      <c r="U58">
        <v>5</v>
      </c>
      <c r="V58">
        <v>7.077</v>
      </c>
      <c r="W58" s="3">
        <v>13847</v>
      </c>
      <c r="X58">
        <v>1.5149999999999999</v>
      </c>
      <c r="Y58">
        <v>3.03</v>
      </c>
      <c r="Z58" t="s">
        <v>14</v>
      </c>
      <c r="AA58">
        <v>50</v>
      </c>
      <c r="AB58">
        <v>-1.5149999999999999</v>
      </c>
    </row>
    <row r="59" spans="1:28" x14ac:dyDescent="0.3">
      <c r="A59">
        <v>56</v>
      </c>
      <c r="B59" t="s">
        <v>94</v>
      </c>
      <c r="C59" s="2">
        <v>44762.669942129629</v>
      </c>
      <c r="D59" t="s">
        <v>49</v>
      </c>
      <c r="E59" t="s">
        <v>68</v>
      </c>
      <c r="F59">
        <v>6</v>
      </c>
      <c r="G59">
        <v>2.242</v>
      </c>
      <c r="H59" s="3">
        <v>4032765</v>
      </c>
      <c r="I59">
        <v>0</v>
      </c>
      <c r="J59">
        <v>1</v>
      </c>
      <c r="K59" t="s">
        <v>14</v>
      </c>
      <c r="L59">
        <v>0</v>
      </c>
      <c r="M59">
        <v>-1</v>
      </c>
      <c r="P59">
        <v>56</v>
      </c>
      <c r="Q59" t="s">
        <v>94</v>
      </c>
      <c r="R59" s="2">
        <v>44762.669942129629</v>
      </c>
      <c r="S59" t="s">
        <v>49</v>
      </c>
      <c r="T59" t="s">
        <v>68</v>
      </c>
      <c r="U59">
        <v>6</v>
      </c>
      <c r="V59">
        <v>7.0860000000000003</v>
      </c>
      <c r="W59" s="3">
        <v>31030</v>
      </c>
      <c r="X59">
        <v>3.9159999999999999</v>
      </c>
      <c r="Y59">
        <v>5.68</v>
      </c>
      <c r="Z59" t="s">
        <v>14</v>
      </c>
      <c r="AA59">
        <v>68.900000000000006</v>
      </c>
      <c r="AB59">
        <v>-1.764</v>
      </c>
    </row>
    <row r="60" spans="1:28" x14ac:dyDescent="0.3">
      <c r="A60">
        <v>57</v>
      </c>
      <c r="B60" t="s">
        <v>95</v>
      </c>
      <c r="C60" s="2">
        <v>44762.658587962964</v>
      </c>
      <c r="D60" t="s">
        <v>50</v>
      </c>
      <c r="E60" t="s">
        <v>68</v>
      </c>
      <c r="F60">
        <v>7</v>
      </c>
      <c r="G60">
        <v>2.2480000000000002</v>
      </c>
      <c r="H60" s="3">
        <v>3978510</v>
      </c>
      <c r="I60">
        <v>0</v>
      </c>
      <c r="J60">
        <v>1</v>
      </c>
      <c r="K60" t="s">
        <v>14</v>
      </c>
      <c r="L60">
        <v>0</v>
      </c>
      <c r="M60">
        <v>-1</v>
      </c>
      <c r="P60">
        <v>57</v>
      </c>
      <c r="Q60" t="s">
        <v>95</v>
      </c>
      <c r="R60" s="2">
        <v>44762.658587962964</v>
      </c>
      <c r="S60" t="s">
        <v>50</v>
      </c>
      <c r="T60" t="s">
        <v>68</v>
      </c>
      <c r="U60">
        <v>7</v>
      </c>
      <c r="V60">
        <v>7.0830000000000002</v>
      </c>
      <c r="W60" s="3">
        <v>43152</v>
      </c>
      <c r="X60">
        <v>5.6390000000000002</v>
      </c>
      <c r="Y60">
        <v>8.2799999999999994</v>
      </c>
      <c r="Z60" t="s">
        <v>14</v>
      </c>
      <c r="AA60">
        <v>68.099999999999994</v>
      </c>
      <c r="AB60">
        <v>-2.641</v>
      </c>
    </row>
    <row r="61" spans="1:28" x14ac:dyDescent="0.3">
      <c r="A61">
        <v>58</v>
      </c>
      <c r="B61" t="s">
        <v>96</v>
      </c>
      <c r="C61" s="2">
        <v>44762.647256944445</v>
      </c>
      <c r="D61" t="s">
        <v>51</v>
      </c>
      <c r="E61" t="s">
        <v>68</v>
      </c>
      <c r="F61">
        <v>8</v>
      </c>
      <c r="G61">
        <v>2.2090000000000001</v>
      </c>
      <c r="H61" s="3">
        <v>3875003</v>
      </c>
      <c r="I61">
        <v>0</v>
      </c>
      <c r="J61">
        <v>1</v>
      </c>
      <c r="K61" t="s">
        <v>14</v>
      </c>
      <c r="L61">
        <v>0</v>
      </c>
      <c r="M61">
        <v>-1</v>
      </c>
      <c r="P61">
        <v>58</v>
      </c>
      <c r="Q61" t="s">
        <v>96</v>
      </c>
      <c r="R61" s="2">
        <v>44762.647256944445</v>
      </c>
      <c r="S61" t="s">
        <v>51</v>
      </c>
      <c r="T61" t="s">
        <v>68</v>
      </c>
      <c r="U61">
        <v>8</v>
      </c>
      <c r="V61">
        <v>7.069</v>
      </c>
      <c r="W61" s="3">
        <v>54947</v>
      </c>
      <c r="X61">
        <v>7.3390000000000004</v>
      </c>
      <c r="Y61">
        <v>10.83</v>
      </c>
      <c r="Z61" t="s">
        <v>14</v>
      </c>
      <c r="AA61">
        <v>67.8</v>
      </c>
      <c r="AB61">
        <v>-3.4910000000000001</v>
      </c>
    </row>
    <row r="62" spans="1:28" x14ac:dyDescent="0.3">
      <c r="A62">
        <v>59</v>
      </c>
      <c r="B62" t="s">
        <v>97</v>
      </c>
      <c r="C62" s="2">
        <v>44762.635914351849</v>
      </c>
      <c r="D62" t="s">
        <v>52</v>
      </c>
      <c r="E62" t="s">
        <v>68</v>
      </c>
      <c r="F62">
        <v>9</v>
      </c>
      <c r="G62">
        <v>2.1989999999999998</v>
      </c>
      <c r="H62" s="3">
        <v>3854112</v>
      </c>
      <c r="I62">
        <v>0</v>
      </c>
      <c r="J62">
        <v>1</v>
      </c>
      <c r="K62" t="s">
        <v>14</v>
      </c>
      <c r="L62">
        <v>0</v>
      </c>
      <c r="M62">
        <v>-1</v>
      </c>
      <c r="P62">
        <v>59</v>
      </c>
      <c r="Q62" t="s">
        <v>97</v>
      </c>
      <c r="R62" s="2">
        <v>44762.635914351849</v>
      </c>
      <c r="S62" t="s">
        <v>52</v>
      </c>
      <c r="T62" t="s">
        <v>68</v>
      </c>
      <c r="U62">
        <v>9</v>
      </c>
      <c r="V62">
        <v>7.0709999999999997</v>
      </c>
      <c r="W62" s="3">
        <v>61124</v>
      </c>
      <c r="X62">
        <v>8.2390000000000008</v>
      </c>
      <c r="Y62">
        <v>13.33</v>
      </c>
      <c r="Z62" t="s">
        <v>14</v>
      </c>
      <c r="AA62">
        <v>61.8</v>
      </c>
      <c r="AB62">
        <v>-5.0910000000000002</v>
      </c>
    </row>
    <row r="63" spans="1:28" x14ac:dyDescent="0.3">
      <c r="A63">
        <v>60</v>
      </c>
      <c r="B63" t="s">
        <v>98</v>
      </c>
      <c r="C63" s="2">
        <v>44762.608402777776</v>
      </c>
      <c r="D63" t="s">
        <v>99</v>
      </c>
      <c r="E63" t="s">
        <v>13</v>
      </c>
      <c r="F63">
        <v>0</v>
      </c>
      <c r="G63">
        <v>2.2789999999999999</v>
      </c>
      <c r="H63" s="3">
        <v>2211054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P63">
        <v>60</v>
      </c>
      <c r="Q63" t="s">
        <v>98</v>
      </c>
      <c r="R63" s="2">
        <v>44762.608402777776</v>
      </c>
      <c r="S63" t="s">
        <v>99</v>
      </c>
      <c r="T63" t="s">
        <v>13</v>
      </c>
      <c r="U63">
        <v>0</v>
      </c>
      <c r="V63" t="s">
        <v>14</v>
      </c>
      <c r="W63" t="s">
        <v>14</v>
      </c>
      <c r="X63" t="s">
        <v>14</v>
      </c>
      <c r="Y63" t="s">
        <v>14</v>
      </c>
      <c r="Z63" t="s">
        <v>14</v>
      </c>
      <c r="AA63" t="s">
        <v>14</v>
      </c>
      <c r="AB63" t="s">
        <v>14</v>
      </c>
    </row>
    <row r="64" spans="1:28" x14ac:dyDescent="0.3">
      <c r="A64">
        <v>61</v>
      </c>
      <c r="B64" t="s">
        <v>100</v>
      </c>
      <c r="C64" s="2">
        <v>44762.593645833331</v>
      </c>
      <c r="D64" t="s">
        <v>61</v>
      </c>
      <c r="E64" t="s">
        <v>13</v>
      </c>
      <c r="F64">
        <v>0</v>
      </c>
      <c r="G64">
        <v>2.2610000000000001</v>
      </c>
      <c r="H64" s="3">
        <v>10060364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P64">
        <v>61</v>
      </c>
      <c r="Q64" t="s">
        <v>100</v>
      </c>
      <c r="R64" s="2">
        <v>44762.593645833331</v>
      </c>
      <c r="S64" t="s">
        <v>61</v>
      </c>
      <c r="T64" t="s">
        <v>13</v>
      </c>
      <c r="U64">
        <v>0</v>
      </c>
      <c r="V64">
        <v>7.0810000000000004</v>
      </c>
      <c r="W64" s="3">
        <v>16385</v>
      </c>
      <c r="X64">
        <v>1.867</v>
      </c>
      <c r="Y64" t="s">
        <v>14</v>
      </c>
      <c r="Z64" t="s">
        <v>14</v>
      </c>
      <c r="AA64" t="s">
        <v>14</v>
      </c>
      <c r="AB64" t="s">
        <v>14</v>
      </c>
    </row>
    <row r="65" spans="1:28" x14ac:dyDescent="0.3">
      <c r="A65">
        <v>62</v>
      </c>
      <c r="B65" t="s">
        <v>101</v>
      </c>
      <c r="C65" s="2">
        <v>44762.573587962965</v>
      </c>
      <c r="D65" t="s">
        <v>102</v>
      </c>
      <c r="E65" t="s">
        <v>13</v>
      </c>
      <c r="F65">
        <v>0</v>
      </c>
      <c r="G65">
        <v>2.2069999999999999</v>
      </c>
      <c r="H65" s="3">
        <v>9879183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P65">
        <v>62</v>
      </c>
      <c r="Q65" t="s">
        <v>101</v>
      </c>
      <c r="R65" s="2">
        <v>44762.573587962965</v>
      </c>
      <c r="S65" t="s">
        <v>102</v>
      </c>
      <c r="T65" t="s">
        <v>13</v>
      </c>
      <c r="U65">
        <v>0</v>
      </c>
      <c r="V65">
        <v>6.9969999999999999</v>
      </c>
      <c r="W65" s="3">
        <v>9821</v>
      </c>
      <c r="X65">
        <v>0.95899999999999996</v>
      </c>
      <c r="Y65" t="s">
        <v>14</v>
      </c>
      <c r="Z65" t="s">
        <v>14</v>
      </c>
      <c r="AA65" t="s">
        <v>14</v>
      </c>
      <c r="AB65" t="s">
        <v>14</v>
      </c>
    </row>
    <row r="66" spans="1:28" x14ac:dyDescent="0.3">
      <c r="A66">
        <v>63</v>
      </c>
      <c r="B66" t="s">
        <v>103</v>
      </c>
      <c r="C66" s="2">
        <v>44762.545868055553</v>
      </c>
      <c r="D66" t="s">
        <v>102</v>
      </c>
      <c r="E66" t="s">
        <v>13</v>
      </c>
      <c r="F66">
        <v>0</v>
      </c>
      <c r="G66">
        <v>2.234</v>
      </c>
      <c r="H66" s="3">
        <v>3773690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P66">
        <v>63</v>
      </c>
      <c r="Q66" t="s">
        <v>103</v>
      </c>
      <c r="R66" s="2">
        <v>44762.545868055553</v>
      </c>
      <c r="S66" t="s">
        <v>102</v>
      </c>
      <c r="T66" t="s">
        <v>13</v>
      </c>
      <c r="U66">
        <v>0</v>
      </c>
      <c r="V66" t="s">
        <v>14</v>
      </c>
      <c r="W66" t="s">
        <v>14</v>
      </c>
      <c r="X66" t="s">
        <v>14</v>
      </c>
      <c r="Y66" t="s">
        <v>14</v>
      </c>
      <c r="Z66" t="s">
        <v>14</v>
      </c>
      <c r="AA66" t="s">
        <v>14</v>
      </c>
      <c r="AB66" t="s">
        <v>14</v>
      </c>
    </row>
    <row r="67" spans="1:28" x14ac:dyDescent="0.3">
      <c r="A67">
        <v>64</v>
      </c>
      <c r="B67" t="s">
        <v>104</v>
      </c>
      <c r="C67" s="2">
        <v>44762.528854166667</v>
      </c>
      <c r="D67" t="s">
        <v>102</v>
      </c>
      <c r="E67" t="s">
        <v>13</v>
      </c>
      <c r="F67">
        <v>0</v>
      </c>
      <c r="G67">
        <v>2.194</v>
      </c>
      <c r="H67" s="3">
        <v>5481562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P67">
        <v>64</v>
      </c>
      <c r="Q67" t="s">
        <v>104</v>
      </c>
      <c r="R67" s="2">
        <v>44762.528854166667</v>
      </c>
      <c r="S67" t="s">
        <v>102</v>
      </c>
      <c r="T67" t="s">
        <v>13</v>
      </c>
      <c r="U67">
        <v>0</v>
      </c>
      <c r="V67">
        <v>7.0350000000000001</v>
      </c>
      <c r="W67" s="3">
        <v>2525</v>
      </c>
      <c r="X67">
        <v>-4.2000000000000003E-2</v>
      </c>
      <c r="Y67" t="s">
        <v>14</v>
      </c>
      <c r="Z67" t="s">
        <v>14</v>
      </c>
      <c r="AA67" t="s">
        <v>14</v>
      </c>
      <c r="AB67" t="s">
        <v>14</v>
      </c>
    </row>
    <row r="68" spans="1:28" x14ac:dyDescent="0.3">
      <c r="A68">
        <v>65</v>
      </c>
      <c r="B68" t="s">
        <v>105</v>
      </c>
      <c r="C68" s="2">
        <v>44762.512349537035</v>
      </c>
      <c r="D68" t="s">
        <v>106</v>
      </c>
      <c r="E68" t="s">
        <v>13</v>
      </c>
      <c r="F68">
        <v>0</v>
      </c>
      <c r="G68">
        <v>2.2570000000000001</v>
      </c>
      <c r="H68" s="3">
        <v>5300499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P68">
        <v>65</v>
      </c>
      <c r="Q68" t="s">
        <v>105</v>
      </c>
      <c r="R68" s="2">
        <v>44762.512349537035</v>
      </c>
      <c r="S68" t="s">
        <v>106</v>
      </c>
      <c r="T68" t="s">
        <v>13</v>
      </c>
      <c r="U68">
        <v>0</v>
      </c>
      <c r="V68">
        <v>7.0919999999999996</v>
      </c>
      <c r="W68" s="3">
        <v>86874</v>
      </c>
      <c r="X68">
        <v>12.066000000000001</v>
      </c>
      <c r="Y68" t="s">
        <v>14</v>
      </c>
      <c r="Z68" t="s">
        <v>14</v>
      </c>
      <c r="AA68" t="s">
        <v>14</v>
      </c>
      <c r="AB68" t="s">
        <v>14</v>
      </c>
    </row>
    <row r="69" spans="1:28" x14ac:dyDescent="0.3">
      <c r="A69">
        <v>66</v>
      </c>
      <c r="B69" t="s">
        <v>107</v>
      </c>
      <c r="C69" s="2">
        <v>44762.42931712963</v>
      </c>
      <c r="D69" t="s">
        <v>108</v>
      </c>
      <c r="E69" t="s">
        <v>13</v>
      </c>
      <c r="F69">
        <v>0</v>
      </c>
      <c r="G69">
        <v>2.1930000000000001</v>
      </c>
      <c r="H69" s="3">
        <v>5371022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P69">
        <v>66</v>
      </c>
      <c r="Q69" t="s">
        <v>107</v>
      </c>
      <c r="R69" s="2">
        <v>44762.42931712963</v>
      </c>
      <c r="S69" t="s">
        <v>108</v>
      </c>
      <c r="T69" t="s">
        <v>13</v>
      </c>
      <c r="U69">
        <v>0</v>
      </c>
      <c r="V69">
        <v>7.0819999999999999</v>
      </c>
      <c r="W69" s="3">
        <v>8009</v>
      </c>
      <c r="X69">
        <v>0.71</v>
      </c>
      <c r="Y69" t="s">
        <v>14</v>
      </c>
      <c r="Z69" t="s">
        <v>14</v>
      </c>
      <c r="AA69" t="s">
        <v>14</v>
      </c>
      <c r="AB69" t="s">
        <v>14</v>
      </c>
    </row>
    <row r="70" spans="1:28" x14ac:dyDescent="0.3">
      <c r="A70">
        <v>67</v>
      </c>
      <c r="B70" t="s">
        <v>109</v>
      </c>
      <c r="C70" s="2">
        <v>44762.411145833335</v>
      </c>
      <c r="D70" t="s">
        <v>61</v>
      </c>
      <c r="E70" t="s">
        <v>13</v>
      </c>
      <c r="F70">
        <v>0</v>
      </c>
      <c r="G70">
        <v>2.2109999999999999</v>
      </c>
      <c r="H70" s="3">
        <v>5405147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P70">
        <v>67</v>
      </c>
      <c r="Q70" t="s">
        <v>109</v>
      </c>
      <c r="R70" s="2">
        <v>44762.411145833335</v>
      </c>
      <c r="S70" t="s">
        <v>61</v>
      </c>
      <c r="T70" t="s">
        <v>13</v>
      </c>
      <c r="U70">
        <v>0</v>
      </c>
      <c r="V70" t="s">
        <v>14</v>
      </c>
      <c r="W70" t="s">
        <v>14</v>
      </c>
      <c r="X70" t="s">
        <v>14</v>
      </c>
      <c r="Y70" t="s">
        <v>14</v>
      </c>
      <c r="Z70" t="s">
        <v>14</v>
      </c>
      <c r="AA70" t="s">
        <v>14</v>
      </c>
      <c r="AB70" t="s">
        <v>14</v>
      </c>
    </row>
    <row r="71" spans="1:28" x14ac:dyDescent="0.3">
      <c r="A71">
        <v>68</v>
      </c>
      <c r="B71" t="s">
        <v>110</v>
      </c>
      <c r="C71" s="2">
        <v>44760.68109953704</v>
      </c>
      <c r="D71" t="s">
        <v>111</v>
      </c>
      <c r="E71" t="s">
        <v>13</v>
      </c>
      <c r="F71">
        <v>0</v>
      </c>
      <c r="G71">
        <v>2.1960000000000002</v>
      </c>
      <c r="H71" s="3">
        <v>7907882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P71">
        <v>68</v>
      </c>
      <c r="Q71" t="s">
        <v>110</v>
      </c>
      <c r="R71" s="2">
        <v>44760.68109953704</v>
      </c>
      <c r="S71" t="s">
        <v>111</v>
      </c>
      <c r="T71" t="s">
        <v>13</v>
      </c>
      <c r="U71">
        <v>0</v>
      </c>
      <c r="V71" t="s">
        <v>14</v>
      </c>
      <c r="W71" t="s">
        <v>14</v>
      </c>
      <c r="X71" t="s">
        <v>14</v>
      </c>
      <c r="Y71" t="s">
        <v>14</v>
      </c>
      <c r="Z71" t="s">
        <v>14</v>
      </c>
      <c r="AA71" t="s">
        <v>14</v>
      </c>
      <c r="AB71" t="s">
        <v>14</v>
      </c>
    </row>
    <row r="72" spans="1:28" x14ac:dyDescent="0.3">
      <c r="A72">
        <v>69</v>
      </c>
      <c r="B72" t="s">
        <v>112</v>
      </c>
      <c r="C72" s="2">
        <v>44760.673113425924</v>
      </c>
      <c r="D72" t="s">
        <v>113</v>
      </c>
      <c r="E72" t="s">
        <v>13</v>
      </c>
      <c r="F72">
        <v>0</v>
      </c>
      <c r="G72">
        <v>2.1920000000000002</v>
      </c>
      <c r="H72" s="3">
        <v>7829982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P72">
        <v>69</v>
      </c>
      <c r="Q72" t="s">
        <v>112</v>
      </c>
      <c r="R72" s="2">
        <v>44760.673113425924</v>
      </c>
      <c r="S72" t="s">
        <v>113</v>
      </c>
      <c r="T72" t="s">
        <v>13</v>
      </c>
      <c r="U72">
        <v>0</v>
      </c>
      <c r="V72">
        <v>7.0919999999999996</v>
      </c>
      <c r="W72" s="3">
        <v>2162</v>
      </c>
      <c r="X72">
        <v>-9.1999999999999998E-2</v>
      </c>
      <c r="Y72" t="s">
        <v>14</v>
      </c>
      <c r="Z72" t="s">
        <v>14</v>
      </c>
      <c r="AA72" t="s">
        <v>14</v>
      </c>
      <c r="AB72" t="s">
        <v>14</v>
      </c>
    </row>
    <row r="73" spans="1:28" x14ac:dyDescent="0.3">
      <c r="A73">
        <v>70</v>
      </c>
      <c r="B73" t="s">
        <v>114</v>
      </c>
      <c r="C73" s="2">
        <v>44760.665069444447</v>
      </c>
      <c r="D73" t="s">
        <v>115</v>
      </c>
      <c r="E73" t="s">
        <v>13</v>
      </c>
      <c r="F73">
        <v>0</v>
      </c>
      <c r="G73">
        <v>2.1840000000000002</v>
      </c>
      <c r="H73" s="3">
        <v>8016199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P73">
        <v>70</v>
      </c>
      <c r="Q73" t="s">
        <v>114</v>
      </c>
      <c r="R73" s="2">
        <v>44760.665069444447</v>
      </c>
      <c r="S73" t="s">
        <v>115</v>
      </c>
      <c r="T73" t="s">
        <v>13</v>
      </c>
      <c r="U73">
        <v>0</v>
      </c>
      <c r="V73" t="s">
        <v>14</v>
      </c>
      <c r="W73" t="s">
        <v>14</v>
      </c>
      <c r="X73" t="s">
        <v>14</v>
      </c>
      <c r="Y73" t="s">
        <v>14</v>
      </c>
      <c r="Z73" t="s">
        <v>14</v>
      </c>
      <c r="AA73" t="s">
        <v>14</v>
      </c>
      <c r="AB73" t="s">
        <v>14</v>
      </c>
    </row>
    <row r="74" spans="1:28" x14ac:dyDescent="0.3">
      <c r="A74">
        <v>71</v>
      </c>
      <c r="B74" t="s">
        <v>116</v>
      </c>
      <c r="C74" s="2">
        <v>44760.657060185185</v>
      </c>
      <c r="D74" t="s">
        <v>117</v>
      </c>
      <c r="E74" t="s">
        <v>13</v>
      </c>
      <c r="F74">
        <v>0</v>
      </c>
      <c r="G74">
        <v>2.1909999999999998</v>
      </c>
      <c r="H74" s="3">
        <v>7913316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P74">
        <v>71</v>
      </c>
      <c r="Q74" t="s">
        <v>116</v>
      </c>
      <c r="R74" s="2">
        <v>44760.657060185185</v>
      </c>
      <c r="S74" t="s">
        <v>117</v>
      </c>
      <c r="T74" t="s">
        <v>13</v>
      </c>
      <c r="U74">
        <v>0</v>
      </c>
      <c r="V74">
        <v>7.0789999999999997</v>
      </c>
      <c r="W74" s="3">
        <v>1391</v>
      </c>
      <c r="X74">
        <v>-0.19700000000000001</v>
      </c>
      <c r="Y74" t="s">
        <v>14</v>
      </c>
      <c r="Z74" t="s">
        <v>14</v>
      </c>
      <c r="AA74" t="s">
        <v>14</v>
      </c>
      <c r="AB74" t="s">
        <v>14</v>
      </c>
    </row>
    <row r="75" spans="1:28" x14ac:dyDescent="0.3">
      <c r="A75">
        <v>72</v>
      </c>
      <c r="B75" t="s">
        <v>118</v>
      </c>
      <c r="C75" s="2">
        <v>44760.649050925924</v>
      </c>
      <c r="D75" t="s">
        <v>119</v>
      </c>
      <c r="E75" t="s">
        <v>13</v>
      </c>
      <c r="F75">
        <v>0</v>
      </c>
      <c r="G75">
        <v>2.1920000000000002</v>
      </c>
      <c r="H75" s="3">
        <v>7995610</v>
      </c>
      <c r="I75">
        <v>0</v>
      </c>
      <c r="J75" t="s">
        <v>14</v>
      </c>
      <c r="K75" t="s">
        <v>14</v>
      </c>
      <c r="L75" t="s">
        <v>14</v>
      </c>
      <c r="M75" t="s">
        <v>14</v>
      </c>
      <c r="P75">
        <v>72</v>
      </c>
      <c r="Q75" t="s">
        <v>118</v>
      </c>
      <c r="R75" s="2">
        <v>44760.649050925924</v>
      </c>
      <c r="S75" t="s">
        <v>119</v>
      </c>
      <c r="T75" t="s">
        <v>13</v>
      </c>
      <c r="U75">
        <v>0</v>
      </c>
      <c r="V75">
        <v>7.1829999999999998</v>
      </c>
      <c r="W75" s="3">
        <v>2550</v>
      </c>
      <c r="X75">
        <v>-3.9E-2</v>
      </c>
      <c r="Y75" t="s">
        <v>14</v>
      </c>
      <c r="Z75" t="s">
        <v>14</v>
      </c>
      <c r="AA75" t="s">
        <v>14</v>
      </c>
      <c r="AB75" t="s">
        <v>14</v>
      </c>
    </row>
    <row r="76" spans="1:28" x14ac:dyDescent="0.3">
      <c r="A76">
        <v>73</v>
      </c>
      <c r="B76" t="s">
        <v>120</v>
      </c>
      <c r="C76" s="2">
        <v>44760.641030092593</v>
      </c>
      <c r="D76" t="s">
        <v>121</v>
      </c>
      <c r="E76" t="s">
        <v>13</v>
      </c>
      <c r="F76">
        <v>0</v>
      </c>
      <c r="G76">
        <v>2.1920000000000002</v>
      </c>
      <c r="H76" s="3">
        <v>7993024</v>
      </c>
      <c r="I76">
        <v>0</v>
      </c>
      <c r="J76" t="s">
        <v>14</v>
      </c>
      <c r="K76" t="s">
        <v>14</v>
      </c>
      <c r="L76" t="s">
        <v>14</v>
      </c>
      <c r="M76" t="s">
        <v>14</v>
      </c>
      <c r="P76">
        <v>73</v>
      </c>
      <c r="Q76" t="s">
        <v>120</v>
      </c>
      <c r="R76" s="2">
        <v>44760.641030092593</v>
      </c>
      <c r="S76" t="s">
        <v>121</v>
      </c>
      <c r="T76" t="s">
        <v>13</v>
      </c>
      <c r="U76">
        <v>0</v>
      </c>
      <c r="V76" t="s">
        <v>14</v>
      </c>
      <c r="W76" t="s">
        <v>14</v>
      </c>
      <c r="X76" t="s">
        <v>14</v>
      </c>
      <c r="Y76" t="s">
        <v>14</v>
      </c>
      <c r="Z76" t="s">
        <v>14</v>
      </c>
      <c r="AA76" t="s">
        <v>14</v>
      </c>
      <c r="AB76" t="s">
        <v>14</v>
      </c>
    </row>
    <row r="77" spans="1:28" x14ac:dyDescent="0.3">
      <c r="A77">
        <v>74</v>
      </c>
      <c r="B77" t="s">
        <v>122</v>
      </c>
      <c r="C77" s="2">
        <v>44760.633032407408</v>
      </c>
      <c r="D77" t="s">
        <v>123</v>
      </c>
      <c r="E77" t="s">
        <v>13</v>
      </c>
      <c r="F77">
        <v>0</v>
      </c>
      <c r="G77">
        <v>2.1840000000000002</v>
      </c>
      <c r="H77" s="3">
        <v>7987124</v>
      </c>
      <c r="I77">
        <v>0</v>
      </c>
      <c r="J77" t="s">
        <v>14</v>
      </c>
      <c r="K77" t="s">
        <v>14</v>
      </c>
      <c r="L77" t="s">
        <v>14</v>
      </c>
      <c r="M77" t="s">
        <v>14</v>
      </c>
      <c r="P77">
        <v>74</v>
      </c>
      <c r="Q77" t="s">
        <v>122</v>
      </c>
      <c r="R77" s="2">
        <v>44760.633032407408</v>
      </c>
      <c r="S77" t="s">
        <v>123</v>
      </c>
      <c r="T77" t="s">
        <v>13</v>
      </c>
      <c r="U77">
        <v>0</v>
      </c>
      <c r="V77" t="s">
        <v>14</v>
      </c>
      <c r="W77" t="s">
        <v>14</v>
      </c>
      <c r="X77" t="s">
        <v>14</v>
      </c>
      <c r="Y77" t="s">
        <v>14</v>
      </c>
      <c r="Z77" t="s">
        <v>14</v>
      </c>
      <c r="AA77" t="s">
        <v>14</v>
      </c>
      <c r="AB77" t="s">
        <v>14</v>
      </c>
    </row>
    <row r="78" spans="1:28" x14ac:dyDescent="0.3">
      <c r="A78">
        <v>75</v>
      </c>
      <c r="B78" t="s">
        <v>124</v>
      </c>
      <c r="C78" s="2">
        <v>44760.625011574077</v>
      </c>
      <c r="D78" t="s">
        <v>125</v>
      </c>
      <c r="E78" t="s">
        <v>13</v>
      </c>
      <c r="F78">
        <v>0</v>
      </c>
      <c r="G78">
        <v>2.1920000000000002</v>
      </c>
      <c r="H78" s="3">
        <v>7785448</v>
      </c>
      <c r="I78">
        <v>0</v>
      </c>
      <c r="J78" t="s">
        <v>14</v>
      </c>
      <c r="K78" t="s">
        <v>14</v>
      </c>
      <c r="L78" t="s">
        <v>14</v>
      </c>
      <c r="M78" t="s">
        <v>14</v>
      </c>
      <c r="P78">
        <v>75</v>
      </c>
      <c r="Q78" t="s">
        <v>124</v>
      </c>
      <c r="R78" s="2">
        <v>44760.625011574077</v>
      </c>
      <c r="S78" t="s">
        <v>125</v>
      </c>
      <c r="T78" t="s">
        <v>13</v>
      </c>
      <c r="U78">
        <v>0</v>
      </c>
      <c r="V78" t="s">
        <v>14</v>
      </c>
      <c r="W78" t="s">
        <v>14</v>
      </c>
      <c r="X78" t="s">
        <v>14</v>
      </c>
      <c r="Y78" t="s">
        <v>14</v>
      </c>
      <c r="Z78" t="s">
        <v>14</v>
      </c>
      <c r="AA78" t="s">
        <v>14</v>
      </c>
      <c r="AB78" t="s">
        <v>14</v>
      </c>
    </row>
    <row r="79" spans="1:28" x14ac:dyDescent="0.3">
      <c r="A79">
        <v>76</v>
      </c>
      <c r="B79" t="s">
        <v>126</v>
      </c>
      <c r="C79" s="2">
        <v>44760.616990740738</v>
      </c>
      <c r="D79" t="s">
        <v>127</v>
      </c>
      <c r="E79" t="s">
        <v>13</v>
      </c>
      <c r="F79">
        <v>0</v>
      </c>
      <c r="G79">
        <v>2.1859999999999999</v>
      </c>
      <c r="H79" s="3">
        <v>7889451</v>
      </c>
      <c r="I79">
        <v>0</v>
      </c>
      <c r="J79" t="s">
        <v>14</v>
      </c>
      <c r="K79" t="s">
        <v>14</v>
      </c>
      <c r="L79" t="s">
        <v>14</v>
      </c>
      <c r="M79" t="s">
        <v>14</v>
      </c>
      <c r="P79">
        <v>76</v>
      </c>
      <c r="Q79" t="s">
        <v>126</v>
      </c>
      <c r="R79" s="2">
        <v>44760.616990740738</v>
      </c>
      <c r="S79" t="s">
        <v>127</v>
      </c>
      <c r="T79" t="s">
        <v>13</v>
      </c>
      <c r="U79">
        <v>0</v>
      </c>
      <c r="V79" t="s">
        <v>14</v>
      </c>
      <c r="W79" t="s">
        <v>14</v>
      </c>
      <c r="X79" t="s">
        <v>14</v>
      </c>
      <c r="Y79" t="s">
        <v>14</v>
      </c>
      <c r="Z79" t="s">
        <v>14</v>
      </c>
      <c r="AA79" t="s">
        <v>14</v>
      </c>
      <c r="AB79" t="s">
        <v>14</v>
      </c>
    </row>
    <row r="80" spans="1:28" x14ac:dyDescent="0.3">
      <c r="A80">
        <v>77</v>
      </c>
      <c r="B80" t="s">
        <v>128</v>
      </c>
      <c r="C80" s="2">
        <v>44760.608958333331</v>
      </c>
      <c r="D80" t="s">
        <v>129</v>
      </c>
      <c r="E80" t="s">
        <v>13</v>
      </c>
      <c r="F80">
        <v>0</v>
      </c>
      <c r="G80">
        <v>2.1880000000000002</v>
      </c>
      <c r="H80" s="3">
        <v>8235266</v>
      </c>
      <c r="I80">
        <v>0</v>
      </c>
      <c r="J80" t="s">
        <v>14</v>
      </c>
      <c r="K80" t="s">
        <v>14</v>
      </c>
      <c r="L80" t="s">
        <v>14</v>
      </c>
      <c r="M80" t="s">
        <v>14</v>
      </c>
      <c r="P80">
        <v>77</v>
      </c>
      <c r="Q80" t="s">
        <v>128</v>
      </c>
      <c r="R80" s="2">
        <v>44760.608958333331</v>
      </c>
      <c r="S80" t="s">
        <v>129</v>
      </c>
      <c r="T80" t="s">
        <v>13</v>
      </c>
      <c r="U80">
        <v>0</v>
      </c>
      <c r="V80" t="s">
        <v>14</v>
      </c>
      <c r="W80" t="s">
        <v>14</v>
      </c>
      <c r="X80" t="s">
        <v>14</v>
      </c>
      <c r="Y80" t="s">
        <v>14</v>
      </c>
      <c r="Z80" t="s">
        <v>14</v>
      </c>
      <c r="AA80" t="s">
        <v>14</v>
      </c>
      <c r="AB80" t="s">
        <v>14</v>
      </c>
    </row>
    <row r="81" spans="1:28" x14ac:dyDescent="0.3">
      <c r="A81">
        <v>78</v>
      </c>
      <c r="B81" t="s">
        <v>130</v>
      </c>
      <c r="C81" s="2">
        <v>44760.600960648146</v>
      </c>
      <c r="D81" t="s">
        <v>131</v>
      </c>
      <c r="E81" t="s">
        <v>13</v>
      </c>
      <c r="F81">
        <v>0</v>
      </c>
      <c r="G81">
        <v>2.1909999999999998</v>
      </c>
      <c r="H81" s="3">
        <v>7543044</v>
      </c>
      <c r="I81">
        <v>0</v>
      </c>
      <c r="J81" t="s">
        <v>14</v>
      </c>
      <c r="K81" t="s">
        <v>14</v>
      </c>
      <c r="L81" t="s">
        <v>14</v>
      </c>
      <c r="M81" t="s">
        <v>14</v>
      </c>
      <c r="P81">
        <v>78</v>
      </c>
      <c r="Q81" t="s">
        <v>130</v>
      </c>
      <c r="R81" s="2">
        <v>44760.600960648146</v>
      </c>
      <c r="S81" t="s">
        <v>131</v>
      </c>
      <c r="T81" t="s">
        <v>13</v>
      </c>
      <c r="U81">
        <v>0</v>
      </c>
      <c r="V81" t="s">
        <v>14</v>
      </c>
      <c r="W81" t="s">
        <v>14</v>
      </c>
      <c r="X81" t="s">
        <v>14</v>
      </c>
      <c r="Y81" t="s">
        <v>14</v>
      </c>
      <c r="Z81" t="s">
        <v>14</v>
      </c>
      <c r="AA81" t="s">
        <v>14</v>
      </c>
      <c r="AB81" t="s">
        <v>14</v>
      </c>
    </row>
    <row r="82" spans="1:28" x14ac:dyDescent="0.3">
      <c r="A82">
        <v>79</v>
      </c>
      <c r="B82" t="s">
        <v>132</v>
      </c>
      <c r="C82" s="2">
        <v>44760.592939814815</v>
      </c>
      <c r="D82" t="s">
        <v>52</v>
      </c>
      <c r="E82" t="s">
        <v>68</v>
      </c>
      <c r="F82">
        <v>9</v>
      </c>
      <c r="G82">
        <v>2.1859999999999999</v>
      </c>
      <c r="H82" s="3">
        <v>8070825</v>
      </c>
      <c r="I82">
        <v>0</v>
      </c>
      <c r="J82">
        <v>1</v>
      </c>
      <c r="K82" t="s">
        <v>14</v>
      </c>
      <c r="L82">
        <v>0</v>
      </c>
      <c r="M82">
        <v>-1</v>
      </c>
      <c r="P82">
        <v>79</v>
      </c>
      <c r="Q82" t="s">
        <v>132</v>
      </c>
      <c r="R82" s="2">
        <v>44760.592939814815</v>
      </c>
      <c r="S82" t="s">
        <v>52</v>
      </c>
      <c r="T82" t="s">
        <v>68</v>
      </c>
      <c r="U82">
        <v>9</v>
      </c>
      <c r="V82" t="s">
        <v>14</v>
      </c>
      <c r="W82" t="s">
        <v>14</v>
      </c>
      <c r="X82" t="s">
        <v>14</v>
      </c>
      <c r="Y82">
        <v>13.33</v>
      </c>
      <c r="Z82" t="s">
        <v>14</v>
      </c>
      <c r="AA82" t="s">
        <v>14</v>
      </c>
      <c r="AB82" t="s">
        <v>14</v>
      </c>
    </row>
    <row r="83" spans="1:28" x14ac:dyDescent="0.3">
      <c r="A83">
        <v>80</v>
      </c>
      <c r="B83" t="s">
        <v>133</v>
      </c>
      <c r="C83" s="2">
        <v>44760.58494212963</v>
      </c>
      <c r="D83" t="s">
        <v>51</v>
      </c>
      <c r="E83" t="s">
        <v>68</v>
      </c>
      <c r="F83">
        <v>8</v>
      </c>
      <c r="G83">
        <v>2.1859999999999999</v>
      </c>
      <c r="H83" s="3">
        <v>8142790</v>
      </c>
      <c r="I83">
        <v>0</v>
      </c>
      <c r="J83">
        <v>1</v>
      </c>
      <c r="K83" t="s">
        <v>14</v>
      </c>
      <c r="L83">
        <v>0</v>
      </c>
      <c r="M83">
        <v>-1</v>
      </c>
      <c r="P83">
        <v>80</v>
      </c>
      <c r="Q83" t="s">
        <v>133</v>
      </c>
      <c r="R83" s="2">
        <v>44760.58494212963</v>
      </c>
      <c r="S83" t="s">
        <v>51</v>
      </c>
      <c r="T83" t="s">
        <v>68</v>
      </c>
      <c r="U83">
        <v>8</v>
      </c>
      <c r="V83" t="s">
        <v>14</v>
      </c>
      <c r="W83" t="s">
        <v>14</v>
      </c>
      <c r="X83" t="s">
        <v>14</v>
      </c>
      <c r="Y83">
        <v>10.83</v>
      </c>
      <c r="Z83" t="s">
        <v>14</v>
      </c>
      <c r="AA83" t="s">
        <v>14</v>
      </c>
      <c r="AB83" t="s">
        <v>14</v>
      </c>
    </row>
    <row r="84" spans="1:28" x14ac:dyDescent="0.3">
      <c r="A84">
        <v>81</v>
      </c>
      <c r="B84" t="s">
        <v>134</v>
      </c>
      <c r="C84" s="2">
        <v>44760.576921296299</v>
      </c>
      <c r="D84" t="s">
        <v>50</v>
      </c>
      <c r="E84" t="s">
        <v>68</v>
      </c>
      <c r="F84">
        <v>7</v>
      </c>
      <c r="G84">
        <v>2.1880000000000002</v>
      </c>
      <c r="H84" s="3">
        <v>8256394</v>
      </c>
      <c r="I84">
        <v>0</v>
      </c>
      <c r="J84">
        <v>1</v>
      </c>
      <c r="K84" t="s">
        <v>14</v>
      </c>
      <c r="L84">
        <v>0</v>
      </c>
      <c r="M84">
        <v>-1</v>
      </c>
      <c r="P84">
        <v>81</v>
      </c>
      <c r="Q84" t="s">
        <v>134</v>
      </c>
      <c r="R84" s="2">
        <v>44760.576921296299</v>
      </c>
      <c r="S84" t="s">
        <v>50</v>
      </c>
      <c r="T84" t="s">
        <v>68</v>
      </c>
      <c r="U84">
        <v>7</v>
      </c>
      <c r="V84" t="s">
        <v>14</v>
      </c>
      <c r="W84" t="s">
        <v>14</v>
      </c>
      <c r="X84" t="s">
        <v>14</v>
      </c>
      <c r="Y84">
        <v>8.2799999999999994</v>
      </c>
      <c r="Z84" t="s">
        <v>14</v>
      </c>
      <c r="AA84" t="s">
        <v>14</v>
      </c>
      <c r="AB84" t="s">
        <v>14</v>
      </c>
    </row>
    <row r="85" spans="1:28" x14ac:dyDescent="0.3">
      <c r="A85">
        <v>82</v>
      </c>
      <c r="B85" t="s">
        <v>135</v>
      </c>
      <c r="C85" s="2">
        <v>44760.56890046296</v>
      </c>
      <c r="D85" t="s">
        <v>49</v>
      </c>
      <c r="E85" t="s">
        <v>68</v>
      </c>
      <c r="F85">
        <v>6</v>
      </c>
      <c r="G85">
        <v>2.1920000000000002</v>
      </c>
      <c r="H85" s="3">
        <v>8168398</v>
      </c>
      <c r="I85">
        <v>0</v>
      </c>
      <c r="J85">
        <v>1</v>
      </c>
      <c r="K85" t="s">
        <v>14</v>
      </c>
      <c r="L85">
        <v>0</v>
      </c>
      <c r="M85">
        <v>-1</v>
      </c>
      <c r="P85">
        <v>82</v>
      </c>
      <c r="Q85" t="s">
        <v>135</v>
      </c>
      <c r="R85" s="2">
        <v>44760.56890046296</v>
      </c>
      <c r="S85" t="s">
        <v>49</v>
      </c>
      <c r="T85" t="s">
        <v>68</v>
      </c>
      <c r="U85">
        <v>6</v>
      </c>
      <c r="V85" t="s">
        <v>14</v>
      </c>
      <c r="W85" t="s">
        <v>14</v>
      </c>
      <c r="X85" t="s">
        <v>14</v>
      </c>
      <c r="Y85">
        <v>5.68</v>
      </c>
      <c r="Z85" t="s">
        <v>14</v>
      </c>
      <c r="AA85" t="s">
        <v>14</v>
      </c>
      <c r="AB85" t="s">
        <v>14</v>
      </c>
    </row>
    <row r="86" spans="1:28" x14ac:dyDescent="0.3">
      <c r="A86">
        <v>83</v>
      </c>
      <c r="B86" t="s">
        <v>136</v>
      </c>
      <c r="C86" s="2">
        <v>44760.560868055552</v>
      </c>
      <c r="D86" t="s">
        <v>48</v>
      </c>
      <c r="E86" t="s">
        <v>68</v>
      </c>
      <c r="F86">
        <v>5</v>
      </c>
      <c r="G86">
        <v>2.194</v>
      </c>
      <c r="H86" s="3">
        <v>7919368</v>
      </c>
      <c r="I86">
        <v>0</v>
      </c>
      <c r="J86">
        <v>1</v>
      </c>
      <c r="K86" t="s">
        <v>14</v>
      </c>
      <c r="L86">
        <v>0</v>
      </c>
      <c r="M86">
        <v>-1</v>
      </c>
      <c r="P86">
        <v>83</v>
      </c>
      <c r="Q86" t="s">
        <v>136</v>
      </c>
      <c r="R86" s="2">
        <v>44760.560868055552</v>
      </c>
      <c r="S86" t="s">
        <v>48</v>
      </c>
      <c r="T86" t="s">
        <v>68</v>
      </c>
      <c r="U86">
        <v>5</v>
      </c>
      <c r="V86" t="s">
        <v>14</v>
      </c>
      <c r="W86" t="s">
        <v>14</v>
      </c>
      <c r="X86" t="s">
        <v>14</v>
      </c>
      <c r="Y86">
        <v>3.03</v>
      </c>
      <c r="Z86" t="s">
        <v>14</v>
      </c>
      <c r="AA86" t="s">
        <v>14</v>
      </c>
      <c r="AB86" t="s">
        <v>14</v>
      </c>
    </row>
    <row r="87" spans="1:28" x14ac:dyDescent="0.3">
      <c r="A87">
        <v>84</v>
      </c>
      <c r="B87" t="s">
        <v>137</v>
      </c>
      <c r="C87" s="2">
        <v>44760.552870370368</v>
      </c>
      <c r="D87" t="s">
        <v>138</v>
      </c>
      <c r="E87" t="s">
        <v>68</v>
      </c>
      <c r="F87">
        <v>4</v>
      </c>
      <c r="G87">
        <v>2.194</v>
      </c>
      <c r="H87" s="3">
        <v>7919626</v>
      </c>
      <c r="I87">
        <v>0</v>
      </c>
      <c r="J87">
        <v>1</v>
      </c>
      <c r="K87" t="s">
        <v>14</v>
      </c>
      <c r="L87">
        <v>0</v>
      </c>
      <c r="M87">
        <v>-1</v>
      </c>
      <c r="P87">
        <v>84</v>
      </c>
      <c r="Q87" t="s">
        <v>137</v>
      </c>
      <c r="R87" s="2">
        <v>44760.552870370368</v>
      </c>
      <c r="S87" t="s">
        <v>138</v>
      </c>
      <c r="T87" t="s">
        <v>68</v>
      </c>
      <c r="U87">
        <v>4</v>
      </c>
      <c r="V87" t="s">
        <v>14</v>
      </c>
      <c r="W87" t="s">
        <v>14</v>
      </c>
      <c r="X87" t="s">
        <v>14</v>
      </c>
      <c r="Y87">
        <v>1.69</v>
      </c>
      <c r="Z87" t="s">
        <v>14</v>
      </c>
      <c r="AA87" t="s">
        <v>14</v>
      </c>
      <c r="AB87" t="s">
        <v>14</v>
      </c>
    </row>
    <row r="88" spans="1:28" x14ac:dyDescent="0.3">
      <c r="A88">
        <v>85</v>
      </c>
      <c r="B88" t="s">
        <v>139</v>
      </c>
      <c r="C88" s="2">
        <v>44760.544861111113</v>
      </c>
      <c r="D88" t="s">
        <v>61</v>
      </c>
      <c r="E88" t="s">
        <v>68</v>
      </c>
      <c r="F88">
        <v>3</v>
      </c>
      <c r="G88">
        <v>2.194</v>
      </c>
      <c r="H88" s="3">
        <v>7828680</v>
      </c>
      <c r="I88">
        <v>0</v>
      </c>
      <c r="J88">
        <v>1</v>
      </c>
      <c r="K88" t="s">
        <v>14</v>
      </c>
      <c r="L88">
        <v>0</v>
      </c>
      <c r="M88">
        <v>-1</v>
      </c>
      <c r="P88">
        <v>85</v>
      </c>
      <c r="Q88" t="s">
        <v>139</v>
      </c>
      <c r="R88" s="2">
        <v>44760.544861111113</v>
      </c>
      <c r="S88" t="s">
        <v>61</v>
      </c>
      <c r="T88" t="s">
        <v>68</v>
      </c>
      <c r="U88">
        <v>3</v>
      </c>
      <c r="V88" t="s">
        <v>14</v>
      </c>
      <c r="W88" t="s">
        <v>14</v>
      </c>
      <c r="X88" t="s">
        <v>14</v>
      </c>
      <c r="Y88">
        <v>1.01</v>
      </c>
      <c r="Z88" t="s">
        <v>14</v>
      </c>
      <c r="AA88" t="s">
        <v>14</v>
      </c>
      <c r="AB88" t="s">
        <v>14</v>
      </c>
    </row>
    <row r="89" spans="1:28" x14ac:dyDescent="0.3">
      <c r="A89">
        <v>86</v>
      </c>
      <c r="B89" t="s">
        <v>140</v>
      </c>
      <c r="C89" s="2">
        <v>44760.536851851852</v>
      </c>
      <c r="D89" t="s">
        <v>141</v>
      </c>
      <c r="E89" t="s">
        <v>68</v>
      </c>
      <c r="F89">
        <v>2</v>
      </c>
      <c r="G89">
        <v>2.1930000000000001</v>
      </c>
      <c r="H89" s="3">
        <v>7875340</v>
      </c>
      <c r="I89">
        <v>0</v>
      </c>
      <c r="J89">
        <v>1</v>
      </c>
      <c r="K89" t="s">
        <v>14</v>
      </c>
      <c r="L89">
        <v>0</v>
      </c>
      <c r="M89">
        <v>-1</v>
      </c>
      <c r="P89">
        <v>86</v>
      </c>
      <c r="Q89" t="s">
        <v>140</v>
      </c>
      <c r="R89" s="2">
        <v>44760.536851851852</v>
      </c>
      <c r="S89" t="s">
        <v>141</v>
      </c>
      <c r="T89" t="s">
        <v>68</v>
      </c>
      <c r="U89">
        <v>2</v>
      </c>
      <c r="V89" t="s">
        <v>14</v>
      </c>
      <c r="W89" t="s">
        <v>14</v>
      </c>
      <c r="X89" t="s">
        <v>14</v>
      </c>
      <c r="Y89">
        <v>0.67</v>
      </c>
      <c r="Z89" t="s">
        <v>14</v>
      </c>
      <c r="AA89" t="s">
        <v>14</v>
      </c>
      <c r="AB89" t="s">
        <v>14</v>
      </c>
    </row>
    <row r="90" spans="1:28" x14ac:dyDescent="0.3">
      <c r="A90">
        <v>87</v>
      </c>
      <c r="B90" t="s">
        <v>142</v>
      </c>
      <c r="C90" s="2">
        <v>44760.528854166667</v>
      </c>
      <c r="D90" t="s">
        <v>45</v>
      </c>
      <c r="E90" t="s">
        <v>68</v>
      </c>
      <c r="F90">
        <v>1</v>
      </c>
      <c r="G90">
        <v>2.1859999999999999</v>
      </c>
      <c r="H90" s="3">
        <v>7867979</v>
      </c>
      <c r="I90">
        <v>0</v>
      </c>
      <c r="J90">
        <v>1</v>
      </c>
      <c r="K90" t="s">
        <v>14</v>
      </c>
      <c r="L90">
        <v>0</v>
      </c>
      <c r="M90">
        <v>-1</v>
      </c>
      <c r="P90">
        <v>87</v>
      </c>
      <c r="Q90" t="s">
        <v>142</v>
      </c>
      <c r="R90" s="2">
        <v>44760.528854166667</v>
      </c>
      <c r="S90" t="s">
        <v>45</v>
      </c>
      <c r="T90" t="s">
        <v>68</v>
      </c>
      <c r="U90">
        <v>1</v>
      </c>
      <c r="V90">
        <v>7.1559999999999997</v>
      </c>
      <c r="W90" s="3">
        <v>1113</v>
      </c>
      <c r="X90">
        <v>-0.23499999999999999</v>
      </c>
      <c r="Y90">
        <v>0.33</v>
      </c>
      <c r="Z90" t="s">
        <v>14</v>
      </c>
      <c r="AA90">
        <v>-71.2</v>
      </c>
      <c r="AB90">
        <v>-0.56499999999999995</v>
      </c>
    </row>
    <row r="91" spans="1:28" x14ac:dyDescent="0.3">
      <c r="A91">
        <v>88</v>
      </c>
      <c r="B91" t="s">
        <v>143</v>
      </c>
      <c r="C91" s="2">
        <v>44760.520868055559</v>
      </c>
      <c r="D91" t="s">
        <v>24</v>
      </c>
      <c r="E91" t="s">
        <v>68</v>
      </c>
      <c r="F91">
        <v>1</v>
      </c>
      <c r="G91">
        <v>2.1850000000000001</v>
      </c>
      <c r="H91" s="3">
        <v>7975762</v>
      </c>
      <c r="I91">
        <v>0</v>
      </c>
      <c r="J91">
        <v>1</v>
      </c>
      <c r="K91" t="s">
        <v>14</v>
      </c>
      <c r="L91">
        <v>0</v>
      </c>
      <c r="M91">
        <v>-1</v>
      </c>
      <c r="P91">
        <v>88</v>
      </c>
      <c r="Q91" t="s">
        <v>143</v>
      </c>
      <c r="R91" s="2">
        <v>44760.520868055559</v>
      </c>
      <c r="S91" t="s">
        <v>24</v>
      </c>
      <c r="T91" t="s">
        <v>68</v>
      </c>
      <c r="U91">
        <v>1</v>
      </c>
      <c r="V91" t="s">
        <v>14</v>
      </c>
      <c r="W91" t="s">
        <v>14</v>
      </c>
      <c r="X91" t="s">
        <v>14</v>
      </c>
      <c r="Y91">
        <v>0.33</v>
      </c>
      <c r="Z91" t="s">
        <v>14</v>
      </c>
      <c r="AA91" t="s">
        <v>14</v>
      </c>
      <c r="AB91" t="s">
        <v>14</v>
      </c>
    </row>
    <row r="92" spans="1:28" x14ac:dyDescent="0.3">
      <c r="A92">
        <v>89</v>
      </c>
      <c r="B92" t="s">
        <v>144</v>
      </c>
      <c r="C92" s="2">
        <v>44760.500162037039</v>
      </c>
      <c r="D92" t="s">
        <v>145</v>
      </c>
      <c r="E92" t="s">
        <v>13</v>
      </c>
      <c r="F92">
        <v>0</v>
      </c>
      <c r="G92">
        <v>2.1850000000000001</v>
      </c>
      <c r="H92" s="3">
        <v>7669164</v>
      </c>
      <c r="I92">
        <v>0</v>
      </c>
      <c r="J92" t="s">
        <v>14</v>
      </c>
      <c r="K92" t="s">
        <v>14</v>
      </c>
      <c r="L92" t="s">
        <v>14</v>
      </c>
      <c r="M92" t="s">
        <v>14</v>
      </c>
      <c r="P92">
        <v>89</v>
      </c>
      <c r="Q92" t="s">
        <v>144</v>
      </c>
      <c r="R92" s="2">
        <v>44760.500162037039</v>
      </c>
      <c r="S92" t="s">
        <v>145</v>
      </c>
      <c r="T92" t="s">
        <v>13</v>
      </c>
      <c r="U92">
        <v>0</v>
      </c>
      <c r="V92" t="s">
        <v>14</v>
      </c>
      <c r="W92" t="s">
        <v>14</v>
      </c>
      <c r="X92" t="s">
        <v>14</v>
      </c>
      <c r="Y92" t="s">
        <v>14</v>
      </c>
      <c r="Z92" t="s">
        <v>14</v>
      </c>
      <c r="AA92" t="s">
        <v>14</v>
      </c>
      <c r="AB92" t="s">
        <v>14</v>
      </c>
    </row>
    <row r="93" spans="1:28" x14ac:dyDescent="0.3">
      <c r="A93">
        <v>90</v>
      </c>
      <c r="B93" t="s">
        <v>146</v>
      </c>
      <c r="C93" s="2">
        <v>44760.485300925924</v>
      </c>
      <c r="D93" t="s">
        <v>147</v>
      </c>
      <c r="E93" t="s">
        <v>13</v>
      </c>
      <c r="F93">
        <v>0</v>
      </c>
      <c r="G93">
        <v>2.1680000000000001</v>
      </c>
      <c r="H93" s="3">
        <v>9473232</v>
      </c>
      <c r="I93">
        <v>0</v>
      </c>
      <c r="J93" t="s">
        <v>14</v>
      </c>
      <c r="K93" t="s">
        <v>14</v>
      </c>
      <c r="L93" t="s">
        <v>14</v>
      </c>
      <c r="M93" t="s">
        <v>14</v>
      </c>
      <c r="P93">
        <v>90</v>
      </c>
      <c r="Q93" t="s">
        <v>146</v>
      </c>
      <c r="R93" s="2">
        <v>44760.485300925924</v>
      </c>
      <c r="S93" t="s">
        <v>147</v>
      </c>
      <c r="T93" t="s">
        <v>13</v>
      </c>
      <c r="U93">
        <v>0</v>
      </c>
      <c r="V93" t="s">
        <v>14</v>
      </c>
      <c r="W93" t="s">
        <v>14</v>
      </c>
      <c r="X93" t="s">
        <v>14</v>
      </c>
      <c r="Y93" t="s">
        <v>14</v>
      </c>
      <c r="Z93" t="s">
        <v>14</v>
      </c>
      <c r="AA93" t="s">
        <v>14</v>
      </c>
      <c r="AB93" t="s">
        <v>14</v>
      </c>
    </row>
    <row r="94" spans="1:28" x14ac:dyDescent="0.3">
      <c r="A94">
        <v>91</v>
      </c>
      <c r="B94" t="s">
        <v>148</v>
      </c>
      <c r="C94" s="2">
        <v>44760.464386574073</v>
      </c>
      <c r="D94" t="s">
        <v>147</v>
      </c>
      <c r="E94" t="s">
        <v>13</v>
      </c>
      <c r="F94">
        <v>0</v>
      </c>
      <c r="G94">
        <v>2.1890000000000001</v>
      </c>
      <c r="H94" s="3">
        <v>7595558</v>
      </c>
      <c r="I94">
        <v>0</v>
      </c>
      <c r="J94" t="s">
        <v>14</v>
      </c>
      <c r="K94" t="s">
        <v>14</v>
      </c>
      <c r="L94" t="s">
        <v>14</v>
      </c>
      <c r="M94" t="s">
        <v>14</v>
      </c>
      <c r="P94">
        <v>91</v>
      </c>
      <c r="Q94" t="s">
        <v>148</v>
      </c>
      <c r="R94" s="2">
        <v>44760.464386574073</v>
      </c>
      <c r="S94" t="s">
        <v>147</v>
      </c>
      <c r="T94" t="s">
        <v>13</v>
      </c>
      <c r="U94">
        <v>0</v>
      </c>
      <c r="V94" t="s">
        <v>14</v>
      </c>
      <c r="W94" t="s">
        <v>14</v>
      </c>
      <c r="X94" t="s">
        <v>14</v>
      </c>
      <c r="Y94" t="s">
        <v>14</v>
      </c>
      <c r="Z94" t="s">
        <v>14</v>
      </c>
      <c r="AA94" t="s">
        <v>14</v>
      </c>
      <c r="AB94" t="s">
        <v>14</v>
      </c>
    </row>
    <row r="95" spans="1:28" x14ac:dyDescent="0.3">
      <c r="A95">
        <v>92</v>
      </c>
      <c r="B95" t="s">
        <v>149</v>
      </c>
      <c r="C95" s="2">
        <v>44760.45175925926</v>
      </c>
      <c r="D95" t="s">
        <v>147</v>
      </c>
      <c r="E95" t="s">
        <v>13</v>
      </c>
      <c r="F95">
        <v>0</v>
      </c>
      <c r="G95">
        <v>2.2429999999999999</v>
      </c>
      <c r="H95" s="3">
        <v>7643621</v>
      </c>
      <c r="I95">
        <v>0</v>
      </c>
      <c r="J95" t="s">
        <v>14</v>
      </c>
      <c r="K95" t="s">
        <v>14</v>
      </c>
      <c r="L95" t="s">
        <v>14</v>
      </c>
      <c r="M95" t="s">
        <v>14</v>
      </c>
      <c r="P95">
        <v>92</v>
      </c>
      <c r="Q95" t="s">
        <v>149</v>
      </c>
      <c r="R95" s="2">
        <v>44760.45175925926</v>
      </c>
      <c r="S95" t="s">
        <v>147</v>
      </c>
      <c r="T95" t="s">
        <v>13</v>
      </c>
      <c r="U95">
        <v>0</v>
      </c>
      <c r="V95" t="s">
        <v>14</v>
      </c>
      <c r="W95" t="s">
        <v>14</v>
      </c>
      <c r="X95" t="s">
        <v>14</v>
      </c>
      <c r="Y95" t="s">
        <v>14</v>
      </c>
      <c r="Z95" t="s">
        <v>14</v>
      </c>
      <c r="AA95" t="s">
        <v>14</v>
      </c>
      <c r="AB95" t="s">
        <v>14</v>
      </c>
    </row>
    <row r="96" spans="1:28" x14ac:dyDescent="0.3">
      <c r="A96">
        <v>93</v>
      </c>
      <c r="B96" t="s">
        <v>150</v>
      </c>
      <c r="C96" s="2">
        <v>44760.432569444441</v>
      </c>
      <c r="D96" t="s">
        <v>147</v>
      </c>
      <c r="E96" t="s">
        <v>13</v>
      </c>
      <c r="F96">
        <v>0</v>
      </c>
      <c r="G96">
        <v>2.2400000000000002</v>
      </c>
      <c r="H96" s="3">
        <v>5558612</v>
      </c>
      <c r="I96">
        <v>0</v>
      </c>
      <c r="J96" t="s">
        <v>14</v>
      </c>
      <c r="K96" t="s">
        <v>14</v>
      </c>
      <c r="L96" t="s">
        <v>14</v>
      </c>
      <c r="M96" t="s">
        <v>14</v>
      </c>
      <c r="P96">
        <v>93</v>
      </c>
      <c r="Q96" t="s">
        <v>150</v>
      </c>
      <c r="R96" s="2">
        <v>44760.432569444441</v>
      </c>
      <c r="S96" t="s">
        <v>147</v>
      </c>
      <c r="T96" t="s">
        <v>13</v>
      </c>
      <c r="U96">
        <v>0</v>
      </c>
      <c r="V96" t="s">
        <v>14</v>
      </c>
      <c r="W96" t="s">
        <v>14</v>
      </c>
      <c r="X96" t="s">
        <v>14</v>
      </c>
      <c r="Y96" t="s">
        <v>14</v>
      </c>
      <c r="Z96" t="s">
        <v>14</v>
      </c>
      <c r="AA96" t="s">
        <v>14</v>
      </c>
      <c r="AB96" t="s">
        <v>14</v>
      </c>
    </row>
    <row r="97" spans="1:28" x14ac:dyDescent="0.3">
      <c r="A97">
        <v>94</v>
      </c>
      <c r="B97" t="s">
        <v>151</v>
      </c>
      <c r="C97" s="2">
        <v>44757.723402777781</v>
      </c>
      <c r="D97" t="s">
        <v>152</v>
      </c>
      <c r="E97" t="s">
        <v>13</v>
      </c>
      <c r="F97">
        <v>0</v>
      </c>
      <c r="G97">
        <v>2.1859999999999999</v>
      </c>
      <c r="H97" s="3">
        <v>10016596</v>
      </c>
      <c r="I97">
        <v>0</v>
      </c>
      <c r="J97" t="s">
        <v>14</v>
      </c>
      <c r="K97" t="s">
        <v>14</v>
      </c>
      <c r="L97" t="s">
        <v>14</v>
      </c>
      <c r="M97" t="s">
        <v>14</v>
      </c>
      <c r="P97">
        <v>94</v>
      </c>
      <c r="Q97" t="s">
        <v>151</v>
      </c>
      <c r="R97" s="2">
        <v>44757.723402777781</v>
      </c>
      <c r="S97" t="s">
        <v>152</v>
      </c>
      <c r="T97" t="s">
        <v>13</v>
      </c>
      <c r="U97">
        <v>0</v>
      </c>
      <c r="V97" t="s">
        <v>14</v>
      </c>
      <c r="W97" t="s">
        <v>14</v>
      </c>
      <c r="X97" t="s">
        <v>14</v>
      </c>
      <c r="Y97" t="s">
        <v>14</v>
      </c>
      <c r="Z97" t="s">
        <v>14</v>
      </c>
      <c r="AA97" t="s">
        <v>14</v>
      </c>
      <c r="AB97" t="s">
        <v>14</v>
      </c>
    </row>
    <row r="98" spans="1:28" x14ac:dyDescent="0.3">
      <c r="A98">
        <v>95</v>
      </c>
      <c r="B98" t="s">
        <v>153</v>
      </c>
      <c r="C98" s="2">
        <v>44757.715405092589</v>
      </c>
      <c r="D98" t="s">
        <v>154</v>
      </c>
      <c r="E98" t="s">
        <v>13</v>
      </c>
      <c r="F98">
        <v>0</v>
      </c>
      <c r="G98">
        <v>2.1739999999999999</v>
      </c>
      <c r="H98" s="3">
        <v>9613736</v>
      </c>
      <c r="I98">
        <v>0</v>
      </c>
      <c r="J98" t="s">
        <v>14</v>
      </c>
      <c r="K98" t="s">
        <v>14</v>
      </c>
      <c r="L98" t="s">
        <v>14</v>
      </c>
      <c r="M98" t="s">
        <v>14</v>
      </c>
      <c r="P98">
        <v>95</v>
      </c>
      <c r="Q98" t="s">
        <v>153</v>
      </c>
      <c r="R98" s="2">
        <v>44757.715405092589</v>
      </c>
      <c r="S98" t="s">
        <v>154</v>
      </c>
      <c r="T98" t="s">
        <v>13</v>
      </c>
      <c r="U98">
        <v>0</v>
      </c>
      <c r="V98" t="s">
        <v>14</v>
      </c>
      <c r="W98" t="s">
        <v>14</v>
      </c>
      <c r="X98" t="s">
        <v>14</v>
      </c>
      <c r="Y98" t="s">
        <v>14</v>
      </c>
      <c r="Z98" t="s">
        <v>14</v>
      </c>
      <c r="AA98" t="s">
        <v>14</v>
      </c>
      <c r="AB98" t="s">
        <v>14</v>
      </c>
    </row>
    <row r="99" spans="1:28" x14ac:dyDescent="0.3">
      <c r="A99">
        <v>96</v>
      </c>
      <c r="B99" t="s">
        <v>155</v>
      </c>
      <c r="C99" s="2">
        <v>44757.707407407404</v>
      </c>
      <c r="D99" t="s">
        <v>111</v>
      </c>
      <c r="E99" t="s">
        <v>13</v>
      </c>
      <c r="F99">
        <v>0</v>
      </c>
      <c r="G99">
        <v>2.173</v>
      </c>
      <c r="H99" s="3">
        <v>9907822</v>
      </c>
      <c r="I99">
        <v>0</v>
      </c>
      <c r="J99" t="s">
        <v>14</v>
      </c>
      <c r="K99" t="s">
        <v>14</v>
      </c>
      <c r="L99" t="s">
        <v>14</v>
      </c>
      <c r="M99" t="s">
        <v>14</v>
      </c>
      <c r="P99">
        <v>96</v>
      </c>
      <c r="Q99" t="s">
        <v>155</v>
      </c>
      <c r="R99" s="2">
        <v>44757.707407407404</v>
      </c>
      <c r="S99" t="s">
        <v>111</v>
      </c>
      <c r="T99" t="s">
        <v>13</v>
      </c>
      <c r="U99">
        <v>0</v>
      </c>
      <c r="V99" t="s">
        <v>14</v>
      </c>
      <c r="W99" t="s">
        <v>14</v>
      </c>
      <c r="X99" t="s">
        <v>14</v>
      </c>
      <c r="Y99" t="s">
        <v>14</v>
      </c>
      <c r="Z99" t="s">
        <v>14</v>
      </c>
      <c r="AA99" t="s">
        <v>14</v>
      </c>
      <c r="AB99" t="s">
        <v>14</v>
      </c>
    </row>
    <row r="100" spans="1:28" x14ac:dyDescent="0.3">
      <c r="A100">
        <v>97</v>
      </c>
      <c r="B100" t="s">
        <v>156</v>
      </c>
      <c r="C100" s="2">
        <v>44757.699421296296</v>
      </c>
      <c r="D100" t="s">
        <v>145</v>
      </c>
      <c r="E100" t="s">
        <v>13</v>
      </c>
      <c r="F100">
        <v>0</v>
      </c>
      <c r="G100">
        <v>2.1749999999999998</v>
      </c>
      <c r="H100" s="3">
        <v>9979186</v>
      </c>
      <c r="I100">
        <v>0</v>
      </c>
      <c r="J100" t="s">
        <v>14</v>
      </c>
      <c r="K100" t="s">
        <v>14</v>
      </c>
      <c r="L100" t="s">
        <v>14</v>
      </c>
      <c r="M100" t="s">
        <v>14</v>
      </c>
      <c r="P100">
        <v>97</v>
      </c>
      <c r="Q100" t="s">
        <v>156</v>
      </c>
      <c r="R100" s="2">
        <v>44757.699421296296</v>
      </c>
      <c r="S100" t="s">
        <v>145</v>
      </c>
      <c r="T100" t="s">
        <v>13</v>
      </c>
      <c r="U100">
        <v>0</v>
      </c>
      <c r="V100">
        <v>7.0670000000000002</v>
      </c>
      <c r="W100" s="3">
        <v>1045</v>
      </c>
      <c r="X100">
        <v>-0.24399999999999999</v>
      </c>
      <c r="Y100" t="s">
        <v>14</v>
      </c>
      <c r="Z100" t="s">
        <v>14</v>
      </c>
      <c r="AA100" t="s">
        <v>14</v>
      </c>
      <c r="AB100" t="s">
        <v>14</v>
      </c>
    </row>
    <row r="101" spans="1:28" x14ac:dyDescent="0.3">
      <c r="A101">
        <v>98</v>
      </c>
      <c r="B101" t="s">
        <v>157</v>
      </c>
      <c r="C101" s="2">
        <v>44757.691435185188</v>
      </c>
      <c r="D101" t="s">
        <v>41</v>
      </c>
      <c r="E101" t="s">
        <v>13</v>
      </c>
      <c r="F101">
        <v>0</v>
      </c>
      <c r="G101">
        <v>2.1720000000000002</v>
      </c>
      <c r="H101" s="3">
        <v>9907891</v>
      </c>
      <c r="I101">
        <v>0</v>
      </c>
      <c r="J101" t="s">
        <v>14</v>
      </c>
      <c r="K101" t="s">
        <v>14</v>
      </c>
      <c r="L101" t="s">
        <v>14</v>
      </c>
      <c r="M101" t="s">
        <v>14</v>
      </c>
      <c r="P101">
        <v>98</v>
      </c>
      <c r="Q101" t="s">
        <v>157</v>
      </c>
      <c r="R101" s="2">
        <v>44757.691435185188</v>
      </c>
      <c r="S101" t="s">
        <v>41</v>
      </c>
      <c r="T101" t="s">
        <v>13</v>
      </c>
      <c r="U101">
        <v>0</v>
      </c>
      <c r="V101" t="s">
        <v>14</v>
      </c>
      <c r="W101" t="s">
        <v>14</v>
      </c>
      <c r="X101" t="s">
        <v>14</v>
      </c>
      <c r="Y101" t="s">
        <v>14</v>
      </c>
      <c r="Z101" t="s">
        <v>14</v>
      </c>
      <c r="AA101" t="s">
        <v>14</v>
      </c>
      <c r="AB101" t="s">
        <v>14</v>
      </c>
    </row>
    <row r="102" spans="1:28" x14ac:dyDescent="0.3">
      <c r="A102">
        <v>99</v>
      </c>
      <c r="B102" t="s">
        <v>158</v>
      </c>
      <c r="C102" s="2">
        <v>44757.68346064815</v>
      </c>
      <c r="D102" t="s">
        <v>42</v>
      </c>
      <c r="E102" t="s">
        <v>13</v>
      </c>
      <c r="F102">
        <v>0</v>
      </c>
      <c r="G102">
        <v>2.1709999999999998</v>
      </c>
      <c r="H102" s="3">
        <v>9966634</v>
      </c>
      <c r="I102">
        <v>0</v>
      </c>
      <c r="J102" t="s">
        <v>14</v>
      </c>
      <c r="K102" t="s">
        <v>14</v>
      </c>
      <c r="L102" t="s">
        <v>14</v>
      </c>
      <c r="M102" t="s">
        <v>14</v>
      </c>
      <c r="P102">
        <v>99</v>
      </c>
      <c r="Q102" t="s">
        <v>158</v>
      </c>
      <c r="R102" s="2">
        <v>44757.68346064815</v>
      </c>
      <c r="S102" t="s">
        <v>42</v>
      </c>
      <c r="T102" t="s">
        <v>13</v>
      </c>
      <c r="U102">
        <v>0</v>
      </c>
      <c r="V102">
        <v>7.101</v>
      </c>
      <c r="W102" s="3">
        <v>1986</v>
      </c>
      <c r="X102">
        <v>-0.11600000000000001</v>
      </c>
      <c r="Y102" t="s">
        <v>14</v>
      </c>
      <c r="Z102" t="s">
        <v>14</v>
      </c>
      <c r="AA102" t="s">
        <v>14</v>
      </c>
      <c r="AB102" t="s">
        <v>14</v>
      </c>
    </row>
    <row r="103" spans="1:28" x14ac:dyDescent="0.3">
      <c r="A103">
        <v>100</v>
      </c>
      <c r="B103" t="s">
        <v>159</v>
      </c>
      <c r="C103" s="2">
        <v>44757.675474537034</v>
      </c>
      <c r="D103" t="s">
        <v>160</v>
      </c>
      <c r="E103" t="s">
        <v>13</v>
      </c>
      <c r="F103">
        <v>0</v>
      </c>
      <c r="G103">
        <v>2.17</v>
      </c>
      <c r="H103" s="3">
        <v>9636239</v>
      </c>
      <c r="I103">
        <v>0</v>
      </c>
      <c r="J103" t="s">
        <v>14</v>
      </c>
      <c r="K103" t="s">
        <v>14</v>
      </c>
      <c r="L103" t="s">
        <v>14</v>
      </c>
      <c r="M103" t="s">
        <v>14</v>
      </c>
      <c r="P103">
        <v>100</v>
      </c>
      <c r="Q103" t="s">
        <v>159</v>
      </c>
      <c r="R103" s="2">
        <v>44757.675474537034</v>
      </c>
      <c r="S103" t="s">
        <v>160</v>
      </c>
      <c r="T103" t="s">
        <v>13</v>
      </c>
      <c r="U103">
        <v>0</v>
      </c>
      <c r="V103" t="s">
        <v>14</v>
      </c>
      <c r="W103" t="s">
        <v>14</v>
      </c>
      <c r="X103" t="s">
        <v>14</v>
      </c>
      <c r="Y103" t="s">
        <v>14</v>
      </c>
      <c r="Z103" t="s">
        <v>14</v>
      </c>
      <c r="AA103" t="s">
        <v>14</v>
      </c>
      <c r="AB103" t="s">
        <v>14</v>
      </c>
    </row>
    <row r="104" spans="1:28" x14ac:dyDescent="0.3">
      <c r="A104">
        <v>101</v>
      </c>
      <c r="B104" t="s">
        <v>161</v>
      </c>
      <c r="C104" s="2">
        <v>44757.66747685185</v>
      </c>
      <c r="D104" t="s">
        <v>43</v>
      </c>
      <c r="E104" t="s">
        <v>13</v>
      </c>
      <c r="F104">
        <v>0</v>
      </c>
      <c r="G104">
        <v>2.1709999999999998</v>
      </c>
      <c r="H104" s="3">
        <v>10088043</v>
      </c>
      <c r="I104">
        <v>0</v>
      </c>
      <c r="J104" t="s">
        <v>14</v>
      </c>
      <c r="K104" t="s">
        <v>14</v>
      </c>
      <c r="L104" t="s">
        <v>14</v>
      </c>
      <c r="M104" t="s">
        <v>14</v>
      </c>
      <c r="P104">
        <v>101</v>
      </c>
      <c r="Q104" t="s">
        <v>161</v>
      </c>
      <c r="R104" s="2">
        <v>44757.66747685185</v>
      </c>
      <c r="S104" t="s">
        <v>43</v>
      </c>
      <c r="T104" t="s">
        <v>13</v>
      </c>
      <c r="U104">
        <v>0</v>
      </c>
      <c r="V104">
        <v>7.1079999999999997</v>
      </c>
      <c r="W104" s="3">
        <v>1287</v>
      </c>
      <c r="X104">
        <v>-0.21099999999999999</v>
      </c>
      <c r="Y104" t="s">
        <v>14</v>
      </c>
      <c r="Z104" t="s">
        <v>14</v>
      </c>
      <c r="AA104" t="s">
        <v>14</v>
      </c>
      <c r="AB104" t="s">
        <v>14</v>
      </c>
    </row>
    <row r="105" spans="1:28" x14ac:dyDescent="0.3">
      <c r="A105">
        <v>102</v>
      </c>
      <c r="B105" t="s">
        <v>162</v>
      </c>
      <c r="C105" s="2">
        <v>44757.659490740742</v>
      </c>
      <c r="D105" t="s">
        <v>38</v>
      </c>
      <c r="E105" t="s">
        <v>13</v>
      </c>
      <c r="F105">
        <v>0</v>
      </c>
      <c r="G105">
        <v>2.1749999999999998</v>
      </c>
      <c r="H105" s="3">
        <v>10099182</v>
      </c>
      <c r="I105">
        <v>0</v>
      </c>
      <c r="J105" t="s">
        <v>14</v>
      </c>
      <c r="K105" t="s">
        <v>14</v>
      </c>
      <c r="L105" t="s">
        <v>14</v>
      </c>
      <c r="M105" t="s">
        <v>14</v>
      </c>
      <c r="P105">
        <v>102</v>
      </c>
      <c r="Q105" t="s">
        <v>162</v>
      </c>
      <c r="R105" s="2">
        <v>44757.659490740742</v>
      </c>
      <c r="S105" t="s">
        <v>38</v>
      </c>
      <c r="T105" t="s">
        <v>13</v>
      </c>
      <c r="U105">
        <v>0</v>
      </c>
      <c r="V105" t="s">
        <v>14</v>
      </c>
      <c r="W105" t="s">
        <v>14</v>
      </c>
      <c r="X105" t="s">
        <v>14</v>
      </c>
      <c r="Y105" t="s">
        <v>14</v>
      </c>
      <c r="Z105" t="s">
        <v>14</v>
      </c>
      <c r="AA105" t="s">
        <v>14</v>
      </c>
      <c r="AB105" t="s">
        <v>14</v>
      </c>
    </row>
    <row r="106" spans="1:28" x14ac:dyDescent="0.3">
      <c r="A106">
        <v>103</v>
      </c>
      <c r="B106" t="s">
        <v>163</v>
      </c>
      <c r="C106" s="2">
        <v>44757.65148148148</v>
      </c>
      <c r="D106" t="s">
        <v>164</v>
      </c>
      <c r="E106" t="s">
        <v>13</v>
      </c>
      <c r="F106">
        <v>0</v>
      </c>
      <c r="G106">
        <v>2.173</v>
      </c>
      <c r="H106" s="3">
        <v>10208879</v>
      </c>
      <c r="I106">
        <v>0</v>
      </c>
      <c r="J106" t="s">
        <v>14</v>
      </c>
      <c r="K106" t="s">
        <v>14</v>
      </c>
      <c r="L106" t="s">
        <v>14</v>
      </c>
      <c r="M106" t="s">
        <v>14</v>
      </c>
      <c r="P106">
        <v>103</v>
      </c>
      <c r="Q106" t="s">
        <v>163</v>
      </c>
      <c r="R106" s="2">
        <v>44757.65148148148</v>
      </c>
      <c r="S106" t="s">
        <v>164</v>
      </c>
      <c r="T106" t="s">
        <v>13</v>
      </c>
      <c r="U106">
        <v>0</v>
      </c>
      <c r="V106" t="s">
        <v>14</v>
      </c>
      <c r="W106" t="s">
        <v>14</v>
      </c>
      <c r="X106" t="s">
        <v>14</v>
      </c>
      <c r="Y106" t="s">
        <v>14</v>
      </c>
      <c r="Z106" t="s">
        <v>14</v>
      </c>
      <c r="AA106" t="s">
        <v>14</v>
      </c>
      <c r="AB106" t="s">
        <v>14</v>
      </c>
    </row>
    <row r="107" spans="1:28" x14ac:dyDescent="0.3">
      <c r="A107">
        <v>104</v>
      </c>
      <c r="B107" t="s">
        <v>165</v>
      </c>
      <c r="C107" s="2">
        <v>44757.643483796295</v>
      </c>
      <c r="D107" t="s">
        <v>40</v>
      </c>
      <c r="E107" t="s">
        <v>13</v>
      </c>
      <c r="F107">
        <v>0</v>
      </c>
      <c r="G107">
        <v>2.1749999999999998</v>
      </c>
      <c r="H107" s="3">
        <v>9977316</v>
      </c>
      <c r="I107">
        <v>0</v>
      </c>
      <c r="J107" t="s">
        <v>14</v>
      </c>
      <c r="K107" t="s">
        <v>14</v>
      </c>
      <c r="L107" t="s">
        <v>14</v>
      </c>
      <c r="M107" t="s">
        <v>14</v>
      </c>
      <c r="P107">
        <v>104</v>
      </c>
      <c r="Q107" t="s">
        <v>165</v>
      </c>
      <c r="R107" s="2">
        <v>44757.643483796295</v>
      </c>
      <c r="S107" t="s">
        <v>40</v>
      </c>
      <c r="T107" t="s">
        <v>13</v>
      </c>
      <c r="U107">
        <v>0</v>
      </c>
      <c r="V107" t="s">
        <v>14</v>
      </c>
      <c r="W107" t="s">
        <v>14</v>
      </c>
      <c r="X107" t="s">
        <v>14</v>
      </c>
      <c r="Y107" t="s">
        <v>14</v>
      </c>
      <c r="Z107" t="s">
        <v>14</v>
      </c>
      <c r="AA107" t="s">
        <v>14</v>
      </c>
      <c r="AB107" t="s">
        <v>14</v>
      </c>
    </row>
    <row r="108" spans="1:28" x14ac:dyDescent="0.3">
      <c r="A108">
        <v>105</v>
      </c>
      <c r="B108" t="s">
        <v>166</v>
      </c>
      <c r="C108" s="2">
        <v>44757.63548611111</v>
      </c>
      <c r="D108" t="s">
        <v>167</v>
      </c>
      <c r="E108" t="s">
        <v>13</v>
      </c>
      <c r="F108">
        <v>0</v>
      </c>
      <c r="G108">
        <v>2.1760000000000002</v>
      </c>
      <c r="H108" s="3">
        <v>10291389</v>
      </c>
      <c r="I108">
        <v>0</v>
      </c>
      <c r="J108" t="s">
        <v>14</v>
      </c>
      <c r="K108" t="s">
        <v>14</v>
      </c>
      <c r="L108" t="s">
        <v>14</v>
      </c>
      <c r="M108" t="s">
        <v>14</v>
      </c>
      <c r="P108">
        <v>105</v>
      </c>
      <c r="Q108" t="s">
        <v>166</v>
      </c>
      <c r="R108" s="2">
        <v>44757.63548611111</v>
      </c>
      <c r="S108" t="s">
        <v>167</v>
      </c>
      <c r="T108" t="s">
        <v>13</v>
      </c>
      <c r="U108">
        <v>0</v>
      </c>
      <c r="V108" t="s">
        <v>14</v>
      </c>
      <c r="W108" t="s">
        <v>14</v>
      </c>
      <c r="X108" t="s">
        <v>14</v>
      </c>
      <c r="Y108" t="s">
        <v>14</v>
      </c>
      <c r="Z108" t="s">
        <v>14</v>
      </c>
      <c r="AA108" t="s">
        <v>14</v>
      </c>
      <c r="AB108" t="s">
        <v>14</v>
      </c>
    </row>
    <row r="109" spans="1:28" x14ac:dyDescent="0.3">
      <c r="A109">
        <v>106</v>
      </c>
      <c r="B109" t="s">
        <v>168</v>
      </c>
      <c r="C109" s="2">
        <v>44757.627511574072</v>
      </c>
      <c r="D109" t="s">
        <v>169</v>
      </c>
      <c r="E109" t="s">
        <v>68</v>
      </c>
      <c r="F109">
        <v>9</v>
      </c>
      <c r="G109">
        <v>2.1659999999999999</v>
      </c>
      <c r="H109" s="3">
        <v>10433146</v>
      </c>
      <c r="I109">
        <v>0</v>
      </c>
      <c r="J109">
        <v>1</v>
      </c>
      <c r="K109" t="s">
        <v>14</v>
      </c>
      <c r="L109">
        <v>0</v>
      </c>
      <c r="M109">
        <v>-1</v>
      </c>
      <c r="P109">
        <v>106</v>
      </c>
      <c r="Q109" t="s">
        <v>168</v>
      </c>
      <c r="R109" s="2">
        <v>44757.627511574072</v>
      </c>
      <c r="S109" t="s">
        <v>169</v>
      </c>
      <c r="T109" t="s">
        <v>68</v>
      </c>
      <c r="U109">
        <v>9</v>
      </c>
      <c r="V109" t="s">
        <v>14</v>
      </c>
      <c r="W109" t="s">
        <v>14</v>
      </c>
      <c r="X109" t="s">
        <v>14</v>
      </c>
      <c r="Y109">
        <v>13.33</v>
      </c>
      <c r="Z109" t="s">
        <v>14</v>
      </c>
      <c r="AA109" t="s">
        <v>14</v>
      </c>
      <c r="AB109" t="s">
        <v>14</v>
      </c>
    </row>
    <row r="110" spans="1:28" x14ac:dyDescent="0.3">
      <c r="A110">
        <v>107</v>
      </c>
      <c r="B110" t="s">
        <v>170</v>
      </c>
      <c r="C110" s="2">
        <v>44757.619513888887</v>
      </c>
      <c r="D110" t="s">
        <v>171</v>
      </c>
      <c r="E110" t="s">
        <v>68</v>
      </c>
      <c r="F110">
        <v>8</v>
      </c>
      <c r="G110">
        <v>2.1640000000000001</v>
      </c>
      <c r="H110" s="3">
        <v>10548634</v>
      </c>
      <c r="I110">
        <v>0</v>
      </c>
      <c r="J110">
        <v>1</v>
      </c>
      <c r="K110" t="s">
        <v>14</v>
      </c>
      <c r="L110">
        <v>0</v>
      </c>
      <c r="M110">
        <v>-1</v>
      </c>
      <c r="P110">
        <v>107</v>
      </c>
      <c r="Q110" t="s">
        <v>170</v>
      </c>
      <c r="R110" s="2">
        <v>44757.619513888887</v>
      </c>
      <c r="S110" t="s">
        <v>171</v>
      </c>
      <c r="T110" t="s">
        <v>68</v>
      </c>
      <c r="U110">
        <v>8</v>
      </c>
      <c r="V110" t="s">
        <v>14</v>
      </c>
      <c r="W110" t="s">
        <v>14</v>
      </c>
      <c r="X110" t="s">
        <v>14</v>
      </c>
      <c r="Y110">
        <v>10.83</v>
      </c>
      <c r="Z110" t="s">
        <v>14</v>
      </c>
      <c r="AA110" t="s">
        <v>14</v>
      </c>
      <c r="AB110" t="s">
        <v>14</v>
      </c>
    </row>
    <row r="111" spans="1:28" x14ac:dyDescent="0.3">
      <c r="A111">
        <v>108</v>
      </c>
      <c r="B111" t="s">
        <v>172</v>
      </c>
      <c r="C111" s="2">
        <v>44757.611550925925</v>
      </c>
      <c r="D111" t="s">
        <v>173</v>
      </c>
      <c r="E111" t="s">
        <v>68</v>
      </c>
      <c r="F111">
        <v>7</v>
      </c>
      <c r="G111">
        <v>2.1709999999999998</v>
      </c>
      <c r="H111" s="3">
        <v>10512322</v>
      </c>
      <c r="I111">
        <v>0</v>
      </c>
      <c r="J111">
        <v>1</v>
      </c>
      <c r="K111" t="s">
        <v>14</v>
      </c>
      <c r="L111">
        <v>0</v>
      </c>
      <c r="M111">
        <v>-1</v>
      </c>
      <c r="P111">
        <v>108</v>
      </c>
      <c r="Q111" t="s">
        <v>172</v>
      </c>
      <c r="R111" s="2">
        <v>44757.611550925925</v>
      </c>
      <c r="S111" t="s">
        <v>173</v>
      </c>
      <c r="T111" t="s">
        <v>68</v>
      </c>
      <c r="U111">
        <v>7</v>
      </c>
      <c r="V111" t="s">
        <v>14</v>
      </c>
      <c r="W111" t="s">
        <v>14</v>
      </c>
      <c r="X111" t="s">
        <v>14</v>
      </c>
      <c r="Y111">
        <v>8.2799999999999994</v>
      </c>
      <c r="Z111" t="s">
        <v>14</v>
      </c>
      <c r="AA111" t="s">
        <v>14</v>
      </c>
      <c r="AB111" t="s">
        <v>14</v>
      </c>
    </row>
    <row r="112" spans="1:28" x14ac:dyDescent="0.3">
      <c r="A112">
        <v>109</v>
      </c>
      <c r="B112" t="s">
        <v>174</v>
      </c>
      <c r="C112" s="2">
        <v>44757.603564814817</v>
      </c>
      <c r="D112" t="s">
        <v>175</v>
      </c>
      <c r="E112" t="s">
        <v>68</v>
      </c>
      <c r="F112">
        <v>6</v>
      </c>
      <c r="G112">
        <v>2.165</v>
      </c>
      <c r="H112" s="3">
        <v>10663754</v>
      </c>
      <c r="I112">
        <v>0</v>
      </c>
      <c r="J112">
        <v>1</v>
      </c>
      <c r="K112" t="s">
        <v>14</v>
      </c>
      <c r="L112">
        <v>0</v>
      </c>
      <c r="M112">
        <v>-1</v>
      </c>
      <c r="P112">
        <v>109</v>
      </c>
      <c r="Q112" t="s">
        <v>174</v>
      </c>
      <c r="R112" s="2">
        <v>44757.603564814817</v>
      </c>
      <c r="S112" t="s">
        <v>175</v>
      </c>
      <c r="T112" t="s">
        <v>68</v>
      </c>
      <c r="U112">
        <v>6</v>
      </c>
      <c r="V112" t="s">
        <v>14</v>
      </c>
      <c r="W112" t="s">
        <v>14</v>
      </c>
      <c r="X112" t="s">
        <v>14</v>
      </c>
      <c r="Y112">
        <v>5.68</v>
      </c>
      <c r="Z112" t="s">
        <v>14</v>
      </c>
      <c r="AA112" t="s">
        <v>14</v>
      </c>
      <c r="AB112" t="s">
        <v>14</v>
      </c>
    </row>
    <row r="113" spans="1:28" x14ac:dyDescent="0.3">
      <c r="A113">
        <v>110</v>
      </c>
      <c r="B113" t="s">
        <v>176</v>
      </c>
      <c r="C113" s="2">
        <v>44757.595590277779</v>
      </c>
      <c r="D113" t="s">
        <v>177</v>
      </c>
      <c r="E113" t="s">
        <v>68</v>
      </c>
      <c r="F113">
        <v>5</v>
      </c>
      <c r="G113">
        <v>2.173</v>
      </c>
      <c r="H113" s="3">
        <v>10305276</v>
      </c>
      <c r="I113">
        <v>0</v>
      </c>
      <c r="J113">
        <v>1</v>
      </c>
      <c r="K113" t="s">
        <v>14</v>
      </c>
      <c r="L113">
        <v>0</v>
      </c>
      <c r="M113">
        <v>-1</v>
      </c>
      <c r="P113">
        <v>110</v>
      </c>
      <c r="Q113" t="s">
        <v>176</v>
      </c>
      <c r="R113" s="2">
        <v>44757.595590277779</v>
      </c>
      <c r="S113" t="s">
        <v>177</v>
      </c>
      <c r="T113" t="s">
        <v>68</v>
      </c>
      <c r="U113">
        <v>5</v>
      </c>
      <c r="V113" t="s">
        <v>14</v>
      </c>
      <c r="W113" t="s">
        <v>14</v>
      </c>
      <c r="X113" t="s">
        <v>14</v>
      </c>
      <c r="Y113">
        <v>3.03</v>
      </c>
      <c r="Z113" t="s">
        <v>14</v>
      </c>
      <c r="AA113" t="s">
        <v>14</v>
      </c>
      <c r="AB113" t="s">
        <v>14</v>
      </c>
    </row>
    <row r="114" spans="1:28" x14ac:dyDescent="0.3">
      <c r="A114">
        <v>111</v>
      </c>
      <c r="B114" t="s">
        <v>178</v>
      </c>
      <c r="C114" s="2">
        <v>44757.587604166663</v>
      </c>
      <c r="D114" t="s">
        <v>138</v>
      </c>
      <c r="E114" t="s">
        <v>68</v>
      </c>
      <c r="F114">
        <v>4</v>
      </c>
      <c r="G114">
        <v>2.1739999999999999</v>
      </c>
      <c r="H114" s="3">
        <v>10165321</v>
      </c>
      <c r="I114">
        <v>0</v>
      </c>
      <c r="J114">
        <v>1</v>
      </c>
      <c r="K114" t="s">
        <v>14</v>
      </c>
      <c r="L114">
        <v>0</v>
      </c>
      <c r="M114">
        <v>-1</v>
      </c>
      <c r="P114">
        <v>111</v>
      </c>
      <c r="Q114" t="s">
        <v>178</v>
      </c>
      <c r="R114" s="2">
        <v>44757.587604166663</v>
      </c>
      <c r="S114" t="s">
        <v>138</v>
      </c>
      <c r="T114" t="s">
        <v>68</v>
      </c>
      <c r="U114">
        <v>4</v>
      </c>
      <c r="V114" t="s">
        <v>14</v>
      </c>
      <c r="W114" t="s">
        <v>14</v>
      </c>
      <c r="X114" t="s">
        <v>14</v>
      </c>
      <c r="Y114">
        <v>1.69</v>
      </c>
      <c r="Z114" t="s">
        <v>14</v>
      </c>
      <c r="AA114" t="s">
        <v>14</v>
      </c>
      <c r="AB114" t="s">
        <v>14</v>
      </c>
    </row>
    <row r="115" spans="1:28" x14ac:dyDescent="0.3">
      <c r="A115">
        <v>112</v>
      </c>
      <c r="B115" t="s">
        <v>179</v>
      </c>
      <c r="C115" s="2">
        <v>44757.579652777778</v>
      </c>
      <c r="D115" t="s">
        <v>61</v>
      </c>
      <c r="E115" t="s">
        <v>68</v>
      </c>
      <c r="F115">
        <v>3</v>
      </c>
      <c r="G115">
        <v>2.173</v>
      </c>
      <c r="H115" s="3">
        <v>10211205</v>
      </c>
      <c r="I115">
        <v>0</v>
      </c>
      <c r="J115">
        <v>1</v>
      </c>
      <c r="K115" t="s">
        <v>14</v>
      </c>
      <c r="L115">
        <v>0</v>
      </c>
      <c r="M115">
        <v>-1</v>
      </c>
      <c r="P115">
        <v>112</v>
      </c>
      <c r="Q115" t="s">
        <v>179</v>
      </c>
      <c r="R115" s="2">
        <v>44757.579652777778</v>
      </c>
      <c r="S115" t="s">
        <v>61</v>
      </c>
      <c r="T115" t="s">
        <v>68</v>
      </c>
      <c r="U115">
        <v>3</v>
      </c>
      <c r="V115" t="s">
        <v>14</v>
      </c>
      <c r="W115" t="s">
        <v>14</v>
      </c>
      <c r="X115" t="s">
        <v>14</v>
      </c>
      <c r="Y115">
        <v>1.01</v>
      </c>
      <c r="Z115" t="s">
        <v>14</v>
      </c>
      <c r="AA115" t="s">
        <v>14</v>
      </c>
      <c r="AB115" t="s">
        <v>14</v>
      </c>
    </row>
    <row r="116" spans="1:28" x14ac:dyDescent="0.3">
      <c r="A116">
        <v>113</v>
      </c>
      <c r="B116" t="s">
        <v>180</v>
      </c>
      <c r="C116" s="2">
        <v>44757.571655092594</v>
      </c>
      <c r="D116" t="s">
        <v>141</v>
      </c>
      <c r="E116" t="s">
        <v>68</v>
      </c>
      <c r="F116">
        <v>2</v>
      </c>
      <c r="G116">
        <v>2.1640000000000001</v>
      </c>
      <c r="H116" s="3">
        <v>10377739</v>
      </c>
      <c r="I116">
        <v>0</v>
      </c>
      <c r="J116">
        <v>1</v>
      </c>
      <c r="K116" t="s">
        <v>14</v>
      </c>
      <c r="L116">
        <v>0</v>
      </c>
      <c r="M116">
        <v>-1</v>
      </c>
      <c r="P116">
        <v>113</v>
      </c>
      <c r="Q116" t="s">
        <v>180</v>
      </c>
      <c r="R116" s="2">
        <v>44757.571655092594</v>
      </c>
      <c r="S116" t="s">
        <v>141</v>
      </c>
      <c r="T116" t="s">
        <v>68</v>
      </c>
      <c r="U116">
        <v>2</v>
      </c>
      <c r="V116" t="s">
        <v>14</v>
      </c>
      <c r="W116" t="s">
        <v>14</v>
      </c>
      <c r="X116" t="s">
        <v>14</v>
      </c>
      <c r="Y116">
        <v>0.67</v>
      </c>
      <c r="Z116" t="s">
        <v>14</v>
      </c>
      <c r="AA116" t="s">
        <v>14</v>
      </c>
      <c r="AB116" t="s">
        <v>14</v>
      </c>
    </row>
    <row r="117" spans="1:28" x14ac:dyDescent="0.3">
      <c r="A117">
        <v>114</v>
      </c>
      <c r="B117" t="s">
        <v>181</v>
      </c>
      <c r="C117" s="2">
        <v>44757.563657407409</v>
      </c>
      <c r="D117" t="s">
        <v>45</v>
      </c>
      <c r="E117" t="s">
        <v>68</v>
      </c>
      <c r="F117">
        <v>1</v>
      </c>
      <c r="G117">
        <v>2.1720000000000002</v>
      </c>
      <c r="H117" s="3">
        <v>10201644</v>
      </c>
      <c r="I117">
        <v>0</v>
      </c>
      <c r="J117">
        <v>1</v>
      </c>
      <c r="K117" t="s">
        <v>14</v>
      </c>
      <c r="L117">
        <v>0</v>
      </c>
      <c r="M117">
        <v>-1</v>
      </c>
      <c r="P117">
        <v>114</v>
      </c>
      <c r="Q117" t="s">
        <v>181</v>
      </c>
      <c r="R117" s="2">
        <v>44757.563657407409</v>
      </c>
      <c r="S117" t="s">
        <v>45</v>
      </c>
      <c r="T117" t="s">
        <v>68</v>
      </c>
      <c r="U117">
        <v>1</v>
      </c>
      <c r="V117" t="s">
        <v>14</v>
      </c>
      <c r="W117" t="s">
        <v>14</v>
      </c>
      <c r="X117" t="s">
        <v>14</v>
      </c>
      <c r="Y117">
        <v>0.33</v>
      </c>
      <c r="Z117" t="s">
        <v>14</v>
      </c>
      <c r="AA117" t="s">
        <v>14</v>
      </c>
      <c r="AB117" t="s">
        <v>14</v>
      </c>
    </row>
    <row r="118" spans="1:28" x14ac:dyDescent="0.3">
      <c r="A118">
        <v>115</v>
      </c>
      <c r="B118" t="s">
        <v>182</v>
      </c>
      <c r="C118" s="2">
        <v>44757.55568287037</v>
      </c>
      <c r="D118" t="s">
        <v>24</v>
      </c>
      <c r="E118" t="s">
        <v>68</v>
      </c>
      <c r="F118">
        <v>1</v>
      </c>
      <c r="G118">
        <v>2.1589999999999998</v>
      </c>
      <c r="H118" s="3">
        <v>10648571</v>
      </c>
      <c r="I118">
        <v>0</v>
      </c>
      <c r="J118">
        <v>1</v>
      </c>
      <c r="K118" t="s">
        <v>14</v>
      </c>
      <c r="L118">
        <v>0</v>
      </c>
      <c r="M118">
        <v>-1</v>
      </c>
      <c r="P118">
        <v>115</v>
      </c>
      <c r="Q118" t="s">
        <v>182</v>
      </c>
      <c r="R118" s="2">
        <v>44757.55568287037</v>
      </c>
      <c r="S118" t="s">
        <v>24</v>
      </c>
      <c r="T118" t="s">
        <v>68</v>
      </c>
      <c r="U118">
        <v>1</v>
      </c>
      <c r="V118" t="s">
        <v>14</v>
      </c>
      <c r="W118" t="s">
        <v>14</v>
      </c>
      <c r="X118" t="s">
        <v>14</v>
      </c>
      <c r="Y118">
        <v>0.33</v>
      </c>
      <c r="Z118" t="s">
        <v>14</v>
      </c>
      <c r="AA118" t="s">
        <v>14</v>
      </c>
      <c r="AB118" t="s">
        <v>14</v>
      </c>
    </row>
    <row r="119" spans="1:28" x14ac:dyDescent="0.3">
      <c r="A119">
        <v>116</v>
      </c>
      <c r="B119" t="s">
        <v>183</v>
      </c>
      <c r="C119" s="2">
        <v>44757.531388888892</v>
      </c>
      <c r="D119" t="s">
        <v>184</v>
      </c>
      <c r="E119" t="s">
        <v>13</v>
      </c>
      <c r="F119">
        <v>0</v>
      </c>
      <c r="G119">
        <v>2.1659999999999999</v>
      </c>
      <c r="H119" s="3">
        <v>10073760</v>
      </c>
      <c r="I119">
        <v>0</v>
      </c>
      <c r="J119" t="s">
        <v>14</v>
      </c>
      <c r="K119" t="s">
        <v>14</v>
      </c>
      <c r="L119" t="s">
        <v>14</v>
      </c>
      <c r="M119" t="s">
        <v>14</v>
      </c>
      <c r="P119">
        <v>116</v>
      </c>
      <c r="Q119" t="s">
        <v>183</v>
      </c>
      <c r="R119" s="2">
        <v>44757.531388888892</v>
      </c>
      <c r="S119" t="s">
        <v>184</v>
      </c>
      <c r="T119" t="s">
        <v>13</v>
      </c>
      <c r="U119">
        <v>0</v>
      </c>
      <c r="V119" t="s">
        <v>14</v>
      </c>
      <c r="W119" t="s">
        <v>14</v>
      </c>
      <c r="X119" t="s">
        <v>14</v>
      </c>
      <c r="Y119" t="s">
        <v>14</v>
      </c>
      <c r="Z119" t="s">
        <v>14</v>
      </c>
      <c r="AA119" t="s">
        <v>14</v>
      </c>
      <c r="AB119" t="s">
        <v>14</v>
      </c>
    </row>
    <row r="120" spans="1:28" x14ac:dyDescent="0.3">
      <c r="A120">
        <v>117</v>
      </c>
      <c r="B120" t="s">
        <v>185</v>
      </c>
      <c r="C120" s="2">
        <v>44757.520960648151</v>
      </c>
      <c r="D120" t="s">
        <v>186</v>
      </c>
      <c r="E120" t="s">
        <v>13</v>
      </c>
      <c r="F120">
        <v>0</v>
      </c>
      <c r="G120">
        <v>2.17</v>
      </c>
      <c r="H120" s="3">
        <v>10031488</v>
      </c>
      <c r="I120">
        <v>0</v>
      </c>
      <c r="J120" t="s">
        <v>14</v>
      </c>
      <c r="K120" t="s">
        <v>14</v>
      </c>
      <c r="L120" t="s">
        <v>14</v>
      </c>
      <c r="M120" t="s">
        <v>14</v>
      </c>
      <c r="P120">
        <v>117</v>
      </c>
      <c r="Q120" t="s">
        <v>185</v>
      </c>
      <c r="R120" s="2">
        <v>44757.520960648151</v>
      </c>
      <c r="S120" t="s">
        <v>186</v>
      </c>
      <c r="T120" t="s">
        <v>13</v>
      </c>
      <c r="U120">
        <v>0</v>
      </c>
      <c r="V120" t="s">
        <v>14</v>
      </c>
      <c r="W120" t="s">
        <v>14</v>
      </c>
      <c r="X120" t="s">
        <v>14</v>
      </c>
      <c r="Y120" t="s">
        <v>14</v>
      </c>
      <c r="Z120" t="s">
        <v>14</v>
      </c>
      <c r="AA120" t="s">
        <v>14</v>
      </c>
      <c r="AB120" t="s">
        <v>14</v>
      </c>
    </row>
    <row r="121" spans="1:28" x14ac:dyDescent="0.3">
      <c r="A121">
        <v>118</v>
      </c>
      <c r="B121" t="s">
        <v>187</v>
      </c>
      <c r="C121" s="2">
        <v>44757.497604166667</v>
      </c>
      <c r="D121" t="s">
        <v>188</v>
      </c>
      <c r="E121" t="s">
        <v>13</v>
      </c>
      <c r="F121">
        <v>0</v>
      </c>
      <c r="G121" t="s">
        <v>14</v>
      </c>
      <c r="H121" t="s">
        <v>14</v>
      </c>
      <c r="I121" t="s">
        <v>14</v>
      </c>
      <c r="J121" t="s">
        <v>14</v>
      </c>
      <c r="K121" t="s">
        <v>14</v>
      </c>
      <c r="L121" t="s">
        <v>14</v>
      </c>
      <c r="M121" t="s">
        <v>14</v>
      </c>
      <c r="P121">
        <v>118</v>
      </c>
      <c r="Q121" t="s">
        <v>187</v>
      </c>
      <c r="R121" s="2">
        <v>44757.497604166667</v>
      </c>
      <c r="S121" t="s">
        <v>188</v>
      </c>
      <c r="T121" t="s">
        <v>13</v>
      </c>
      <c r="U121">
        <v>0</v>
      </c>
      <c r="V121" t="s">
        <v>14</v>
      </c>
      <c r="W121" t="s">
        <v>14</v>
      </c>
      <c r="X121" t="s">
        <v>14</v>
      </c>
      <c r="Y121" t="s">
        <v>14</v>
      </c>
      <c r="Z121" t="s">
        <v>14</v>
      </c>
      <c r="AA121" t="s">
        <v>14</v>
      </c>
      <c r="AB121" t="s">
        <v>14</v>
      </c>
    </row>
    <row r="122" spans="1:28" x14ac:dyDescent="0.3">
      <c r="A122">
        <v>119</v>
      </c>
      <c r="B122" t="s">
        <v>189</v>
      </c>
      <c r="C122" s="2">
        <v>44757.48028935185</v>
      </c>
      <c r="D122" t="s">
        <v>188</v>
      </c>
      <c r="E122" t="s">
        <v>13</v>
      </c>
      <c r="F122">
        <v>0</v>
      </c>
      <c r="G122">
        <v>2.1840000000000002</v>
      </c>
      <c r="H122" s="3">
        <v>8644189</v>
      </c>
      <c r="I122">
        <v>0</v>
      </c>
      <c r="J122" t="s">
        <v>14</v>
      </c>
      <c r="K122" t="s">
        <v>14</v>
      </c>
      <c r="L122" t="s">
        <v>14</v>
      </c>
      <c r="M122" t="s">
        <v>14</v>
      </c>
      <c r="P122">
        <v>119</v>
      </c>
      <c r="Q122" t="s">
        <v>189</v>
      </c>
      <c r="R122" s="2">
        <v>44757.48028935185</v>
      </c>
      <c r="S122" t="s">
        <v>188</v>
      </c>
      <c r="T122" t="s">
        <v>13</v>
      </c>
      <c r="U122">
        <v>0</v>
      </c>
      <c r="V122" t="s">
        <v>14</v>
      </c>
      <c r="W122" t="s">
        <v>14</v>
      </c>
      <c r="X122" t="s">
        <v>14</v>
      </c>
      <c r="Y122" t="s">
        <v>14</v>
      </c>
      <c r="Z122" t="s">
        <v>14</v>
      </c>
      <c r="AA122" t="s">
        <v>14</v>
      </c>
      <c r="AB122" t="s">
        <v>14</v>
      </c>
    </row>
    <row r="123" spans="1:28" x14ac:dyDescent="0.3">
      <c r="A123">
        <v>120</v>
      </c>
      <c r="B123" t="s">
        <v>190</v>
      </c>
      <c r="C123" s="2">
        <v>44757.464722222219</v>
      </c>
      <c r="D123" t="s">
        <v>191</v>
      </c>
      <c r="E123" t="s">
        <v>13</v>
      </c>
      <c r="F123">
        <v>0</v>
      </c>
      <c r="G123">
        <v>2.1960000000000002</v>
      </c>
      <c r="H123" s="3">
        <v>8257188</v>
      </c>
      <c r="I123">
        <v>0</v>
      </c>
      <c r="J123" t="s">
        <v>14</v>
      </c>
      <c r="K123" t="s">
        <v>14</v>
      </c>
      <c r="L123" t="s">
        <v>14</v>
      </c>
      <c r="M123" t="s">
        <v>14</v>
      </c>
      <c r="P123">
        <v>120</v>
      </c>
      <c r="Q123" t="s">
        <v>190</v>
      </c>
      <c r="R123" s="2">
        <v>44757.464722222219</v>
      </c>
      <c r="S123" t="s">
        <v>191</v>
      </c>
      <c r="T123" t="s">
        <v>13</v>
      </c>
      <c r="U123">
        <v>0</v>
      </c>
      <c r="V123" t="s">
        <v>14</v>
      </c>
      <c r="W123" t="s">
        <v>14</v>
      </c>
      <c r="X123" t="s">
        <v>14</v>
      </c>
      <c r="Y123" t="s">
        <v>14</v>
      </c>
      <c r="Z123" t="s">
        <v>14</v>
      </c>
      <c r="AA123" t="s">
        <v>14</v>
      </c>
      <c r="AB123" t="s">
        <v>14</v>
      </c>
    </row>
    <row r="124" spans="1:28" x14ac:dyDescent="0.3">
      <c r="A124">
        <v>121</v>
      </c>
      <c r="B124" t="s">
        <v>192</v>
      </c>
      <c r="C124" s="2">
        <v>44756.717094907406</v>
      </c>
      <c r="D124" t="s">
        <v>36</v>
      </c>
      <c r="E124" t="s">
        <v>13</v>
      </c>
      <c r="F124">
        <v>0</v>
      </c>
      <c r="G124">
        <v>2.1739999999999999</v>
      </c>
      <c r="H124" s="3">
        <v>7291206</v>
      </c>
      <c r="I124">
        <v>0</v>
      </c>
      <c r="J124" t="s">
        <v>14</v>
      </c>
      <c r="K124" t="s">
        <v>14</v>
      </c>
      <c r="L124" t="s">
        <v>14</v>
      </c>
      <c r="M124" t="s">
        <v>14</v>
      </c>
      <c r="P124">
        <v>121</v>
      </c>
      <c r="Q124" t="s">
        <v>192</v>
      </c>
      <c r="R124" s="2">
        <v>44756.717094907406</v>
      </c>
      <c r="S124" t="s">
        <v>36</v>
      </c>
      <c r="T124" t="s">
        <v>13</v>
      </c>
      <c r="U124">
        <v>0</v>
      </c>
      <c r="V124" t="s">
        <v>14</v>
      </c>
      <c r="W124" t="s">
        <v>14</v>
      </c>
      <c r="X124" t="s">
        <v>14</v>
      </c>
      <c r="Y124" t="s">
        <v>14</v>
      </c>
      <c r="Z124" t="s">
        <v>14</v>
      </c>
      <c r="AA124" t="s">
        <v>14</v>
      </c>
      <c r="AB124" t="s">
        <v>14</v>
      </c>
    </row>
    <row r="125" spans="1:28" x14ac:dyDescent="0.3">
      <c r="A125">
        <v>122</v>
      </c>
      <c r="B125" t="s">
        <v>193</v>
      </c>
      <c r="C125" s="2">
        <v>44756.709108796298</v>
      </c>
      <c r="D125" t="s">
        <v>194</v>
      </c>
      <c r="E125" t="s">
        <v>13</v>
      </c>
      <c r="F125">
        <v>0</v>
      </c>
      <c r="G125">
        <v>2.1739999999999999</v>
      </c>
      <c r="H125" s="3">
        <v>7235648</v>
      </c>
      <c r="I125">
        <v>0</v>
      </c>
      <c r="J125" t="s">
        <v>14</v>
      </c>
      <c r="K125" t="s">
        <v>14</v>
      </c>
      <c r="L125" t="s">
        <v>14</v>
      </c>
      <c r="M125" t="s">
        <v>14</v>
      </c>
      <c r="P125">
        <v>122</v>
      </c>
      <c r="Q125" t="s">
        <v>193</v>
      </c>
      <c r="R125" s="2">
        <v>44756.709108796298</v>
      </c>
      <c r="S125" t="s">
        <v>194</v>
      </c>
      <c r="T125" t="s">
        <v>13</v>
      </c>
      <c r="U125">
        <v>0</v>
      </c>
      <c r="V125" t="s">
        <v>14</v>
      </c>
      <c r="W125" t="s">
        <v>14</v>
      </c>
      <c r="X125" t="s">
        <v>14</v>
      </c>
      <c r="Y125" t="s">
        <v>14</v>
      </c>
      <c r="Z125" t="s">
        <v>14</v>
      </c>
      <c r="AA125" t="s">
        <v>14</v>
      </c>
      <c r="AB125" t="s">
        <v>14</v>
      </c>
    </row>
    <row r="126" spans="1:28" x14ac:dyDescent="0.3">
      <c r="A126">
        <v>123</v>
      </c>
      <c r="B126" t="s">
        <v>195</v>
      </c>
      <c r="C126" s="2">
        <v>44756.701111111113</v>
      </c>
      <c r="D126" t="s">
        <v>196</v>
      </c>
      <c r="E126" t="s">
        <v>13</v>
      </c>
      <c r="F126">
        <v>0</v>
      </c>
      <c r="G126">
        <v>2.1760000000000002</v>
      </c>
      <c r="H126" s="3">
        <v>7306633</v>
      </c>
      <c r="I126">
        <v>0</v>
      </c>
      <c r="J126" t="s">
        <v>14</v>
      </c>
      <c r="K126" t="s">
        <v>14</v>
      </c>
      <c r="L126" t="s">
        <v>14</v>
      </c>
      <c r="M126" t="s">
        <v>14</v>
      </c>
      <c r="P126">
        <v>123</v>
      </c>
      <c r="Q126" t="s">
        <v>195</v>
      </c>
      <c r="R126" s="2">
        <v>44756.701111111113</v>
      </c>
      <c r="S126" t="s">
        <v>196</v>
      </c>
      <c r="T126" t="s">
        <v>13</v>
      </c>
      <c r="U126">
        <v>0</v>
      </c>
      <c r="V126">
        <v>7.0629999999999997</v>
      </c>
      <c r="W126" s="3">
        <v>1138</v>
      </c>
      <c r="X126">
        <v>-0.23100000000000001</v>
      </c>
      <c r="Y126" t="s">
        <v>14</v>
      </c>
      <c r="Z126" t="s">
        <v>14</v>
      </c>
      <c r="AA126" t="s">
        <v>14</v>
      </c>
      <c r="AB126" t="s">
        <v>14</v>
      </c>
    </row>
    <row r="127" spans="1:28" x14ac:dyDescent="0.3">
      <c r="A127">
        <v>124</v>
      </c>
      <c r="B127" t="s">
        <v>197</v>
      </c>
      <c r="C127" s="2">
        <v>44756.693136574075</v>
      </c>
      <c r="D127" t="s">
        <v>198</v>
      </c>
      <c r="E127" t="s">
        <v>13</v>
      </c>
      <c r="F127">
        <v>0</v>
      </c>
      <c r="G127">
        <v>2.1749999999999998</v>
      </c>
      <c r="H127" s="3">
        <v>7238327</v>
      </c>
      <c r="I127">
        <v>0</v>
      </c>
      <c r="J127" t="s">
        <v>14</v>
      </c>
      <c r="K127" t="s">
        <v>14</v>
      </c>
      <c r="L127" t="s">
        <v>14</v>
      </c>
      <c r="M127" t="s">
        <v>14</v>
      </c>
      <c r="P127">
        <v>124</v>
      </c>
      <c r="Q127" t="s">
        <v>197</v>
      </c>
      <c r="R127" s="2">
        <v>44756.693136574075</v>
      </c>
      <c r="S127" t="s">
        <v>198</v>
      </c>
      <c r="T127" t="s">
        <v>13</v>
      </c>
      <c r="U127">
        <v>0</v>
      </c>
      <c r="V127" t="s">
        <v>14</v>
      </c>
      <c r="W127" t="s">
        <v>14</v>
      </c>
      <c r="X127" t="s">
        <v>14</v>
      </c>
      <c r="Y127" t="s">
        <v>14</v>
      </c>
      <c r="Z127" t="s">
        <v>14</v>
      </c>
      <c r="AA127" t="s">
        <v>14</v>
      </c>
      <c r="AB127" t="s">
        <v>14</v>
      </c>
    </row>
    <row r="128" spans="1:28" x14ac:dyDescent="0.3">
      <c r="A128">
        <v>125</v>
      </c>
      <c r="B128" t="s">
        <v>199</v>
      </c>
      <c r="C128" s="2">
        <v>44756.68513888889</v>
      </c>
      <c r="D128" t="s">
        <v>200</v>
      </c>
      <c r="E128" t="s">
        <v>13</v>
      </c>
      <c r="F128">
        <v>0</v>
      </c>
      <c r="G128">
        <v>2.173</v>
      </c>
      <c r="H128" s="3">
        <v>7331113</v>
      </c>
      <c r="I128">
        <v>0</v>
      </c>
      <c r="J128" t="s">
        <v>14</v>
      </c>
      <c r="K128" t="s">
        <v>14</v>
      </c>
      <c r="L128" t="s">
        <v>14</v>
      </c>
      <c r="M128" t="s">
        <v>14</v>
      </c>
      <c r="P128">
        <v>125</v>
      </c>
      <c r="Q128" t="s">
        <v>199</v>
      </c>
      <c r="R128" s="2">
        <v>44756.68513888889</v>
      </c>
      <c r="S128" t="s">
        <v>200</v>
      </c>
      <c r="T128" t="s">
        <v>13</v>
      </c>
      <c r="U128">
        <v>0</v>
      </c>
      <c r="V128" t="s">
        <v>14</v>
      </c>
      <c r="W128" t="s">
        <v>14</v>
      </c>
      <c r="X128" t="s">
        <v>14</v>
      </c>
      <c r="Y128" t="s">
        <v>14</v>
      </c>
      <c r="Z128" t="s">
        <v>14</v>
      </c>
      <c r="AA128" t="s">
        <v>14</v>
      </c>
      <c r="AB128" t="s">
        <v>14</v>
      </c>
    </row>
    <row r="129" spans="1:28" x14ac:dyDescent="0.3">
      <c r="A129">
        <v>126</v>
      </c>
      <c r="B129" t="s">
        <v>201</v>
      </c>
      <c r="C129" s="2">
        <v>44756.677187499998</v>
      </c>
      <c r="D129" t="s">
        <v>202</v>
      </c>
      <c r="E129" t="s">
        <v>13</v>
      </c>
      <c r="F129">
        <v>0</v>
      </c>
      <c r="G129">
        <v>2.1739999999999999</v>
      </c>
      <c r="H129" s="3">
        <v>7237016</v>
      </c>
      <c r="I129">
        <v>0</v>
      </c>
      <c r="J129" t="s">
        <v>14</v>
      </c>
      <c r="K129" t="s">
        <v>14</v>
      </c>
      <c r="L129" t="s">
        <v>14</v>
      </c>
      <c r="M129" t="s">
        <v>14</v>
      </c>
      <c r="P129">
        <v>126</v>
      </c>
      <c r="Q129" t="s">
        <v>201</v>
      </c>
      <c r="R129" s="2">
        <v>44756.677187499998</v>
      </c>
      <c r="S129" t="s">
        <v>202</v>
      </c>
      <c r="T129" t="s">
        <v>13</v>
      </c>
      <c r="U129">
        <v>0</v>
      </c>
      <c r="V129" t="s">
        <v>14</v>
      </c>
      <c r="W129" t="s">
        <v>14</v>
      </c>
      <c r="X129" t="s">
        <v>14</v>
      </c>
      <c r="Y129" t="s">
        <v>14</v>
      </c>
      <c r="Z129" t="s">
        <v>14</v>
      </c>
      <c r="AA129" t="s">
        <v>14</v>
      </c>
      <c r="AB129" t="s">
        <v>14</v>
      </c>
    </row>
    <row r="130" spans="1:28" x14ac:dyDescent="0.3">
      <c r="A130">
        <v>127</v>
      </c>
      <c r="B130" t="s">
        <v>203</v>
      </c>
      <c r="C130" s="2">
        <v>44756.66920138889</v>
      </c>
      <c r="D130" t="s">
        <v>204</v>
      </c>
      <c r="E130" t="s">
        <v>13</v>
      </c>
      <c r="F130">
        <v>0</v>
      </c>
      <c r="G130">
        <v>2.1779999999999999</v>
      </c>
      <c r="H130" s="3">
        <v>7207185</v>
      </c>
      <c r="I130">
        <v>0</v>
      </c>
      <c r="J130" t="s">
        <v>14</v>
      </c>
      <c r="K130" t="s">
        <v>14</v>
      </c>
      <c r="L130" t="s">
        <v>14</v>
      </c>
      <c r="M130" t="s">
        <v>14</v>
      </c>
      <c r="P130">
        <v>127</v>
      </c>
      <c r="Q130" t="s">
        <v>203</v>
      </c>
      <c r="R130" s="2">
        <v>44756.66920138889</v>
      </c>
      <c r="S130" t="s">
        <v>204</v>
      </c>
      <c r="T130" t="s">
        <v>13</v>
      </c>
      <c r="U130">
        <v>0</v>
      </c>
      <c r="V130" t="s">
        <v>14</v>
      </c>
      <c r="W130" t="s">
        <v>14</v>
      </c>
      <c r="X130" t="s">
        <v>14</v>
      </c>
      <c r="Y130" t="s">
        <v>14</v>
      </c>
      <c r="Z130" t="s">
        <v>14</v>
      </c>
      <c r="AA130" t="s">
        <v>14</v>
      </c>
      <c r="AB130" t="s">
        <v>14</v>
      </c>
    </row>
    <row r="131" spans="1:28" x14ac:dyDescent="0.3">
      <c r="A131">
        <v>128</v>
      </c>
      <c r="B131" t="s">
        <v>205</v>
      </c>
      <c r="C131" s="2">
        <v>44756.661203703705</v>
      </c>
      <c r="D131" t="s">
        <v>206</v>
      </c>
      <c r="E131" t="s">
        <v>13</v>
      </c>
      <c r="F131">
        <v>0</v>
      </c>
      <c r="G131">
        <v>2.1789999999999998</v>
      </c>
      <c r="H131" s="3">
        <v>7240064</v>
      </c>
      <c r="I131">
        <v>0</v>
      </c>
      <c r="J131" t="s">
        <v>14</v>
      </c>
      <c r="K131" t="s">
        <v>14</v>
      </c>
      <c r="L131" t="s">
        <v>14</v>
      </c>
      <c r="M131" t="s">
        <v>14</v>
      </c>
      <c r="P131">
        <v>128</v>
      </c>
      <c r="Q131" t="s">
        <v>205</v>
      </c>
      <c r="R131" s="2">
        <v>44756.661203703705</v>
      </c>
      <c r="S131" t="s">
        <v>206</v>
      </c>
      <c r="T131" t="s">
        <v>13</v>
      </c>
      <c r="U131">
        <v>0</v>
      </c>
      <c r="V131" t="s">
        <v>14</v>
      </c>
      <c r="W131" t="s">
        <v>14</v>
      </c>
      <c r="X131" t="s">
        <v>14</v>
      </c>
      <c r="Y131" t="s">
        <v>14</v>
      </c>
      <c r="Z131" t="s">
        <v>14</v>
      </c>
      <c r="AA131" t="s">
        <v>14</v>
      </c>
      <c r="AB131" t="s">
        <v>14</v>
      </c>
    </row>
    <row r="132" spans="1:28" x14ac:dyDescent="0.3">
      <c r="A132">
        <v>129</v>
      </c>
      <c r="B132" t="s">
        <v>207</v>
      </c>
      <c r="C132" s="2">
        <v>44756.653240740743</v>
      </c>
      <c r="D132" t="s">
        <v>208</v>
      </c>
      <c r="E132" t="s">
        <v>13</v>
      </c>
      <c r="F132">
        <v>0</v>
      </c>
      <c r="G132">
        <v>2.1720000000000002</v>
      </c>
      <c r="H132" s="3">
        <v>7296407</v>
      </c>
      <c r="I132">
        <v>0</v>
      </c>
      <c r="J132" t="s">
        <v>14</v>
      </c>
      <c r="K132" t="s">
        <v>14</v>
      </c>
      <c r="L132" t="s">
        <v>14</v>
      </c>
      <c r="M132" t="s">
        <v>14</v>
      </c>
      <c r="P132">
        <v>129</v>
      </c>
      <c r="Q132" t="s">
        <v>207</v>
      </c>
      <c r="R132" s="2">
        <v>44756.653240740743</v>
      </c>
      <c r="S132" t="s">
        <v>208</v>
      </c>
      <c r="T132" t="s">
        <v>13</v>
      </c>
      <c r="U132">
        <v>0</v>
      </c>
      <c r="V132" t="s">
        <v>14</v>
      </c>
      <c r="W132" t="s">
        <v>14</v>
      </c>
      <c r="X132" t="s">
        <v>14</v>
      </c>
      <c r="Y132" t="s">
        <v>14</v>
      </c>
      <c r="Z132" t="s">
        <v>14</v>
      </c>
      <c r="AA132" t="s">
        <v>14</v>
      </c>
      <c r="AB132" t="s">
        <v>14</v>
      </c>
    </row>
    <row r="133" spans="1:28" x14ac:dyDescent="0.3">
      <c r="A133">
        <v>130</v>
      </c>
      <c r="B133" t="s">
        <v>209</v>
      </c>
      <c r="C133" s="2">
        <v>44756.645254629628</v>
      </c>
      <c r="D133" t="s">
        <v>210</v>
      </c>
      <c r="E133" t="s">
        <v>13</v>
      </c>
      <c r="F133">
        <v>0</v>
      </c>
      <c r="G133">
        <v>2.1680000000000001</v>
      </c>
      <c r="H133" s="3">
        <v>7277698</v>
      </c>
      <c r="I133">
        <v>0</v>
      </c>
      <c r="J133" t="s">
        <v>14</v>
      </c>
      <c r="K133" t="s">
        <v>14</v>
      </c>
      <c r="L133" t="s">
        <v>14</v>
      </c>
      <c r="M133" t="s">
        <v>14</v>
      </c>
      <c r="P133">
        <v>130</v>
      </c>
      <c r="Q133" t="s">
        <v>209</v>
      </c>
      <c r="R133" s="2">
        <v>44756.645254629628</v>
      </c>
      <c r="S133" t="s">
        <v>210</v>
      </c>
      <c r="T133" t="s">
        <v>13</v>
      </c>
      <c r="U133">
        <v>0</v>
      </c>
      <c r="V133" t="s">
        <v>14</v>
      </c>
      <c r="W133" t="s">
        <v>14</v>
      </c>
      <c r="X133" t="s">
        <v>14</v>
      </c>
      <c r="Y133" t="s">
        <v>14</v>
      </c>
      <c r="Z133" t="s">
        <v>14</v>
      </c>
      <c r="AA133" t="s">
        <v>14</v>
      </c>
      <c r="AB133" t="s">
        <v>14</v>
      </c>
    </row>
    <row r="134" spans="1:28" x14ac:dyDescent="0.3">
      <c r="A134">
        <v>131</v>
      </c>
      <c r="B134" t="s">
        <v>211</v>
      </c>
      <c r="C134" s="2">
        <v>44756.63726851852</v>
      </c>
      <c r="D134" t="s">
        <v>212</v>
      </c>
      <c r="E134" t="s">
        <v>13</v>
      </c>
      <c r="F134">
        <v>0</v>
      </c>
      <c r="G134">
        <v>2.1739999999999999</v>
      </c>
      <c r="H134" s="3">
        <v>7343765</v>
      </c>
      <c r="I134">
        <v>0</v>
      </c>
      <c r="J134" t="s">
        <v>14</v>
      </c>
      <c r="K134" t="s">
        <v>14</v>
      </c>
      <c r="L134" t="s">
        <v>14</v>
      </c>
      <c r="M134" t="s">
        <v>14</v>
      </c>
      <c r="P134">
        <v>131</v>
      </c>
      <c r="Q134" t="s">
        <v>211</v>
      </c>
      <c r="R134" s="2">
        <v>44756.63726851852</v>
      </c>
      <c r="S134" t="s">
        <v>212</v>
      </c>
      <c r="T134" t="s">
        <v>13</v>
      </c>
      <c r="U134">
        <v>0</v>
      </c>
      <c r="V134" t="s">
        <v>14</v>
      </c>
      <c r="W134" t="s">
        <v>14</v>
      </c>
      <c r="X134" t="s">
        <v>14</v>
      </c>
      <c r="Y134" t="s">
        <v>14</v>
      </c>
      <c r="Z134" t="s">
        <v>14</v>
      </c>
      <c r="AA134" t="s">
        <v>14</v>
      </c>
      <c r="AB134" t="s">
        <v>14</v>
      </c>
    </row>
    <row r="135" spans="1:28" x14ac:dyDescent="0.3">
      <c r="A135">
        <v>132</v>
      </c>
      <c r="B135" t="s">
        <v>213</v>
      </c>
      <c r="C135" s="2">
        <v>44756.629305555558</v>
      </c>
      <c r="D135" t="s">
        <v>214</v>
      </c>
      <c r="E135" t="s">
        <v>13</v>
      </c>
      <c r="F135">
        <v>0</v>
      </c>
      <c r="G135">
        <v>2.1819999999999999</v>
      </c>
      <c r="H135" s="3">
        <v>7087138</v>
      </c>
      <c r="I135">
        <v>0</v>
      </c>
      <c r="J135" t="s">
        <v>14</v>
      </c>
      <c r="K135" t="s">
        <v>14</v>
      </c>
      <c r="L135" t="s">
        <v>14</v>
      </c>
      <c r="M135" t="s">
        <v>14</v>
      </c>
      <c r="P135">
        <v>132</v>
      </c>
      <c r="Q135" t="s">
        <v>213</v>
      </c>
      <c r="R135" s="2">
        <v>44756.629305555558</v>
      </c>
      <c r="S135" t="s">
        <v>214</v>
      </c>
      <c r="T135" t="s">
        <v>13</v>
      </c>
      <c r="U135">
        <v>0</v>
      </c>
      <c r="V135" t="s">
        <v>14</v>
      </c>
      <c r="W135" t="s">
        <v>14</v>
      </c>
      <c r="X135" t="s">
        <v>14</v>
      </c>
      <c r="Y135" t="s">
        <v>14</v>
      </c>
      <c r="Z135" t="s">
        <v>14</v>
      </c>
      <c r="AA135" t="s">
        <v>14</v>
      </c>
      <c r="AB135" t="s">
        <v>14</v>
      </c>
    </row>
    <row r="136" spans="1:28" x14ac:dyDescent="0.3">
      <c r="A136">
        <v>133</v>
      </c>
      <c r="B136" t="s">
        <v>215</v>
      </c>
      <c r="C136" s="2">
        <v>44756.621307870373</v>
      </c>
      <c r="D136" t="s">
        <v>216</v>
      </c>
      <c r="E136" t="s">
        <v>13</v>
      </c>
      <c r="F136">
        <v>0</v>
      </c>
      <c r="G136">
        <v>2.1789999999999998</v>
      </c>
      <c r="H136" s="3">
        <v>7257299</v>
      </c>
      <c r="I136">
        <v>0</v>
      </c>
      <c r="J136" t="s">
        <v>14</v>
      </c>
      <c r="K136" t="s">
        <v>14</v>
      </c>
      <c r="L136" t="s">
        <v>14</v>
      </c>
      <c r="M136" t="s">
        <v>14</v>
      </c>
      <c r="P136">
        <v>133</v>
      </c>
      <c r="Q136" t="s">
        <v>215</v>
      </c>
      <c r="R136" s="2">
        <v>44756.621307870373</v>
      </c>
      <c r="S136" t="s">
        <v>216</v>
      </c>
      <c r="T136" t="s">
        <v>13</v>
      </c>
      <c r="U136">
        <v>0</v>
      </c>
      <c r="V136" t="s">
        <v>14</v>
      </c>
      <c r="W136" t="s">
        <v>14</v>
      </c>
      <c r="X136" t="s">
        <v>14</v>
      </c>
      <c r="Y136" t="s">
        <v>14</v>
      </c>
      <c r="Z136" t="s">
        <v>14</v>
      </c>
      <c r="AA136" t="s">
        <v>14</v>
      </c>
      <c r="AB136" t="s">
        <v>14</v>
      </c>
    </row>
    <row r="137" spans="1:28" x14ac:dyDescent="0.3">
      <c r="A137">
        <v>134</v>
      </c>
      <c r="B137" t="s">
        <v>217</v>
      </c>
      <c r="C137" s="2">
        <v>44756.613321759258</v>
      </c>
      <c r="D137" t="s">
        <v>218</v>
      </c>
      <c r="E137" t="s">
        <v>13</v>
      </c>
      <c r="F137">
        <v>0</v>
      </c>
      <c r="G137">
        <v>2.1720000000000002</v>
      </c>
      <c r="H137" s="3">
        <v>7358008</v>
      </c>
      <c r="I137">
        <v>0</v>
      </c>
      <c r="J137" t="s">
        <v>14</v>
      </c>
      <c r="K137" t="s">
        <v>14</v>
      </c>
      <c r="L137" t="s">
        <v>14</v>
      </c>
      <c r="M137" t="s">
        <v>14</v>
      </c>
      <c r="P137">
        <v>134</v>
      </c>
      <c r="Q137" t="s">
        <v>217</v>
      </c>
      <c r="R137" s="2">
        <v>44756.613321759258</v>
      </c>
      <c r="S137" t="s">
        <v>218</v>
      </c>
      <c r="T137" t="s">
        <v>13</v>
      </c>
      <c r="U137">
        <v>0</v>
      </c>
      <c r="V137" t="s">
        <v>14</v>
      </c>
      <c r="W137" t="s">
        <v>14</v>
      </c>
      <c r="X137" t="s">
        <v>14</v>
      </c>
      <c r="Y137" t="s">
        <v>14</v>
      </c>
      <c r="Z137" t="s">
        <v>14</v>
      </c>
      <c r="AA137" t="s">
        <v>14</v>
      </c>
      <c r="AB137" t="s">
        <v>14</v>
      </c>
    </row>
    <row r="138" spans="1:28" x14ac:dyDescent="0.3">
      <c r="A138">
        <v>135</v>
      </c>
      <c r="B138" t="s">
        <v>219</v>
      </c>
      <c r="C138" s="2">
        <v>44756.605347222219</v>
      </c>
      <c r="D138" t="s">
        <v>220</v>
      </c>
      <c r="E138" t="s">
        <v>13</v>
      </c>
      <c r="F138">
        <v>0</v>
      </c>
      <c r="G138">
        <v>2.1779999999999999</v>
      </c>
      <c r="H138" s="3">
        <v>7396657</v>
      </c>
      <c r="I138">
        <v>0</v>
      </c>
      <c r="J138" t="s">
        <v>14</v>
      </c>
      <c r="K138" t="s">
        <v>14</v>
      </c>
      <c r="L138" t="s">
        <v>14</v>
      </c>
      <c r="M138" t="s">
        <v>14</v>
      </c>
      <c r="P138">
        <v>135</v>
      </c>
      <c r="Q138" t="s">
        <v>219</v>
      </c>
      <c r="R138" s="2">
        <v>44756.605347222219</v>
      </c>
      <c r="S138" t="s">
        <v>220</v>
      </c>
      <c r="T138" t="s">
        <v>13</v>
      </c>
      <c r="U138">
        <v>0</v>
      </c>
      <c r="V138" t="s">
        <v>14</v>
      </c>
      <c r="W138" t="s">
        <v>14</v>
      </c>
      <c r="X138" t="s">
        <v>14</v>
      </c>
      <c r="Y138" t="s">
        <v>14</v>
      </c>
      <c r="Z138" t="s">
        <v>14</v>
      </c>
      <c r="AA138" t="s">
        <v>14</v>
      </c>
      <c r="AB138" t="s">
        <v>14</v>
      </c>
    </row>
    <row r="139" spans="1:28" x14ac:dyDescent="0.3">
      <c r="A139">
        <v>136</v>
      </c>
      <c r="B139" t="s">
        <v>221</v>
      </c>
      <c r="C139" s="2">
        <v>44756.597361111111</v>
      </c>
      <c r="D139" t="s">
        <v>222</v>
      </c>
      <c r="E139" t="s">
        <v>68</v>
      </c>
      <c r="F139">
        <v>6</v>
      </c>
      <c r="G139">
        <v>2.1709999999999998</v>
      </c>
      <c r="H139" s="3">
        <v>7465770</v>
      </c>
      <c r="I139">
        <v>0</v>
      </c>
      <c r="J139">
        <v>1</v>
      </c>
      <c r="K139" t="s">
        <v>14</v>
      </c>
      <c r="L139">
        <v>0</v>
      </c>
      <c r="M139">
        <v>-1</v>
      </c>
      <c r="P139">
        <v>136</v>
      </c>
      <c r="Q139" t="s">
        <v>221</v>
      </c>
      <c r="R139" s="2">
        <v>44756.597361111111</v>
      </c>
      <c r="S139" t="s">
        <v>222</v>
      </c>
      <c r="T139" t="s">
        <v>68</v>
      </c>
      <c r="U139">
        <v>6</v>
      </c>
      <c r="V139" t="s">
        <v>14</v>
      </c>
      <c r="W139" t="s">
        <v>14</v>
      </c>
      <c r="X139" t="s">
        <v>14</v>
      </c>
      <c r="Y139">
        <v>5.68</v>
      </c>
      <c r="Z139" t="s">
        <v>14</v>
      </c>
      <c r="AA139" t="s">
        <v>14</v>
      </c>
      <c r="AB139" t="s">
        <v>14</v>
      </c>
    </row>
    <row r="140" spans="1:28" x14ac:dyDescent="0.3">
      <c r="A140">
        <v>137</v>
      </c>
      <c r="B140" t="s">
        <v>223</v>
      </c>
      <c r="C140" s="2">
        <v>44756.589375000003</v>
      </c>
      <c r="D140" t="s">
        <v>224</v>
      </c>
      <c r="E140" t="s">
        <v>68</v>
      </c>
      <c r="F140">
        <v>5</v>
      </c>
      <c r="G140">
        <v>2.1640000000000001</v>
      </c>
      <c r="H140" s="3">
        <v>7529233</v>
      </c>
      <c r="I140">
        <v>0</v>
      </c>
      <c r="J140">
        <v>1</v>
      </c>
      <c r="K140" t="s">
        <v>14</v>
      </c>
      <c r="L140">
        <v>0</v>
      </c>
      <c r="M140">
        <v>-1</v>
      </c>
      <c r="P140">
        <v>137</v>
      </c>
      <c r="Q140" t="s">
        <v>223</v>
      </c>
      <c r="R140" s="2">
        <v>44756.589375000003</v>
      </c>
      <c r="S140" t="s">
        <v>224</v>
      </c>
      <c r="T140" t="s">
        <v>68</v>
      </c>
      <c r="U140">
        <v>5</v>
      </c>
      <c r="V140" t="s">
        <v>14</v>
      </c>
      <c r="W140" t="s">
        <v>14</v>
      </c>
      <c r="X140" t="s">
        <v>14</v>
      </c>
      <c r="Y140">
        <v>3.03</v>
      </c>
      <c r="Z140" t="s">
        <v>14</v>
      </c>
      <c r="AA140" t="s">
        <v>14</v>
      </c>
      <c r="AB140" t="s">
        <v>14</v>
      </c>
    </row>
    <row r="141" spans="1:28" x14ac:dyDescent="0.3">
      <c r="A141">
        <v>138</v>
      </c>
      <c r="B141" t="s">
        <v>225</v>
      </c>
      <c r="C141" s="2">
        <v>44756.581388888888</v>
      </c>
      <c r="D141" t="s">
        <v>226</v>
      </c>
      <c r="E141" t="s">
        <v>68</v>
      </c>
      <c r="F141">
        <v>4</v>
      </c>
      <c r="G141">
        <v>2.1629999999999998</v>
      </c>
      <c r="H141" s="3">
        <v>7622349</v>
      </c>
      <c r="I141">
        <v>0</v>
      </c>
      <c r="J141">
        <v>1</v>
      </c>
      <c r="K141" t="s">
        <v>14</v>
      </c>
      <c r="L141">
        <v>0</v>
      </c>
      <c r="M141">
        <v>-1</v>
      </c>
      <c r="P141">
        <v>138</v>
      </c>
      <c r="Q141" t="s">
        <v>225</v>
      </c>
      <c r="R141" s="2">
        <v>44756.581388888888</v>
      </c>
      <c r="S141" t="s">
        <v>226</v>
      </c>
      <c r="T141" t="s">
        <v>68</v>
      </c>
      <c r="U141">
        <v>4</v>
      </c>
      <c r="V141" t="s">
        <v>14</v>
      </c>
      <c r="W141" t="s">
        <v>14</v>
      </c>
      <c r="X141" t="s">
        <v>14</v>
      </c>
      <c r="Y141">
        <v>1.69</v>
      </c>
      <c r="Z141" t="s">
        <v>14</v>
      </c>
      <c r="AA141" t="s">
        <v>14</v>
      </c>
      <c r="AB141" t="s">
        <v>14</v>
      </c>
    </row>
    <row r="142" spans="1:28" x14ac:dyDescent="0.3">
      <c r="A142">
        <v>139</v>
      </c>
      <c r="B142" t="s">
        <v>227</v>
      </c>
      <c r="C142" s="2">
        <v>44756.57340277778</v>
      </c>
      <c r="D142" t="s">
        <v>228</v>
      </c>
      <c r="E142" t="s">
        <v>68</v>
      </c>
      <c r="F142">
        <v>3</v>
      </c>
      <c r="G142">
        <v>2.1669999999999998</v>
      </c>
      <c r="H142" s="3">
        <v>7617783</v>
      </c>
      <c r="I142">
        <v>0</v>
      </c>
      <c r="J142">
        <v>1</v>
      </c>
      <c r="K142" t="s">
        <v>14</v>
      </c>
      <c r="L142">
        <v>0</v>
      </c>
      <c r="M142">
        <v>-1</v>
      </c>
      <c r="P142">
        <v>139</v>
      </c>
      <c r="Q142" t="s">
        <v>227</v>
      </c>
      <c r="R142" s="2">
        <v>44756.57340277778</v>
      </c>
      <c r="S142" t="s">
        <v>228</v>
      </c>
      <c r="T142" t="s">
        <v>68</v>
      </c>
      <c r="U142">
        <v>3</v>
      </c>
      <c r="V142" t="s">
        <v>14</v>
      </c>
      <c r="W142" t="s">
        <v>14</v>
      </c>
      <c r="X142" t="s">
        <v>14</v>
      </c>
      <c r="Y142">
        <v>1.01</v>
      </c>
      <c r="Z142" t="s">
        <v>14</v>
      </c>
      <c r="AA142" t="s">
        <v>14</v>
      </c>
      <c r="AB142" t="s">
        <v>14</v>
      </c>
    </row>
    <row r="143" spans="1:28" x14ac:dyDescent="0.3">
      <c r="A143">
        <v>140</v>
      </c>
      <c r="B143" t="s">
        <v>229</v>
      </c>
      <c r="C143" s="2">
        <v>44756.565416666665</v>
      </c>
      <c r="D143" t="s">
        <v>230</v>
      </c>
      <c r="E143" t="s">
        <v>68</v>
      </c>
      <c r="F143">
        <v>2</v>
      </c>
      <c r="G143">
        <v>2.17</v>
      </c>
      <c r="H143" s="3">
        <v>7528809</v>
      </c>
      <c r="I143">
        <v>0</v>
      </c>
      <c r="J143">
        <v>1</v>
      </c>
      <c r="K143" t="s">
        <v>14</v>
      </c>
      <c r="L143">
        <v>0</v>
      </c>
      <c r="M143">
        <v>-1</v>
      </c>
      <c r="P143">
        <v>140</v>
      </c>
      <c r="Q143" t="s">
        <v>229</v>
      </c>
      <c r="R143" s="2">
        <v>44756.565416666665</v>
      </c>
      <c r="S143" t="s">
        <v>230</v>
      </c>
      <c r="T143" t="s">
        <v>68</v>
      </c>
      <c r="U143">
        <v>2</v>
      </c>
      <c r="V143" t="s">
        <v>14</v>
      </c>
      <c r="W143" t="s">
        <v>14</v>
      </c>
      <c r="X143" t="s">
        <v>14</v>
      </c>
      <c r="Y143">
        <v>0.67</v>
      </c>
      <c r="Z143" t="s">
        <v>14</v>
      </c>
      <c r="AA143" t="s">
        <v>14</v>
      </c>
      <c r="AB143" t="s">
        <v>14</v>
      </c>
    </row>
    <row r="144" spans="1:28" x14ac:dyDescent="0.3">
      <c r="A144">
        <v>141</v>
      </c>
      <c r="B144" t="s">
        <v>231</v>
      </c>
      <c r="C144" s="2">
        <v>44756.557453703703</v>
      </c>
      <c r="D144" t="s">
        <v>24</v>
      </c>
      <c r="E144" t="s">
        <v>68</v>
      </c>
      <c r="F144">
        <v>1</v>
      </c>
      <c r="G144">
        <v>2.1739999999999999</v>
      </c>
      <c r="H144" s="3">
        <v>7355242</v>
      </c>
      <c r="I144">
        <v>0</v>
      </c>
      <c r="J144">
        <v>1</v>
      </c>
      <c r="K144" t="s">
        <v>14</v>
      </c>
      <c r="L144">
        <v>0</v>
      </c>
      <c r="M144">
        <v>-1</v>
      </c>
      <c r="P144">
        <v>141</v>
      </c>
      <c r="Q144" t="s">
        <v>231</v>
      </c>
      <c r="R144" s="2">
        <v>44756.557453703703</v>
      </c>
      <c r="S144" t="s">
        <v>24</v>
      </c>
      <c r="T144" t="s">
        <v>68</v>
      </c>
      <c r="U144">
        <v>1</v>
      </c>
      <c r="V144" t="s">
        <v>14</v>
      </c>
      <c r="W144" t="s">
        <v>14</v>
      </c>
      <c r="X144" t="s">
        <v>14</v>
      </c>
      <c r="Y144">
        <v>0.33</v>
      </c>
      <c r="Z144" t="s">
        <v>14</v>
      </c>
      <c r="AA144" t="s">
        <v>14</v>
      </c>
      <c r="AB144" t="s">
        <v>14</v>
      </c>
    </row>
    <row r="145" spans="1:28" x14ac:dyDescent="0.3">
      <c r="A145">
        <v>142</v>
      </c>
      <c r="B145" t="s">
        <v>232</v>
      </c>
      <c r="C145" s="2">
        <v>44756.549479166664</v>
      </c>
      <c r="D145" t="s">
        <v>188</v>
      </c>
      <c r="E145" t="s">
        <v>13</v>
      </c>
      <c r="F145">
        <v>0</v>
      </c>
      <c r="G145">
        <v>2.165</v>
      </c>
      <c r="H145" s="3">
        <v>7386526</v>
      </c>
      <c r="I145">
        <v>0</v>
      </c>
      <c r="J145" t="s">
        <v>14</v>
      </c>
      <c r="K145" t="s">
        <v>14</v>
      </c>
      <c r="L145" t="s">
        <v>14</v>
      </c>
      <c r="M145" t="s">
        <v>14</v>
      </c>
      <c r="P145">
        <v>142</v>
      </c>
      <c r="Q145" t="s">
        <v>232</v>
      </c>
      <c r="R145" s="2">
        <v>44756.549479166664</v>
      </c>
      <c r="S145" t="s">
        <v>188</v>
      </c>
      <c r="T145" t="s">
        <v>13</v>
      </c>
      <c r="U145">
        <v>0</v>
      </c>
      <c r="V145" t="s">
        <v>14</v>
      </c>
      <c r="W145" t="s">
        <v>14</v>
      </c>
      <c r="X145" t="s">
        <v>14</v>
      </c>
      <c r="Y145" t="s">
        <v>14</v>
      </c>
      <c r="Z145" t="s">
        <v>14</v>
      </c>
      <c r="AA145" t="s">
        <v>14</v>
      </c>
      <c r="AB145" t="s">
        <v>14</v>
      </c>
    </row>
    <row r="146" spans="1:28" x14ac:dyDescent="0.3">
      <c r="A146">
        <v>143</v>
      </c>
      <c r="B146" t="s">
        <v>233</v>
      </c>
      <c r="C146" s="2">
        <v>44756.511817129627</v>
      </c>
      <c r="D146" t="s">
        <v>234</v>
      </c>
      <c r="E146" t="s">
        <v>13</v>
      </c>
      <c r="F146">
        <v>0</v>
      </c>
      <c r="G146">
        <v>2.17</v>
      </c>
      <c r="H146" s="3">
        <v>7277901</v>
      </c>
      <c r="I146">
        <v>0</v>
      </c>
      <c r="J146" t="s">
        <v>14</v>
      </c>
      <c r="K146" t="s">
        <v>14</v>
      </c>
      <c r="L146" t="s">
        <v>14</v>
      </c>
      <c r="M146" t="s">
        <v>14</v>
      </c>
      <c r="P146">
        <v>143</v>
      </c>
      <c r="Q146" t="s">
        <v>233</v>
      </c>
      <c r="R146" s="2">
        <v>44756.511817129627</v>
      </c>
      <c r="S146" t="s">
        <v>234</v>
      </c>
      <c r="T146" t="s">
        <v>13</v>
      </c>
      <c r="U146">
        <v>0</v>
      </c>
      <c r="V146" t="s">
        <v>14</v>
      </c>
      <c r="W146" t="s">
        <v>14</v>
      </c>
      <c r="X146" t="s">
        <v>14</v>
      </c>
      <c r="Y146" t="s">
        <v>14</v>
      </c>
      <c r="Z146" t="s">
        <v>14</v>
      </c>
      <c r="AA146" t="s">
        <v>14</v>
      </c>
      <c r="AB146" t="s">
        <v>14</v>
      </c>
    </row>
    <row r="147" spans="1:28" x14ac:dyDescent="0.3">
      <c r="A147">
        <v>144</v>
      </c>
      <c r="B147" t="s">
        <v>235</v>
      </c>
      <c r="C147" s="2">
        <v>44756.503842592596</v>
      </c>
      <c r="D147" t="s">
        <v>236</v>
      </c>
      <c r="E147" t="s">
        <v>13</v>
      </c>
      <c r="F147">
        <v>0</v>
      </c>
      <c r="G147">
        <v>2.1709999999999998</v>
      </c>
      <c r="H147" s="3">
        <v>7125824</v>
      </c>
      <c r="I147">
        <v>0</v>
      </c>
      <c r="J147" t="s">
        <v>14</v>
      </c>
      <c r="K147" t="s">
        <v>14</v>
      </c>
      <c r="L147" t="s">
        <v>14</v>
      </c>
      <c r="M147" t="s">
        <v>14</v>
      </c>
      <c r="P147">
        <v>144</v>
      </c>
      <c r="Q147" t="s">
        <v>235</v>
      </c>
      <c r="R147" s="2">
        <v>44756.503842592596</v>
      </c>
      <c r="S147" t="s">
        <v>236</v>
      </c>
      <c r="T147" t="s">
        <v>13</v>
      </c>
      <c r="U147">
        <v>0</v>
      </c>
      <c r="V147" t="s">
        <v>14</v>
      </c>
      <c r="W147" t="s">
        <v>14</v>
      </c>
      <c r="X147" t="s">
        <v>14</v>
      </c>
      <c r="Y147" t="s">
        <v>14</v>
      </c>
      <c r="Z147" t="s">
        <v>14</v>
      </c>
      <c r="AA147" t="s">
        <v>14</v>
      </c>
      <c r="AB147" t="s">
        <v>14</v>
      </c>
    </row>
    <row r="148" spans="1:28" x14ac:dyDescent="0.3">
      <c r="A148">
        <v>145</v>
      </c>
      <c r="B148" t="s">
        <v>237</v>
      </c>
      <c r="C148" s="2">
        <v>44756.495856481481</v>
      </c>
      <c r="D148" t="s">
        <v>238</v>
      </c>
      <c r="E148" t="s">
        <v>13</v>
      </c>
      <c r="F148">
        <v>0</v>
      </c>
      <c r="G148">
        <v>2.17</v>
      </c>
      <c r="H148" s="3">
        <v>7258408</v>
      </c>
      <c r="I148">
        <v>0</v>
      </c>
      <c r="J148" t="s">
        <v>14</v>
      </c>
      <c r="K148" t="s">
        <v>14</v>
      </c>
      <c r="L148" t="s">
        <v>14</v>
      </c>
      <c r="M148" t="s">
        <v>14</v>
      </c>
      <c r="P148">
        <v>145</v>
      </c>
      <c r="Q148" t="s">
        <v>237</v>
      </c>
      <c r="R148" s="2">
        <v>44756.495856481481</v>
      </c>
      <c r="S148" t="s">
        <v>238</v>
      </c>
      <c r="T148" t="s">
        <v>13</v>
      </c>
      <c r="U148">
        <v>0</v>
      </c>
      <c r="V148" t="s">
        <v>14</v>
      </c>
      <c r="W148" t="s">
        <v>14</v>
      </c>
      <c r="X148" t="s">
        <v>14</v>
      </c>
      <c r="Y148" t="s">
        <v>14</v>
      </c>
      <c r="Z148" t="s">
        <v>14</v>
      </c>
      <c r="AA148" t="s">
        <v>14</v>
      </c>
      <c r="AB148" t="s">
        <v>14</v>
      </c>
    </row>
    <row r="149" spans="1:28" x14ac:dyDescent="0.3">
      <c r="A149">
        <v>146</v>
      </c>
      <c r="B149" t="s">
        <v>239</v>
      </c>
      <c r="C149" s="2">
        <v>44756.487881944442</v>
      </c>
      <c r="D149" t="s">
        <v>240</v>
      </c>
      <c r="E149" t="s">
        <v>13</v>
      </c>
      <c r="F149">
        <v>0</v>
      </c>
      <c r="G149">
        <v>2.169</v>
      </c>
      <c r="H149" s="3">
        <v>7221307</v>
      </c>
      <c r="I149">
        <v>0</v>
      </c>
      <c r="J149" t="s">
        <v>14</v>
      </c>
      <c r="K149" t="s">
        <v>14</v>
      </c>
      <c r="L149" t="s">
        <v>14</v>
      </c>
      <c r="M149" t="s">
        <v>14</v>
      </c>
      <c r="P149">
        <v>146</v>
      </c>
      <c r="Q149" t="s">
        <v>239</v>
      </c>
      <c r="R149" s="2">
        <v>44756.487881944442</v>
      </c>
      <c r="S149" t="s">
        <v>240</v>
      </c>
      <c r="T149" t="s">
        <v>13</v>
      </c>
      <c r="U149">
        <v>0</v>
      </c>
      <c r="V149" t="s">
        <v>14</v>
      </c>
      <c r="W149" t="s">
        <v>14</v>
      </c>
      <c r="X149" t="s">
        <v>14</v>
      </c>
      <c r="Y149" t="s">
        <v>14</v>
      </c>
      <c r="Z149" t="s">
        <v>14</v>
      </c>
      <c r="AA149" t="s">
        <v>14</v>
      </c>
      <c r="AB149" t="s">
        <v>14</v>
      </c>
    </row>
    <row r="150" spans="1:28" x14ac:dyDescent="0.3">
      <c r="A150">
        <v>147</v>
      </c>
      <c r="B150" t="s">
        <v>241</v>
      </c>
      <c r="C150" s="2">
        <v>44756.47991898148</v>
      </c>
      <c r="D150" t="s">
        <v>242</v>
      </c>
      <c r="E150" t="s">
        <v>13</v>
      </c>
      <c r="F150">
        <v>0</v>
      </c>
      <c r="G150">
        <v>2.1619999999999999</v>
      </c>
      <c r="H150" s="3">
        <v>7305544</v>
      </c>
      <c r="I150">
        <v>0</v>
      </c>
      <c r="J150" t="s">
        <v>14</v>
      </c>
      <c r="K150" t="s">
        <v>14</v>
      </c>
      <c r="L150" t="s">
        <v>14</v>
      </c>
      <c r="M150" t="s">
        <v>14</v>
      </c>
      <c r="P150">
        <v>147</v>
      </c>
      <c r="Q150" t="s">
        <v>241</v>
      </c>
      <c r="R150" s="2">
        <v>44756.47991898148</v>
      </c>
      <c r="S150" t="s">
        <v>242</v>
      </c>
      <c r="T150" t="s">
        <v>13</v>
      </c>
      <c r="U150">
        <v>0</v>
      </c>
      <c r="V150" t="s">
        <v>14</v>
      </c>
      <c r="W150" t="s">
        <v>14</v>
      </c>
      <c r="X150" t="s">
        <v>14</v>
      </c>
      <c r="Y150" t="s">
        <v>14</v>
      </c>
      <c r="Z150" t="s">
        <v>14</v>
      </c>
      <c r="AA150" t="s">
        <v>14</v>
      </c>
      <c r="AB150" t="s">
        <v>14</v>
      </c>
    </row>
    <row r="151" spans="1:28" x14ac:dyDescent="0.3">
      <c r="A151">
        <v>148</v>
      </c>
      <c r="B151" t="s">
        <v>243</v>
      </c>
      <c r="C151" s="2">
        <v>44756.459652777776</v>
      </c>
      <c r="D151" t="s">
        <v>244</v>
      </c>
      <c r="E151" t="s">
        <v>13</v>
      </c>
      <c r="F151">
        <v>0</v>
      </c>
      <c r="G151">
        <v>2.1709999999999998</v>
      </c>
      <c r="H151" s="3">
        <v>7215473</v>
      </c>
      <c r="I151">
        <v>0</v>
      </c>
      <c r="J151" t="s">
        <v>14</v>
      </c>
      <c r="K151" t="s">
        <v>14</v>
      </c>
      <c r="L151" t="s">
        <v>14</v>
      </c>
      <c r="M151" t="s">
        <v>14</v>
      </c>
      <c r="P151">
        <v>148</v>
      </c>
      <c r="Q151" t="s">
        <v>243</v>
      </c>
      <c r="R151" s="2">
        <v>44756.459652777776</v>
      </c>
      <c r="S151" t="s">
        <v>244</v>
      </c>
      <c r="T151" t="s">
        <v>13</v>
      </c>
      <c r="U151">
        <v>0</v>
      </c>
      <c r="V151" t="s">
        <v>14</v>
      </c>
      <c r="W151" t="s">
        <v>14</v>
      </c>
      <c r="X151" t="s">
        <v>14</v>
      </c>
      <c r="Y151" t="s">
        <v>14</v>
      </c>
      <c r="Z151" t="s">
        <v>14</v>
      </c>
      <c r="AA151" t="s">
        <v>14</v>
      </c>
      <c r="AB151" t="s">
        <v>14</v>
      </c>
    </row>
    <row r="152" spans="1:28" x14ac:dyDescent="0.3">
      <c r="A152">
        <v>149</v>
      </c>
      <c r="B152" t="s">
        <v>245</v>
      </c>
      <c r="C152" s="2">
        <v>44756.45171296296</v>
      </c>
      <c r="D152" t="s">
        <v>246</v>
      </c>
      <c r="E152" t="s">
        <v>13</v>
      </c>
      <c r="F152">
        <v>0</v>
      </c>
      <c r="G152">
        <v>2.169</v>
      </c>
      <c r="H152" s="3">
        <v>6857364</v>
      </c>
      <c r="I152">
        <v>0</v>
      </c>
      <c r="J152" t="s">
        <v>14</v>
      </c>
      <c r="K152" t="s">
        <v>14</v>
      </c>
      <c r="L152" t="s">
        <v>14</v>
      </c>
      <c r="M152" t="s">
        <v>14</v>
      </c>
      <c r="P152">
        <v>149</v>
      </c>
      <c r="Q152" t="s">
        <v>245</v>
      </c>
      <c r="R152" s="2">
        <v>44756.45171296296</v>
      </c>
      <c r="S152" t="s">
        <v>246</v>
      </c>
      <c r="T152" t="s">
        <v>13</v>
      </c>
      <c r="U152">
        <v>0</v>
      </c>
      <c r="V152" t="s">
        <v>14</v>
      </c>
      <c r="W152" t="s">
        <v>14</v>
      </c>
      <c r="X152" t="s">
        <v>14</v>
      </c>
      <c r="Y152" t="s">
        <v>14</v>
      </c>
      <c r="Z152" t="s">
        <v>14</v>
      </c>
      <c r="AA152" t="s">
        <v>14</v>
      </c>
      <c r="AB152" t="s">
        <v>14</v>
      </c>
    </row>
    <row r="153" spans="1:28" x14ac:dyDescent="0.3">
      <c r="A153">
        <v>150</v>
      </c>
      <c r="B153" t="s">
        <v>247</v>
      </c>
      <c r="C153" s="2">
        <v>44756.443738425929</v>
      </c>
      <c r="D153" t="s">
        <v>248</v>
      </c>
      <c r="E153" t="s">
        <v>13</v>
      </c>
      <c r="F153">
        <v>0</v>
      </c>
      <c r="G153">
        <v>2.1739999999999999</v>
      </c>
      <c r="H153" s="3">
        <v>6827165</v>
      </c>
      <c r="I153">
        <v>0</v>
      </c>
      <c r="J153" t="s">
        <v>14</v>
      </c>
      <c r="K153" t="s">
        <v>14</v>
      </c>
      <c r="L153" t="s">
        <v>14</v>
      </c>
      <c r="M153" t="s">
        <v>14</v>
      </c>
      <c r="P153">
        <v>150</v>
      </c>
      <c r="Q153" t="s">
        <v>247</v>
      </c>
      <c r="R153" s="2">
        <v>44756.443738425929</v>
      </c>
      <c r="S153" t="s">
        <v>248</v>
      </c>
      <c r="T153" t="s">
        <v>13</v>
      </c>
      <c r="U153">
        <v>0</v>
      </c>
      <c r="V153" t="s">
        <v>14</v>
      </c>
      <c r="W153" t="s">
        <v>14</v>
      </c>
      <c r="X153" t="s">
        <v>14</v>
      </c>
      <c r="Y153" t="s">
        <v>14</v>
      </c>
      <c r="Z153" t="s">
        <v>14</v>
      </c>
      <c r="AA153" t="s">
        <v>14</v>
      </c>
      <c r="AB153" t="s">
        <v>14</v>
      </c>
    </row>
    <row r="154" spans="1:28" x14ac:dyDescent="0.3">
      <c r="A154">
        <v>151</v>
      </c>
      <c r="B154" t="s">
        <v>249</v>
      </c>
      <c r="C154" s="2">
        <v>44756.435798611114</v>
      </c>
      <c r="D154" t="s">
        <v>52</v>
      </c>
      <c r="E154" t="s">
        <v>13</v>
      </c>
      <c r="F154">
        <v>0</v>
      </c>
      <c r="G154">
        <v>2.17</v>
      </c>
      <c r="H154" s="3">
        <v>7019611</v>
      </c>
      <c r="I154">
        <v>0</v>
      </c>
      <c r="J154" t="s">
        <v>14</v>
      </c>
      <c r="K154" t="s">
        <v>14</v>
      </c>
      <c r="L154" t="s">
        <v>14</v>
      </c>
      <c r="M154" t="s">
        <v>14</v>
      </c>
      <c r="P154">
        <v>151</v>
      </c>
      <c r="Q154" t="s">
        <v>249</v>
      </c>
      <c r="R154" s="2">
        <v>44756.435798611114</v>
      </c>
      <c r="S154" t="s">
        <v>52</v>
      </c>
      <c r="T154" t="s">
        <v>13</v>
      </c>
      <c r="U154">
        <v>0</v>
      </c>
      <c r="V154" t="s">
        <v>14</v>
      </c>
      <c r="W154" t="s">
        <v>14</v>
      </c>
      <c r="X154" t="s">
        <v>14</v>
      </c>
      <c r="Y154" t="s">
        <v>14</v>
      </c>
      <c r="Z154" t="s">
        <v>14</v>
      </c>
      <c r="AA154" t="s">
        <v>14</v>
      </c>
      <c r="AB154" t="s">
        <v>14</v>
      </c>
    </row>
    <row r="155" spans="1:28" x14ac:dyDescent="0.3">
      <c r="A155">
        <v>152</v>
      </c>
      <c r="B155" t="s">
        <v>250</v>
      </c>
      <c r="C155" s="2">
        <v>44755.513356481482</v>
      </c>
      <c r="D155" t="s">
        <v>191</v>
      </c>
      <c r="E155" t="s">
        <v>13</v>
      </c>
      <c r="F155">
        <v>0</v>
      </c>
      <c r="G155" t="s">
        <v>14</v>
      </c>
      <c r="H155" t="s">
        <v>14</v>
      </c>
      <c r="I155" t="s">
        <v>14</v>
      </c>
      <c r="J155" t="s">
        <v>14</v>
      </c>
      <c r="K155" t="s">
        <v>14</v>
      </c>
      <c r="L155" t="s">
        <v>14</v>
      </c>
      <c r="M155" t="s">
        <v>14</v>
      </c>
      <c r="P155">
        <v>152</v>
      </c>
      <c r="Q155" t="s">
        <v>250</v>
      </c>
      <c r="R155" s="2">
        <v>44755.513356481482</v>
      </c>
      <c r="S155" t="s">
        <v>191</v>
      </c>
      <c r="T155" t="s">
        <v>13</v>
      </c>
      <c r="U155">
        <v>0</v>
      </c>
      <c r="V155" t="s">
        <v>14</v>
      </c>
      <c r="W155" t="s">
        <v>14</v>
      </c>
      <c r="X155" t="s">
        <v>14</v>
      </c>
      <c r="Y155" t="s">
        <v>14</v>
      </c>
      <c r="Z155" t="s">
        <v>14</v>
      </c>
      <c r="AA155" t="s">
        <v>14</v>
      </c>
      <c r="AB155" t="s">
        <v>14</v>
      </c>
    </row>
    <row r="156" spans="1:28" x14ac:dyDescent="0.3">
      <c r="A156">
        <v>153</v>
      </c>
      <c r="B156" t="s">
        <v>251</v>
      </c>
      <c r="C156" s="2">
        <v>44755.513356481482</v>
      </c>
      <c r="D156" t="s">
        <v>191</v>
      </c>
      <c r="E156" t="s">
        <v>13</v>
      </c>
      <c r="F156">
        <v>0</v>
      </c>
      <c r="G156" t="s">
        <v>14</v>
      </c>
      <c r="H156" t="s">
        <v>14</v>
      </c>
      <c r="I156" t="s">
        <v>14</v>
      </c>
      <c r="J156" t="s">
        <v>14</v>
      </c>
      <c r="K156" t="s">
        <v>14</v>
      </c>
      <c r="L156" t="s">
        <v>14</v>
      </c>
      <c r="M156" t="s">
        <v>14</v>
      </c>
      <c r="P156">
        <v>153</v>
      </c>
      <c r="Q156" t="s">
        <v>251</v>
      </c>
      <c r="R156" s="2">
        <v>44755.513356481482</v>
      </c>
      <c r="S156" t="s">
        <v>191</v>
      </c>
      <c r="T156" t="s">
        <v>13</v>
      </c>
      <c r="U156">
        <v>0</v>
      </c>
      <c r="V156" t="s">
        <v>14</v>
      </c>
      <c r="W156" t="s">
        <v>14</v>
      </c>
      <c r="X156" t="s">
        <v>14</v>
      </c>
      <c r="Y156" t="s">
        <v>14</v>
      </c>
      <c r="Z156" t="s">
        <v>14</v>
      </c>
      <c r="AA156" t="s">
        <v>14</v>
      </c>
      <c r="AB156" t="s">
        <v>14</v>
      </c>
    </row>
    <row r="157" spans="1:28" x14ac:dyDescent="0.3">
      <c r="A157">
        <v>154</v>
      </c>
      <c r="B157" t="s">
        <v>252</v>
      </c>
      <c r="C157" s="2">
        <v>44755.475960648146</v>
      </c>
      <c r="D157" t="s">
        <v>52</v>
      </c>
      <c r="E157" t="s">
        <v>13</v>
      </c>
      <c r="F157">
        <v>0</v>
      </c>
      <c r="G157" t="s">
        <v>14</v>
      </c>
      <c r="H157" t="s">
        <v>14</v>
      </c>
      <c r="I157" t="s">
        <v>14</v>
      </c>
      <c r="J157" t="s">
        <v>14</v>
      </c>
      <c r="K157" t="s">
        <v>14</v>
      </c>
      <c r="L157" t="s">
        <v>14</v>
      </c>
      <c r="M157" t="s">
        <v>14</v>
      </c>
      <c r="P157">
        <v>154</v>
      </c>
      <c r="Q157" t="s">
        <v>252</v>
      </c>
      <c r="R157" s="2">
        <v>44755.475960648146</v>
      </c>
      <c r="S157" t="s">
        <v>52</v>
      </c>
      <c r="T157" t="s">
        <v>13</v>
      </c>
      <c r="U157">
        <v>0</v>
      </c>
      <c r="V157" t="s">
        <v>14</v>
      </c>
      <c r="W157" t="s">
        <v>14</v>
      </c>
      <c r="X157" t="s">
        <v>14</v>
      </c>
      <c r="Y157" t="s">
        <v>14</v>
      </c>
      <c r="Z157" t="s">
        <v>14</v>
      </c>
      <c r="AA157" t="s">
        <v>14</v>
      </c>
      <c r="AB157" t="s">
        <v>14</v>
      </c>
    </row>
    <row r="158" spans="1:28" x14ac:dyDescent="0.3">
      <c r="A158">
        <v>155</v>
      </c>
      <c r="B158" t="s">
        <v>253</v>
      </c>
      <c r="C158" s="2">
        <v>44755.411122685182</v>
      </c>
      <c r="D158" t="s">
        <v>254</v>
      </c>
      <c r="E158" t="s">
        <v>13</v>
      </c>
      <c r="F158">
        <v>0</v>
      </c>
      <c r="G158">
        <v>2.2490000000000001</v>
      </c>
      <c r="H158" s="3">
        <v>1167</v>
      </c>
      <c r="I158">
        <v>0</v>
      </c>
      <c r="J158" t="s">
        <v>14</v>
      </c>
      <c r="K158" t="s">
        <v>14</v>
      </c>
      <c r="L158" t="s">
        <v>14</v>
      </c>
      <c r="M158" t="s">
        <v>14</v>
      </c>
      <c r="P158">
        <v>155</v>
      </c>
      <c r="Q158" t="s">
        <v>253</v>
      </c>
      <c r="R158" s="2">
        <v>44755.411122685182</v>
      </c>
      <c r="S158" t="s">
        <v>254</v>
      </c>
      <c r="T158" t="s">
        <v>13</v>
      </c>
      <c r="U158">
        <v>0</v>
      </c>
      <c r="V158" t="s">
        <v>14</v>
      </c>
      <c r="W158" t="s">
        <v>14</v>
      </c>
      <c r="X158" t="s">
        <v>14</v>
      </c>
      <c r="Y158" t="s">
        <v>14</v>
      </c>
      <c r="Z158" t="s">
        <v>14</v>
      </c>
      <c r="AA158" t="s">
        <v>14</v>
      </c>
      <c r="AB158" t="s">
        <v>14</v>
      </c>
    </row>
    <row r="159" spans="1:28" x14ac:dyDescent="0.3">
      <c r="A159">
        <v>156</v>
      </c>
      <c r="B159" t="s">
        <v>255</v>
      </c>
      <c r="C159" s="2">
        <v>44756.394583333335</v>
      </c>
      <c r="D159" t="s">
        <v>244</v>
      </c>
      <c r="E159" t="s">
        <v>13</v>
      </c>
      <c r="F159">
        <v>0</v>
      </c>
      <c r="G159" t="s">
        <v>14</v>
      </c>
      <c r="H159" t="s">
        <v>14</v>
      </c>
      <c r="I159" t="s">
        <v>14</v>
      </c>
      <c r="J159" t="s">
        <v>14</v>
      </c>
      <c r="K159" t="s">
        <v>14</v>
      </c>
      <c r="L159" t="s">
        <v>14</v>
      </c>
      <c r="M159" t="s">
        <v>14</v>
      </c>
      <c r="P159">
        <v>156</v>
      </c>
      <c r="Q159" t="s">
        <v>255</v>
      </c>
      <c r="R159" s="2">
        <v>44756.394583333335</v>
      </c>
      <c r="S159" t="s">
        <v>244</v>
      </c>
      <c r="T159" t="s">
        <v>13</v>
      </c>
      <c r="U159">
        <v>0</v>
      </c>
      <c r="V159" t="s">
        <v>14</v>
      </c>
      <c r="W159" t="s">
        <v>14</v>
      </c>
      <c r="X159" t="s">
        <v>14</v>
      </c>
      <c r="Y159" t="s">
        <v>14</v>
      </c>
      <c r="Z159" t="s">
        <v>14</v>
      </c>
      <c r="AA159" t="s">
        <v>14</v>
      </c>
      <c r="AB159" t="s">
        <v>14</v>
      </c>
    </row>
    <row r="160" spans="1:28" x14ac:dyDescent="0.3">
      <c r="A160">
        <v>157</v>
      </c>
      <c r="B160" t="s">
        <v>256</v>
      </c>
      <c r="C160" s="2">
        <v>44755.789907407408</v>
      </c>
      <c r="D160" t="s">
        <v>257</v>
      </c>
      <c r="E160" t="s">
        <v>13</v>
      </c>
      <c r="F160">
        <v>0</v>
      </c>
      <c r="G160" t="s">
        <v>14</v>
      </c>
      <c r="H160" t="s">
        <v>14</v>
      </c>
      <c r="I160" t="s">
        <v>14</v>
      </c>
      <c r="J160" t="s">
        <v>14</v>
      </c>
      <c r="K160" t="s">
        <v>14</v>
      </c>
      <c r="L160" t="s">
        <v>14</v>
      </c>
      <c r="M160" t="s">
        <v>14</v>
      </c>
      <c r="P160">
        <v>157</v>
      </c>
      <c r="Q160" t="s">
        <v>256</v>
      </c>
      <c r="R160" s="2">
        <v>44755.789907407408</v>
      </c>
      <c r="S160" t="s">
        <v>257</v>
      </c>
      <c r="T160" t="s">
        <v>13</v>
      </c>
      <c r="U160">
        <v>0</v>
      </c>
      <c r="V160" t="s">
        <v>14</v>
      </c>
      <c r="W160" t="s">
        <v>14</v>
      </c>
      <c r="X160" t="s">
        <v>14</v>
      </c>
      <c r="Y160" t="s">
        <v>14</v>
      </c>
      <c r="Z160" t="s">
        <v>14</v>
      </c>
      <c r="AA160" t="s">
        <v>14</v>
      </c>
      <c r="AB160" t="s">
        <v>14</v>
      </c>
    </row>
    <row r="161" spans="1:28" x14ac:dyDescent="0.3">
      <c r="A161">
        <v>158</v>
      </c>
      <c r="B161" t="s">
        <v>258</v>
      </c>
      <c r="C161" s="2">
        <v>44755.761041666665</v>
      </c>
      <c r="D161" t="s">
        <v>259</v>
      </c>
      <c r="E161" t="s">
        <v>13</v>
      </c>
      <c r="F161">
        <v>0</v>
      </c>
      <c r="G161">
        <v>2.323</v>
      </c>
      <c r="H161" s="3">
        <v>1162</v>
      </c>
      <c r="I161">
        <v>0</v>
      </c>
      <c r="J161" t="s">
        <v>14</v>
      </c>
      <c r="K161" t="s">
        <v>14</v>
      </c>
      <c r="L161" t="s">
        <v>14</v>
      </c>
      <c r="M161" t="s">
        <v>14</v>
      </c>
      <c r="P161">
        <v>158</v>
      </c>
      <c r="Q161" t="s">
        <v>258</v>
      </c>
      <c r="R161" s="2">
        <v>44755.761041666665</v>
      </c>
      <c r="S161" t="s">
        <v>259</v>
      </c>
      <c r="T161" t="s">
        <v>13</v>
      </c>
      <c r="U161">
        <v>0</v>
      </c>
      <c r="V161" t="s">
        <v>14</v>
      </c>
      <c r="W161" t="s">
        <v>14</v>
      </c>
      <c r="X161" t="s">
        <v>14</v>
      </c>
      <c r="Y161" t="s">
        <v>14</v>
      </c>
      <c r="Z161" t="s">
        <v>14</v>
      </c>
      <c r="AA161" t="s">
        <v>14</v>
      </c>
      <c r="AB161" t="s">
        <v>14</v>
      </c>
    </row>
    <row r="162" spans="1:28" x14ac:dyDescent="0.3">
      <c r="A162">
        <v>159</v>
      </c>
      <c r="B162" t="s">
        <v>260</v>
      </c>
      <c r="C162" s="2">
        <v>44755.732222222221</v>
      </c>
      <c r="D162" t="s">
        <v>261</v>
      </c>
      <c r="E162" t="s">
        <v>13</v>
      </c>
      <c r="F162">
        <v>0</v>
      </c>
      <c r="G162" t="s">
        <v>14</v>
      </c>
      <c r="H162" t="s">
        <v>14</v>
      </c>
      <c r="I162" t="s">
        <v>14</v>
      </c>
      <c r="J162" t="s">
        <v>14</v>
      </c>
      <c r="K162" t="s">
        <v>14</v>
      </c>
      <c r="L162" t="s">
        <v>14</v>
      </c>
      <c r="M162" t="s">
        <v>14</v>
      </c>
      <c r="P162">
        <v>159</v>
      </c>
      <c r="Q162" t="s">
        <v>260</v>
      </c>
      <c r="R162" s="2">
        <v>44755.732222222221</v>
      </c>
      <c r="S162" t="s">
        <v>261</v>
      </c>
      <c r="T162" t="s">
        <v>13</v>
      </c>
      <c r="U162">
        <v>0</v>
      </c>
      <c r="V162" t="s">
        <v>14</v>
      </c>
      <c r="W162" t="s">
        <v>14</v>
      </c>
      <c r="X162" t="s">
        <v>14</v>
      </c>
      <c r="Y162" t="s">
        <v>14</v>
      </c>
      <c r="Z162" t="s">
        <v>14</v>
      </c>
      <c r="AA162" t="s">
        <v>14</v>
      </c>
      <c r="AB162" t="s">
        <v>14</v>
      </c>
    </row>
    <row r="163" spans="1:28" x14ac:dyDescent="0.3">
      <c r="A163">
        <v>160</v>
      </c>
      <c r="B163" t="s">
        <v>262</v>
      </c>
      <c r="C163" s="2">
        <v>44755.703402777777</v>
      </c>
      <c r="D163" t="s">
        <v>263</v>
      </c>
      <c r="E163" t="s">
        <v>13</v>
      </c>
      <c r="F163">
        <v>0</v>
      </c>
      <c r="G163" t="s">
        <v>14</v>
      </c>
      <c r="H163" t="s">
        <v>14</v>
      </c>
      <c r="I163" t="s">
        <v>14</v>
      </c>
      <c r="J163" t="s">
        <v>14</v>
      </c>
      <c r="K163" t="s">
        <v>14</v>
      </c>
      <c r="L163" t="s">
        <v>14</v>
      </c>
      <c r="M163" t="s">
        <v>14</v>
      </c>
      <c r="P163">
        <v>160</v>
      </c>
      <c r="Q163" t="s">
        <v>262</v>
      </c>
      <c r="R163" s="2">
        <v>44755.703402777777</v>
      </c>
      <c r="S163" t="s">
        <v>263</v>
      </c>
      <c r="T163" t="s">
        <v>13</v>
      </c>
      <c r="U163">
        <v>0</v>
      </c>
      <c r="V163" t="s">
        <v>14</v>
      </c>
      <c r="W163" t="s">
        <v>14</v>
      </c>
      <c r="X163" t="s">
        <v>14</v>
      </c>
      <c r="Y163" t="s">
        <v>14</v>
      </c>
      <c r="Z163" t="s">
        <v>14</v>
      </c>
      <c r="AA163" t="s">
        <v>14</v>
      </c>
      <c r="AB163" t="s">
        <v>14</v>
      </c>
    </row>
    <row r="164" spans="1:28" x14ac:dyDescent="0.3">
      <c r="A164">
        <v>161</v>
      </c>
      <c r="B164" t="s">
        <v>264</v>
      </c>
      <c r="C164" s="2">
        <v>44755.67454861111</v>
      </c>
      <c r="D164" t="s">
        <v>265</v>
      </c>
      <c r="E164" t="s">
        <v>13</v>
      </c>
      <c r="F164">
        <v>0</v>
      </c>
      <c r="G164" t="s">
        <v>14</v>
      </c>
      <c r="H164" t="s">
        <v>14</v>
      </c>
      <c r="I164" t="s">
        <v>14</v>
      </c>
      <c r="J164" t="s">
        <v>14</v>
      </c>
      <c r="K164" t="s">
        <v>14</v>
      </c>
      <c r="L164" t="s">
        <v>14</v>
      </c>
      <c r="M164" t="s">
        <v>14</v>
      </c>
      <c r="P164">
        <v>161</v>
      </c>
      <c r="Q164" t="s">
        <v>264</v>
      </c>
      <c r="R164" s="2">
        <v>44755.67454861111</v>
      </c>
      <c r="S164" t="s">
        <v>265</v>
      </c>
      <c r="T164" t="s">
        <v>13</v>
      </c>
      <c r="U164">
        <v>0</v>
      </c>
      <c r="V164" t="s">
        <v>14</v>
      </c>
      <c r="W164" t="s">
        <v>14</v>
      </c>
      <c r="X164" t="s">
        <v>14</v>
      </c>
      <c r="Y164" t="s">
        <v>14</v>
      </c>
      <c r="Z164" t="s">
        <v>14</v>
      </c>
      <c r="AA164" t="s">
        <v>14</v>
      </c>
      <c r="AB164" t="s">
        <v>14</v>
      </c>
    </row>
    <row r="165" spans="1:28" x14ac:dyDescent="0.3">
      <c r="A165">
        <v>162</v>
      </c>
      <c r="B165" t="s">
        <v>266</v>
      </c>
      <c r="C165" s="2">
        <v>44755.645740740743</v>
      </c>
      <c r="D165" t="s">
        <v>246</v>
      </c>
      <c r="E165" t="s">
        <v>13</v>
      </c>
      <c r="F165">
        <v>0</v>
      </c>
      <c r="G165">
        <v>2.298</v>
      </c>
      <c r="H165" s="3">
        <v>1075</v>
      </c>
      <c r="I165">
        <v>0</v>
      </c>
      <c r="J165" t="s">
        <v>14</v>
      </c>
      <c r="K165" t="s">
        <v>14</v>
      </c>
      <c r="L165" t="s">
        <v>14</v>
      </c>
      <c r="M165" t="s">
        <v>14</v>
      </c>
      <c r="P165">
        <v>162</v>
      </c>
      <c r="Q165" t="s">
        <v>266</v>
      </c>
      <c r="R165" s="2">
        <v>44755.645740740743</v>
      </c>
      <c r="S165" t="s">
        <v>246</v>
      </c>
      <c r="T165" t="s">
        <v>13</v>
      </c>
      <c r="U165">
        <v>0</v>
      </c>
      <c r="V165" t="s">
        <v>14</v>
      </c>
      <c r="W165" t="s">
        <v>14</v>
      </c>
      <c r="X165" t="s">
        <v>14</v>
      </c>
      <c r="Y165" t="s">
        <v>14</v>
      </c>
      <c r="Z165" t="s">
        <v>14</v>
      </c>
      <c r="AA165" t="s">
        <v>14</v>
      </c>
      <c r="AB165" t="s">
        <v>14</v>
      </c>
    </row>
    <row r="166" spans="1:28" x14ac:dyDescent="0.3">
      <c r="A166">
        <v>163</v>
      </c>
      <c r="B166" t="s">
        <v>267</v>
      </c>
      <c r="C166" s="2">
        <v>44755.616898148146</v>
      </c>
      <c r="D166" t="s">
        <v>248</v>
      </c>
      <c r="E166" t="s">
        <v>13</v>
      </c>
      <c r="F166">
        <v>0</v>
      </c>
      <c r="G166" t="s">
        <v>14</v>
      </c>
      <c r="H166" t="s">
        <v>14</v>
      </c>
      <c r="I166" t="s">
        <v>14</v>
      </c>
      <c r="J166" t="s">
        <v>14</v>
      </c>
      <c r="K166" t="s">
        <v>14</v>
      </c>
      <c r="L166" t="s">
        <v>14</v>
      </c>
      <c r="M166" t="s">
        <v>14</v>
      </c>
      <c r="P166">
        <v>163</v>
      </c>
      <c r="Q166" t="s">
        <v>267</v>
      </c>
      <c r="R166" s="2">
        <v>44755.616898148146</v>
      </c>
      <c r="S166" t="s">
        <v>248</v>
      </c>
      <c r="T166" t="s">
        <v>13</v>
      </c>
      <c r="U166">
        <v>0</v>
      </c>
      <c r="V166" t="s">
        <v>14</v>
      </c>
      <c r="W166" t="s">
        <v>14</v>
      </c>
      <c r="X166" t="s">
        <v>14</v>
      </c>
      <c r="Y166" t="s">
        <v>14</v>
      </c>
      <c r="Z166" t="s">
        <v>14</v>
      </c>
      <c r="AA166" t="s">
        <v>14</v>
      </c>
      <c r="AB166" t="s">
        <v>14</v>
      </c>
    </row>
    <row r="167" spans="1:28" x14ac:dyDescent="0.3">
      <c r="A167">
        <v>164</v>
      </c>
      <c r="B167" t="s">
        <v>268</v>
      </c>
      <c r="C167" s="2">
        <v>44755.588043981479</v>
      </c>
      <c r="D167" t="s">
        <v>269</v>
      </c>
      <c r="E167" t="s">
        <v>13</v>
      </c>
      <c r="F167">
        <v>0</v>
      </c>
      <c r="G167" t="s">
        <v>14</v>
      </c>
      <c r="H167" t="s">
        <v>14</v>
      </c>
      <c r="I167" t="s">
        <v>14</v>
      </c>
      <c r="J167" t="s">
        <v>14</v>
      </c>
      <c r="K167" t="s">
        <v>14</v>
      </c>
      <c r="L167" t="s">
        <v>14</v>
      </c>
      <c r="M167" t="s">
        <v>14</v>
      </c>
      <c r="P167">
        <v>164</v>
      </c>
      <c r="Q167" t="s">
        <v>268</v>
      </c>
      <c r="R167" s="2">
        <v>44755.588043981479</v>
      </c>
      <c r="S167" t="s">
        <v>269</v>
      </c>
      <c r="T167" t="s">
        <v>13</v>
      </c>
      <c r="U167">
        <v>0</v>
      </c>
      <c r="V167" t="s">
        <v>14</v>
      </c>
      <c r="W167" t="s">
        <v>14</v>
      </c>
      <c r="X167" t="s">
        <v>14</v>
      </c>
      <c r="Y167" t="s">
        <v>14</v>
      </c>
      <c r="Z167" t="s">
        <v>14</v>
      </c>
      <c r="AA167" t="s">
        <v>14</v>
      </c>
      <c r="AB167" t="s">
        <v>14</v>
      </c>
    </row>
    <row r="168" spans="1:28" x14ac:dyDescent="0.3">
      <c r="A168">
        <v>165</v>
      </c>
      <c r="B168" t="s">
        <v>270</v>
      </c>
      <c r="C168" s="2">
        <v>44755.559189814812</v>
      </c>
      <c r="D168" t="s">
        <v>52</v>
      </c>
      <c r="E168" t="s">
        <v>13</v>
      </c>
      <c r="F168">
        <v>0</v>
      </c>
      <c r="G168" t="s">
        <v>14</v>
      </c>
      <c r="H168" t="s">
        <v>14</v>
      </c>
      <c r="I168" t="s">
        <v>14</v>
      </c>
      <c r="J168" t="s">
        <v>14</v>
      </c>
      <c r="K168" t="s">
        <v>14</v>
      </c>
      <c r="L168" t="s">
        <v>14</v>
      </c>
      <c r="M168" t="s">
        <v>14</v>
      </c>
      <c r="P168">
        <v>165</v>
      </c>
      <c r="Q168" t="s">
        <v>270</v>
      </c>
      <c r="R168" s="2">
        <v>44755.559189814812</v>
      </c>
      <c r="S168" t="s">
        <v>52</v>
      </c>
      <c r="T168" t="s">
        <v>13</v>
      </c>
      <c r="U168">
        <v>0</v>
      </c>
      <c r="V168" t="s">
        <v>14</v>
      </c>
      <c r="W168" t="s">
        <v>14</v>
      </c>
      <c r="X168" t="s">
        <v>14</v>
      </c>
      <c r="Y168" t="s">
        <v>14</v>
      </c>
      <c r="Z168" t="s">
        <v>14</v>
      </c>
      <c r="AA168" t="s">
        <v>14</v>
      </c>
      <c r="AB168" t="s">
        <v>14</v>
      </c>
    </row>
    <row r="169" spans="1:28" x14ac:dyDescent="0.3">
      <c r="A169">
        <v>166</v>
      </c>
      <c r="B169" t="s">
        <v>271</v>
      </c>
      <c r="C169" s="2">
        <v>44755.440879629627</v>
      </c>
      <c r="D169" t="s">
        <v>254</v>
      </c>
      <c r="E169" t="s">
        <v>13</v>
      </c>
      <c r="F169">
        <v>0</v>
      </c>
      <c r="G169" t="s">
        <v>14</v>
      </c>
      <c r="H169" t="s">
        <v>14</v>
      </c>
      <c r="I169" t="s">
        <v>14</v>
      </c>
      <c r="J169" t="s">
        <v>14</v>
      </c>
      <c r="K169" t="s">
        <v>14</v>
      </c>
      <c r="L169" t="s">
        <v>14</v>
      </c>
      <c r="M169" t="s">
        <v>14</v>
      </c>
      <c r="P169">
        <v>166</v>
      </c>
      <c r="Q169" t="s">
        <v>271</v>
      </c>
      <c r="R169" s="2">
        <v>44755.440879629627</v>
      </c>
      <c r="S169" t="s">
        <v>254</v>
      </c>
      <c r="T169" t="s">
        <v>13</v>
      </c>
      <c r="U169">
        <v>0</v>
      </c>
      <c r="V169" t="s">
        <v>14</v>
      </c>
      <c r="W169" t="s">
        <v>14</v>
      </c>
      <c r="X169" t="s">
        <v>14</v>
      </c>
      <c r="Y169" t="s">
        <v>14</v>
      </c>
      <c r="Z169" t="s">
        <v>14</v>
      </c>
      <c r="AA169" t="s">
        <v>14</v>
      </c>
      <c r="AB169" t="s">
        <v>14</v>
      </c>
    </row>
    <row r="170" spans="1:28" x14ac:dyDescent="0.3">
      <c r="A170">
        <v>167</v>
      </c>
      <c r="B170" t="s">
        <v>272</v>
      </c>
      <c r="C170" s="2">
        <v>44753.604085648149</v>
      </c>
      <c r="D170" t="s">
        <v>273</v>
      </c>
      <c r="E170" t="s">
        <v>13</v>
      </c>
      <c r="F170">
        <v>0</v>
      </c>
      <c r="G170" t="s">
        <v>14</v>
      </c>
      <c r="H170" t="s">
        <v>14</v>
      </c>
      <c r="I170" t="s">
        <v>14</v>
      </c>
      <c r="J170" t="s">
        <v>14</v>
      </c>
      <c r="K170" t="s">
        <v>14</v>
      </c>
      <c r="L170" t="s">
        <v>14</v>
      </c>
      <c r="M170" t="s">
        <v>14</v>
      </c>
      <c r="P170">
        <v>167</v>
      </c>
      <c r="Q170" t="s">
        <v>272</v>
      </c>
      <c r="R170" s="2">
        <v>44753.604085648149</v>
      </c>
      <c r="S170" t="s">
        <v>273</v>
      </c>
      <c r="T170" t="s">
        <v>13</v>
      </c>
      <c r="U170">
        <v>0</v>
      </c>
      <c r="V170" t="s">
        <v>14</v>
      </c>
      <c r="W170" t="s">
        <v>14</v>
      </c>
      <c r="X170" t="s">
        <v>14</v>
      </c>
      <c r="Y170" t="s">
        <v>14</v>
      </c>
      <c r="Z170" t="s">
        <v>14</v>
      </c>
      <c r="AA170" t="s">
        <v>14</v>
      </c>
      <c r="AB170" t="s">
        <v>14</v>
      </c>
    </row>
    <row r="171" spans="1:28" x14ac:dyDescent="0.3">
      <c r="A171">
        <v>168</v>
      </c>
      <c r="B171" t="s">
        <v>274</v>
      </c>
      <c r="C171" s="2">
        <v>44753.57172453704</v>
      </c>
      <c r="D171">
        <v>100</v>
      </c>
      <c r="E171" t="s">
        <v>13</v>
      </c>
      <c r="F171">
        <v>0</v>
      </c>
      <c r="G171" t="s">
        <v>14</v>
      </c>
      <c r="H171" t="s">
        <v>14</v>
      </c>
      <c r="I171" t="s">
        <v>14</v>
      </c>
      <c r="J171" t="s">
        <v>14</v>
      </c>
      <c r="K171" t="s">
        <v>14</v>
      </c>
      <c r="L171" t="s">
        <v>14</v>
      </c>
      <c r="M171" t="s">
        <v>14</v>
      </c>
      <c r="P171">
        <v>168</v>
      </c>
      <c r="Q171" t="s">
        <v>274</v>
      </c>
      <c r="R171" s="2">
        <v>44753.57172453704</v>
      </c>
      <c r="S171">
        <v>100</v>
      </c>
      <c r="T171" t="s">
        <v>13</v>
      </c>
      <c r="U171">
        <v>0</v>
      </c>
      <c r="V171" t="s">
        <v>14</v>
      </c>
      <c r="W171" t="s">
        <v>14</v>
      </c>
      <c r="X171" t="s">
        <v>14</v>
      </c>
      <c r="Y171" t="s">
        <v>14</v>
      </c>
      <c r="Z171" t="s">
        <v>14</v>
      </c>
      <c r="AA171" t="s">
        <v>14</v>
      </c>
      <c r="AB171" t="s">
        <v>14</v>
      </c>
    </row>
    <row r="172" spans="1:28" x14ac:dyDescent="0.3">
      <c r="A172">
        <v>169</v>
      </c>
      <c r="B172" t="s">
        <v>275</v>
      </c>
      <c r="C172" s="2">
        <v>44753.540775462963</v>
      </c>
      <c r="D172">
        <v>1000</v>
      </c>
      <c r="E172" t="s">
        <v>13</v>
      </c>
      <c r="F172">
        <v>0</v>
      </c>
      <c r="G172">
        <v>2.2629999999999999</v>
      </c>
      <c r="H172" s="3">
        <v>3435</v>
      </c>
      <c r="I172">
        <v>0</v>
      </c>
      <c r="J172" t="s">
        <v>14</v>
      </c>
      <c r="K172" t="s">
        <v>14</v>
      </c>
      <c r="L172" t="s">
        <v>14</v>
      </c>
      <c r="M172" t="s">
        <v>14</v>
      </c>
      <c r="P172">
        <v>169</v>
      </c>
      <c r="Q172" t="s">
        <v>275</v>
      </c>
      <c r="R172" s="2">
        <v>44753.540775462963</v>
      </c>
      <c r="S172">
        <v>1000</v>
      </c>
      <c r="T172" t="s">
        <v>13</v>
      </c>
      <c r="U172">
        <v>0</v>
      </c>
      <c r="V172" t="s">
        <v>14</v>
      </c>
      <c r="W172" t="s">
        <v>14</v>
      </c>
      <c r="X172" t="s">
        <v>14</v>
      </c>
      <c r="Y172" t="s">
        <v>14</v>
      </c>
      <c r="Z172" t="s">
        <v>14</v>
      </c>
      <c r="AA172" t="s">
        <v>14</v>
      </c>
      <c r="AB172" t="s">
        <v>14</v>
      </c>
    </row>
    <row r="173" spans="1:28" x14ac:dyDescent="0.3">
      <c r="A173">
        <v>170</v>
      </c>
      <c r="B173" t="s">
        <v>276</v>
      </c>
      <c r="C173" s="2">
        <v>44754.415844907409</v>
      </c>
      <c r="D173" t="s">
        <v>277</v>
      </c>
      <c r="E173" t="s">
        <v>13</v>
      </c>
      <c r="F173">
        <v>0</v>
      </c>
      <c r="G173" t="s">
        <v>14</v>
      </c>
      <c r="H173" t="s">
        <v>14</v>
      </c>
      <c r="I173" t="s">
        <v>14</v>
      </c>
      <c r="J173" t="s">
        <v>14</v>
      </c>
      <c r="K173" t="s">
        <v>14</v>
      </c>
      <c r="L173" t="s">
        <v>14</v>
      </c>
      <c r="M173" t="s">
        <v>14</v>
      </c>
      <c r="P173">
        <v>170</v>
      </c>
      <c r="Q173" t="s">
        <v>276</v>
      </c>
      <c r="R173" s="2">
        <v>44754.415844907409</v>
      </c>
      <c r="S173" t="s">
        <v>277</v>
      </c>
      <c r="T173" t="s">
        <v>13</v>
      </c>
      <c r="U173">
        <v>0</v>
      </c>
      <c r="V173" t="s">
        <v>14</v>
      </c>
      <c r="W173" t="s">
        <v>14</v>
      </c>
      <c r="X173" t="s">
        <v>14</v>
      </c>
      <c r="Y173" t="s">
        <v>14</v>
      </c>
      <c r="Z173" t="s">
        <v>14</v>
      </c>
      <c r="AA173" t="s">
        <v>14</v>
      </c>
      <c r="AB173" t="s">
        <v>14</v>
      </c>
    </row>
    <row r="174" spans="1:28" x14ac:dyDescent="0.3">
      <c r="A174">
        <v>171</v>
      </c>
      <c r="B174" t="s">
        <v>278</v>
      </c>
      <c r="C174" s="2">
        <v>44753.720057870371</v>
      </c>
      <c r="D174" t="s">
        <v>279</v>
      </c>
      <c r="E174" t="s">
        <v>13</v>
      </c>
      <c r="F174">
        <v>0</v>
      </c>
      <c r="G174" t="s">
        <v>14</v>
      </c>
      <c r="H174" t="s">
        <v>14</v>
      </c>
      <c r="I174" t="s">
        <v>14</v>
      </c>
      <c r="J174" t="s">
        <v>14</v>
      </c>
      <c r="K174" t="s">
        <v>14</v>
      </c>
      <c r="L174" t="s">
        <v>14</v>
      </c>
      <c r="M174" t="s">
        <v>14</v>
      </c>
      <c r="P174">
        <v>171</v>
      </c>
      <c r="Q174" t="s">
        <v>278</v>
      </c>
      <c r="R174" s="2">
        <v>44753.720057870371</v>
      </c>
      <c r="S174" t="s">
        <v>279</v>
      </c>
      <c r="T174" t="s">
        <v>13</v>
      </c>
      <c r="U174">
        <v>0</v>
      </c>
      <c r="V174" t="s">
        <v>14</v>
      </c>
      <c r="W174" t="s">
        <v>14</v>
      </c>
      <c r="X174" t="s">
        <v>14</v>
      </c>
      <c r="Y174" t="s">
        <v>14</v>
      </c>
      <c r="Z174" t="s">
        <v>14</v>
      </c>
      <c r="AA174" t="s">
        <v>14</v>
      </c>
      <c r="AB174" t="s">
        <v>14</v>
      </c>
    </row>
    <row r="175" spans="1:28" x14ac:dyDescent="0.3">
      <c r="A175">
        <v>172</v>
      </c>
      <c r="B175" t="s">
        <v>280</v>
      </c>
      <c r="C175" s="2">
        <v>44753.691990740743</v>
      </c>
      <c r="D175" t="s">
        <v>281</v>
      </c>
      <c r="E175" t="s">
        <v>13</v>
      </c>
      <c r="F175">
        <v>0</v>
      </c>
      <c r="G175" t="s">
        <v>14</v>
      </c>
      <c r="H175" t="s">
        <v>14</v>
      </c>
      <c r="I175" t="s">
        <v>14</v>
      </c>
      <c r="J175" t="s">
        <v>14</v>
      </c>
      <c r="K175" t="s">
        <v>14</v>
      </c>
      <c r="L175" t="s">
        <v>14</v>
      </c>
      <c r="M175" t="s">
        <v>14</v>
      </c>
      <c r="P175">
        <v>172</v>
      </c>
      <c r="Q175" t="s">
        <v>280</v>
      </c>
      <c r="R175" s="2">
        <v>44753.691990740743</v>
      </c>
      <c r="S175" t="s">
        <v>281</v>
      </c>
      <c r="T175" t="s">
        <v>13</v>
      </c>
      <c r="U175">
        <v>0</v>
      </c>
      <c r="V175" t="s">
        <v>14</v>
      </c>
      <c r="W175" t="s">
        <v>14</v>
      </c>
      <c r="X175" t="s">
        <v>14</v>
      </c>
      <c r="Y175" t="s">
        <v>14</v>
      </c>
      <c r="Z175" t="s">
        <v>14</v>
      </c>
      <c r="AA175" t="s">
        <v>14</v>
      </c>
      <c r="AB175" t="s">
        <v>14</v>
      </c>
    </row>
    <row r="176" spans="1:28" x14ac:dyDescent="0.3">
      <c r="A176">
        <v>173</v>
      </c>
      <c r="B176" t="s">
        <v>282</v>
      </c>
      <c r="C176" s="2">
        <v>44753.663935185185</v>
      </c>
      <c r="D176" t="s">
        <v>283</v>
      </c>
      <c r="E176" t="s">
        <v>13</v>
      </c>
      <c r="F176">
        <v>0</v>
      </c>
      <c r="G176" t="s">
        <v>14</v>
      </c>
      <c r="H176" t="s">
        <v>14</v>
      </c>
      <c r="I176" t="s">
        <v>14</v>
      </c>
      <c r="J176" t="s">
        <v>14</v>
      </c>
      <c r="K176" t="s">
        <v>14</v>
      </c>
      <c r="L176" t="s">
        <v>14</v>
      </c>
      <c r="M176" t="s">
        <v>14</v>
      </c>
      <c r="P176">
        <v>173</v>
      </c>
      <c r="Q176" t="s">
        <v>282</v>
      </c>
      <c r="R176" s="2">
        <v>44753.663935185185</v>
      </c>
      <c r="S176" t="s">
        <v>283</v>
      </c>
      <c r="T176" t="s">
        <v>13</v>
      </c>
      <c r="U176">
        <v>0</v>
      </c>
      <c r="V176" t="s">
        <v>14</v>
      </c>
      <c r="W176" t="s">
        <v>14</v>
      </c>
      <c r="X176" t="s">
        <v>14</v>
      </c>
      <c r="Y176" t="s">
        <v>14</v>
      </c>
      <c r="Z176" t="s">
        <v>14</v>
      </c>
      <c r="AA176" t="s">
        <v>14</v>
      </c>
      <c r="AB176" t="s">
        <v>14</v>
      </c>
    </row>
    <row r="177" spans="1:28" x14ac:dyDescent="0.3">
      <c r="A177">
        <v>174</v>
      </c>
      <c r="B177" t="s">
        <v>284</v>
      </c>
      <c r="C177" s="2">
        <v>44753.635868055557</v>
      </c>
      <c r="D177">
        <v>200</v>
      </c>
      <c r="E177" t="s">
        <v>13</v>
      </c>
      <c r="F177">
        <v>0</v>
      </c>
      <c r="G177" t="s">
        <v>14</v>
      </c>
      <c r="H177" t="s">
        <v>14</v>
      </c>
      <c r="I177" t="s">
        <v>14</v>
      </c>
      <c r="J177" t="s">
        <v>14</v>
      </c>
      <c r="K177" t="s">
        <v>14</v>
      </c>
      <c r="L177" t="s">
        <v>14</v>
      </c>
      <c r="M177" t="s">
        <v>14</v>
      </c>
      <c r="P177">
        <v>174</v>
      </c>
      <c r="Q177" t="s">
        <v>284</v>
      </c>
      <c r="R177" s="2">
        <v>44753.635868055557</v>
      </c>
      <c r="S177">
        <v>200</v>
      </c>
      <c r="T177" t="s">
        <v>13</v>
      </c>
      <c r="U177">
        <v>0</v>
      </c>
      <c r="V177" t="s">
        <v>14</v>
      </c>
      <c r="W177" t="s">
        <v>14</v>
      </c>
      <c r="X177" t="s">
        <v>14</v>
      </c>
      <c r="Y177" t="s">
        <v>14</v>
      </c>
      <c r="Z177" t="s">
        <v>14</v>
      </c>
      <c r="AA177" t="s">
        <v>14</v>
      </c>
      <c r="AB177" t="s">
        <v>14</v>
      </c>
    </row>
    <row r="178" spans="1:28" x14ac:dyDescent="0.3">
      <c r="A178">
        <v>175</v>
      </c>
      <c r="B178" t="s">
        <v>285</v>
      </c>
      <c r="C178" s="2">
        <v>44750.510405092595</v>
      </c>
      <c r="D178">
        <v>100</v>
      </c>
      <c r="E178" t="s">
        <v>13</v>
      </c>
      <c r="F178">
        <v>0</v>
      </c>
      <c r="G178" t="s">
        <v>14</v>
      </c>
      <c r="H178" t="s">
        <v>14</v>
      </c>
      <c r="I178" t="s">
        <v>14</v>
      </c>
      <c r="J178" t="s">
        <v>14</v>
      </c>
      <c r="K178" t="s">
        <v>14</v>
      </c>
      <c r="L178" t="s">
        <v>14</v>
      </c>
      <c r="M178" t="s">
        <v>14</v>
      </c>
      <c r="P178">
        <v>175</v>
      </c>
      <c r="Q178" t="s">
        <v>285</v>
      </c>
      <c r="R178" s="2">
        <v>44750.510405092595</v>
      </c>
      <c r="S178">
        <v>100</v>
      </c>
      <c r="T178" t="s">
        <v>13</v>
      </c>
      <c r="U178">
        <v>0</v>
      </c>
      <c r="V178" t="s">
        <v>14</v>
      </c>
      <c r="W178" t="s">
        <v>14</v>
      </c>
      <c r="X178" t="s">
        <v>14</v>
      </c>
      <c r="Y178" t="s">
        <v>14</v>
      </c>
      <c r="Z178" t="s">
        <v>14</v>
      </c>
      <c r="AA178" t="s">
        <v>14</v>
      </c>
      <c r="AB178" t="s">
        <v>14</v>
      </c>
    </row>
    <row r="179" spans="1:28" x14ac:dyDescent="0.3">
      <c r="A179">
        <v>176</v>
      </c>
      <c r="B179" t="s">
        <v>286</v>
      </c>
      <c r="C179" s="2">
        <v>44750.499085648145</v>
      </c>
      <c r="D179">
        <v>100</v>
      </c>
      <c r="E179" t="s">
        <v>13</v>
      </c>
      <c r="F179">
        <v>0</v>
      </c>
      <c r="G179" t="s">
        <v>14</v>
      </c>
      <c r="H179" t="s">
        <v>14</v>
      </c>
      <c r="I179" t="s">
        <v>14</v>
      </c>
      <c r="J179" t="s">
        <v>14</v>
      </c>
      <c r="K179" t="s">
        <v>14</v>
      </c>
      <c r="L179" t="s">
        <v>14</v>
      </c>
      <c r="M179" t="s">
        <v>14</v>
      </c>
      <c r="P179">
        <v>176</v>
      </c>
      <c r="Q179" t="s">
        <v>286</v>
      </c>
      <c r="R179" s="2">
        <v>44750.499085648145</v>
      </c>
      <c r="S179">
        <v>100</v>
      </c>
      <c r="T179" t="s">
        <v>13</v>
      </c>
      <c r="U179">
        <v>0</v>
      </c>
      <c r="V179" t="s">
        <v>14</v>
      </c>
      <c r="W179" t="s">
        <v>14</v>
      </c>
      <c r="X179" t="s">
        <v>14</v>
      </c>
      <c r="Y179" t="s">
        <v>14</v>
      </c>
      <c r="Z179" t="s">
        <v>14</v>
      </c>
      <c r="AA179" t="s">
        <v>14</v>
      </c>
      <c r="AB179" t="s">
        <v>14</v>
      </c>
    </row>
    <row r="180" spans="1:28" x14ac:dyDescent="0.3">
      <c r="A180">
        <v>177</v>
      </c>
      <c r="B180" t="s">
        <v>287</v>
      </c>
      <c r="C180" s="2">
        <v>44750.485995370371</v>
      </c>
      <c r="D180">
        <v>1000</v>
      </c>
      <c r="E180" t="s">
        <v>13</v>
      </c>
      <c r="F180">
        <v>0</v>
      </c>
      <c r="G180" t="s">
        <v>14</v>
      </c>
      <c r="H180" t="s">
        <v>14</v>
      </c>
      <c r="I180" t="s">
        <v>14</v>
      </c>
      <c r="J180" t="s">
        <v>14</v>
      </c>
      <c r="K180" t="s">
        <v>14</v>
      </c>
      <c r="L180" t="s">
        <v>14</v>
      </c>
      <c r="M180" t="s">
        <v>14</v>
      </c>
      <c r="P180">
        <v>177</v>
      </c>
      <c r="Q180" t="s">
        <v>287</v>
      </c>
      <c r="R180" s="2">
        <v>44750.485995370371</v>
      </c>
      <c r="S180">
        <v>1000</v>
      </c>
      <c r="T180" t="s">
        <v>13</v>
      </c>
      <c r="U180">
        <v>0</v>
      </c>
      <c r="V180" t="s">
        <v>14</v>
      </c>
      <c r="W180" t="s">
        <v>14</v>
      </c>
      <c r="X180" t="s">
        <v>14</v>
      </c>
      <c r="Y180" t="s">
        <v>14</v>
      </c>
      <c r="Z180" t="s">
        <v>14</v>
      </c>
      <c r="AA180" t="s">
        <v>14</v>
      </c>
      <c r="AB180" t="s">
        <v>14</v>
      </c>
    </row>
    <row r="181" spans="1:28" x14ac:dyDescent="0.3">
      <c r="A181">
        <v>178</v>
      </c>
      <c r="B181" t="s">
        <v>288</v>
      </c>
      <c r="C181" s="2">
        <v>44750.47315972222</v>
      </c>
      <c r="D181">
        <v>1000</v>
      </c>
      <c r="E181" t="s">
        <v>13</v>
      </c>
      <c r="F181">
        <v>0</v>
      </c>
      <c r="G181">
        <v>2.2970000000000002</v>
      </c>
      <c r="H181" s="3">
        <v>177858</v>
      </c>
      <c r="I181">
        <v>0</v>
      </c>
      <c r="J181" t="s">
        <v>14</v>
      </c>
      <c r="K181" t="s">
        <v>14</v>
      </c>
      <c r="L181" t="s">
        <v>14</v>
      </c>
      <c r="M181" t="s">
        <v>14</v>
      </c>
      <c r="P181">
        <v>178</v>
      </c>
      <c r="Q181" t="s">
        <v>288</v>
      </c>
      <c r="R181" s="2">
        <v>44750.47315972222</v>
      </c>
      <c r="S181">
        <v>1000</v>
      </c>
      <c r="T181" t="s">
        <v>13</v>
      </c>
      <c r="U181">
        <v>0</v>
      </c>
      <c r="V181" t="s">
        <v>14</v>
      </c>
      <c r="W181" t="s">
        <v>14</v>
      </c>
      <c r="X181" t="s">
        <v>14</v>
      </c>
      <c r="Y181" t="s">
        <v>14</v>
      </c>
      <c r="Z181" t="s">
        <v>14</v>
      </c>
      <c r="AA181" t="s">
        <v>14</v>
      </c>
      <c r="AB181" t="s">
        <v>14</v>
      </c>
    </row>
    <row r="182" spans="1:28" x14ac:dyDescent="0.3">
      <c r="A182">
        <v>179</v>
      </c>
      <c r="B182" t="s">
        <v>289</v>
      </c>
      <c r="C182" s="2">
        <v>44750.457453703704</v>
      </c>
      <c r="D182">
        <v>1000</v>
      </c>
      <c r="E182" t="s">
        <v>13</v>
      </c>
      <c r="F182">
        <v>0</v>
      </c>
      <c r="G182">
        <v>2.2919999999999998</v>
      </c>
      <c r="H182" s="3">
        <v>144701</v>
      </c>
      <c r="I182">
        <v>0</v>
      </c>
      <c r="J182" t="s">
        <v>14</v>
      </c>
      <c r="K182" t="s">
        <v>14</v>
      </c>
      <c r="L182" t="s">
        <v>14</v>
      </c>
      <c r="M182" t="s">
        <v>14</v>
      </c>
      <c r="P182">
        <v>179</v>
      </c>
      <c r="Q182" t="s">
        <v>289</v>
      </c>
      <c r="R182" s="2">
        <v>44750.457453703704</v>
      </c>
      <c r="S182">
        <v>1000</v>
      </c>
      <c r="T182" t="s">
        <v>13</v>
      </c>
      <c r="U182">
        <v>0</v>
      </c>
      <c r="V182" t="s">
        <v>14</v>
      </c>
      <c r="W182" t="s">
        <v>14</v>
      </c>
      <c r="X182" t="s">
        <v>14</v>
      </c>
      <c r="Y182" t="s">
        <v>14</v>
      </c>
      <c r="Z182" t="s">
        <v>14</v>
      </c>
      <c r="AA182" t="s">
        <v>14</v>
      </c>
      <c r="AB182" t="s">
        <v>14</v>
      </c>
    </row>
    <row r="183" spans="1:28" x14ac:dyDescent="0.3">
      <c r="A183">
        <v>180</v>
      </c>
      <c r="B183" t="s">
        <v>290</v>
      </c>
      <c r="C183" s="2">
        <v>44750.445092592592</v>
      </c>
      <c r="D183">
        <v>1000</v>
      </c>
      <c r="E183" t="s">
        <v>13</v>
      </c>
      <c r="F183">
        <v>0</v>
      </c>
      <c r="G183" t="s">
        <v>14</v>
      </c>
      <c r="H183" t="s">
        <v>14</v>
      </c>
      <c r="I183" t="s">
        <v>14</v>
      </c>
      <c r="J183" t="s">
        <v>14</v>
      </c>
      <c r="K183" t="s">
        <v>14</v>
      </c>
      <c r="L183" t="s">
        <v>14</v>
      </c>
      <c r="M183" t="s">
        <v>14</v>
      </c>
      <c r="P183">
        <v>180</v>
      </c>
      <c r="Q183" t="s">
        <v>290</v>
      </c>
      <c r="R183" s="2">
        <v>44750.445092592592</v>
      </c>
      <c r="S183">
        <v>1000</v>
      </c>
      <c r="T183" t="s">
        <v>13</v>
      </c>
      <c r="U183">
        <v>0</v>
      </c>
      <c r="V183" t="s">
        <v>14</v>
      </c>
      <c r="W183" t="s">
        <v>14</v>
      </c>
      <c r="X183" t="s">
        <v>14</v>
      </c>
      <c r="Y183" t="s">
        <v>14</v>
      </c>
      <c r="Z183" t="s">
        <v>14</v>
      </c>
      <c r="AA183" t="s">
        <v>14</v>
      </c>
      <c r="AB183" t="s">
        <v>14</v>
      </c>
    </row>
    <row r="184" spans="1:28" x14ac:dyDescent="0.3">
      <c r="A184">
        <v>181</v>
      </c>
      <c r="B184" t="s">
        <v>291</v>
      </c>
      <c r="C184" s="2">
        <v>44750.650555555556</v>
      </c>
      <c r="D184">
        <v>1000</v>
      </c>
      <c r="E184" t="s">
        <v>13</v>
      </c>
      <c r="F184">
        <v>0</v>
      </c>
      <c r="G184" t="s">
        <v>14</v>
      </c>
      <c r="H184" t="s">
        <v>14</v>
      </c>
      <c r="I184" t="s">
        <v>14</v>
      </c>
      <c r="J184" t="s">
        <v>14</v>
      </c>
      <c r="K184" t="s">
        <v>14</v>
      </c>
      <c r="L184" t="s">
        <v>14</v>
      </c>
      <c r="M184" t="s">
        <v>14</v>
      </c>
      <c r="P184">
        <v>181</v>
      </c>
      <c r="Q184" t="s">
        <v>291</v>
      </c>
      <c r="R184" s="2">
        <v>44750.650555555556</v>
      </c>
      <c r="S184">
        <v>1000</v>
      </c>
      <c r="T184" t="s">
        <v>13</v>
      </c>
      <c r="U184">
        <v>0</v>
      </c>
      <c r="V184" t="s">
        <v>14</v>
      </c>
      <c r="W184" t="s">
        <v>14</v>
      </c>
      <c r="X184" t="s">
        <v>14</v>
      </c>
      <c r="Y184" t="s">
        <v>14</v>
      </c>
      <c r="Z184" t="s">
        <v>14</v>
      </c>
      <c r="AA184" t="s">
        <v>14</v>
      </c>
      <c r="AB184" t="s">
        <v>14</v>
      </c>
    </row>
    <row r="185" spans="1:28" x14ac:dyDescent="0.3">
      <c r="A185">
        <v>182</v>
      </c>
      <c r="B185" t="s">
        <v>292</v>
      </c>
      <c r="C185" s="2">
        <v>44750.619004629632</v>
      </c>
      <c r="D185">
        <v>100</v>
      </c>
      <c r="E185" t="s">
        <v>13</v>
      </c>
      <c r="F185">
        <v>0</v>
      </c>
      <c r="G185" t="s">
        <v>14</v>
      </c>
      <c r="H185" t="s">
        <v>14</v>
      </c>
      <c r="I185" t="s">
        <v>14</v>
      </c>
      <c r="J185" t="s">
        <v>14</v>
      </c>
      <c r="K185" t="s">
        <v>14</v>
      </c>
      <c r="L185" t="s">
        <v>14</v>
      </c>
      <c r="M185" t="s">
        <v>14</v>
      </c>
      <c r="P185">
        <v>182</v>
      </c>
      <c r="Q185" t="s">
        <v>292</v>
      </c>
      <c r="R185" s="2">
        <v>44750.619004629632</v>
      </c>
      <c r="S185">
        <v>100</v>
      </c>
      <c r="T185" t="s">
        <v>13</v>
      </c>
      <c r="U185">
        <v>0</v>
      </c>
      <c r="V185" t="s">
        <v>14</v>
      </c>
      <c r="W185" t="s">
        <v>14</v>
      </c>
      <c r="X185" t="s">
        <v>14</v>
      </c>
      <c r="Y185" t="s">
        <v>14</v>
      </c>
      <c r="Z185" t="s">
        <v>14</v>
      </c>
      <c r="AA185" t="s">
        <v>14</v>
      </c>
      <c r="AB185" t="s">
        <v>14</v>
      </c>
    </row>
    <row r="186" spans="1:28" x14ac:dyDescent="0.3">
      <c r="A186">
        <v>183</v>
      </c>
      <c r="B186" t="s">
        <v>293</v>
      </c>
      <c r="C186" s="2">
        <v>44750.587141203701</v>
      </c>
      <c r="D186">
        <v>1000</v>
      </c>
      <c r="E186" t="s">
        <v>13</v>
      </c>
      <c r="F186">
        <v>0</v>
      </c>
      <c r="G186">
        <v>2.3260000000000001</v>
      </c>
      <c r="H186" s="3">
        <v>1779</v>
      </c>
      <c r="I186">
        <v>0</v>
      </c>
      <c r="J186" t="s">
        <v>14</v>
      </c>
      <c r="K186" t="s">
        <v>14</v>
      </c>
      <c r="L186" t="s">
        <v>14</v>
      </c>
      <c r="M186" t="s">
        <v>14</v>
      </c>
      <c r="P186">
        <v>183</v>
      </c>
      <c r="Q186" t="s">
        <v>293</v>
      </c>
      <c r="R186" s="2">
        <v>44750.587141203701</v>
      </c>
      <c r="S186">
        <v>1000</v>
      </c>
      <c r="T186" t="s">
        <v>13</v>
      </c>
      <c r="U186">
        <v>0</v>
      </c>
      <c r="V186" t="s">
        <v>14</v>
      </c>
      <c r="W186" t="s">
        <v>14</v>
      </c>
      <c r="X186" t="s">
        <v>14</v>
      </c>
      <c r="Y186" t="s">
        <v>14</v>
      </c>
      <c r="Z186" t="s">
        <v>14</v>
      </c>
      <c r="AA186" t="s">
        <v>14</v>
      </c>
      <c r="AB186" t="s">
        <v>14</v>
      </c>
    </row>
    <row r="187" spans="1:28" x14ac:dyDescent="0.3">
      <c r="A187">
        <v>184</v>
      </c>
      <c r="B187" t="s">
        <v>294</v>
      </c>
      <c r="C187" s="2">
        <v>44750.555821759262</v>
      </c>
      <c r="D187">
        <v>1000</v>
      </c>
      <c r="E187" t="s">
        <v>13</v>
      </c>
      <c r="F187">
        <v>0</v>
      </c>
      <c r="G187">
        <v>2.1709999999999998</v>
      </c>
      <c r="H187" s="3">
        <v>1627</v>
      </c>
      <c r="I187">
        <v>0</v>
      </c>
      <c r="J187" t="s">
        <v>14</v>
      </c>
      <c r="K187" t="s">
        <v>14</v>
      </c>
      <c r="L187" t="s">
        <v>14</v>
      </c>
      <c r="M187" t="s">
        <v>14</v>
      </c>
      <c r="P187">
        <v>184</v>
      </c>
      <c r="Q187" t="s">
        <v>294</v>
      </c>
      <c r="R187" s="2">
        <v>44750.555821759262</v>
      </c>
      <c r="S187">
        <v>1000</v>
      </c>
      <c r="T187" t="s">
        <v>13</v>
      </c>
      <c r="U187">
        <v>0</v>
      </c>
      <c r="V187">
        <v>7.1340000000000003</v>
      </c>
      <c r="W187" s="3">
        <v>1140</v>
      </c>
      <c r="X187">
        <v>-0.23100000000000001</v>
      </c>
      <c r="Y187" t="s">
        <v>14</v>
      </c>
      <c r="Z187" t="s">
        <v>14</v>
      </c>
      <c r="AA187" t="s">
        <v>14</v>
      </c>
      <c r="AB187" t="s">
        <v>14</v>
      </c>
    </row>
    <row r="188" spans="1:28" x14ac:dyDescent="0.3">
      <c r="A188">
        <v>185</v>
      </c>
      <c r="B188" t="s">
        <v>295</v>
      </c>
      <c r="C188" s="2">
        <v>44750.522673611114</v>
      </c>
      <c r="D188">
        <v>100</v>
      </c>
      <c r="E188" t="s">
        <v>13</v>
      </c>
      <c r="F188">
        <v>0</v>
      </c>
      <c r="G188" t="s">
        <v>14</v>
      </c>
      <c r="H188" t="s">
        <v>14</v>
      </c>
      <c r="I188" t="s">
        <v>14</v>
      </c>
      <c r="J188" t="s">
        <v>14</v>
      </c>
      <c r="K188" t="s">
        <v>14</v>
      </c>
      <c r="L188" t="s">
        <v>14</v>
      </c>
      <c r="M188" t="s">
        <v>14</v>
      </c>
      <c r="P188">
        <v>185</v>
      </c>
      <c r="Q188" t="s">
        <v>295</v>
      </c>
      <c r="R188" s="2">
        <v>44750.522673611114</v>
      </c>
      <c r="S188">
        <v>100</v>
      </c>
      <c r="T188" t="s">
        <v>13</v>
      </c>
      <c r="U188">
        <v>0</v>
      </c>
      <c r="V188">
        <v>7.1289999999999996</v>
      </c>
      <c r="W188" s="3">
        <v>1016</v>
      </c>
      <c r="X188">
        <v>-0.248</v>
      </c>
      <c r="Y188" t="s">
        <v>14</v>
      </c>
      <c r="Z188" t="s">
        <v>14</v>
      </c>
      <c r="AA188" t="s">
        <v>14</v>
      </c>
      <c r="AB188" t="s">
        <v>14</v>
      </c>
    </row>
    <row r="189" spans="1:28" x14ac:dyDescent="0.3">
      <c r="A189">
        <v>186</v>
      </c>
      <c r="B189" t="s">
        <v>296</v>
      </c>
      <c r="C189" s="2">
        <v>44750.427858796298</v>
      </c>
      <c r="D189">
        <v>1000</v>
      </c>
      <c r="E189" t="s">
        <v>13</v>
      </c>
      <c r="F189">
        <v>0</v>
      </c>
      <c r="G189" t="s">
        <v>14</v>
      </c>
      <c r="H189" t="s">
        <v>14</v>
      </c>
      <c r="I189" t="s">
        <v>14</v>
      </c>
      <c r="J189" t="s">
        <v>14</v>
      </c>
      <c r="K189" t="s">
        <v>14</v>
      </c>
      <c r="L189" t="s">
        <v>14</v>
      </c>
      <c r="M189" t="s">
        <v>14</v>
      </c>
      <c r="P189">
        <v>186</v>
      </c>
      <c r="Q189" t="s">
        <v>296</v>
      </c>
      <c r="R189" s="2">
        <v>44750.427858796298</v>
      </c>
      <c r="S189">
        <v>1000</v>
      </c>
      <c r="T189" t="s">
        <v>13</v>
      </c>
      <c r="U189">
        <v>0</v>
      </c>
      <c r="V189" t="s">
        <v>14</v>
      </c>
      <c r="W189" t="s">
        <v>14</v>
      </c>
      <c r="X189" t="s">
        <v>14</v>
      </c>
      <c r="Y189" t="s">
        <v>14</v>
      </c>
      <c r="Z189" t="s">
        <v>14</v>
      </c>
      <c r="AA189" t="s">
        <v>14</v>
      </c>
      <c r="AB189" t="s">
        <v>14</v>
      </c>
    </row>
    <row r="190" spans="1:28" x14ac:dyDescent="0.3">
      <c r="A190">
        <v>187</v>
      </c>
      <c r="B190" t="s">
        <v>297</v>
      </c>
      <c r="C190" s="2">
        <v>44750.413553240738</v>
      </c>
      <c r="D190">
        <v>1000</v>
      </c>
      <c r="E190" t="s">
        <v>13</v>
      </c>
      <c r="F190">
        <v>0</v>
      </c>
      <c r="G190" t="s">
        <v>14</v>
      </c>
      <c r="H190" t="s">
        <v>14</v>
      </c>
      <c r="I190" t="s">
        <v>14</v>
      </c>
      <c r="J190" t="s">
        <v>14</v>
      </c>
      <c r="K190" t="s">
        <v>14</v>
      </c>
      <c r="L190" t="s">
        <v>14</v>
      </c>
      <c r="M190" t="s">
        <v>14</v>
      </c>
      <c r="P190">
        <v>187</v>
      </c>
      <c r="Q190" t="s">
        <v>297</v>
      </c>
      <c r="R190" s="2">
        <v>44750.413553240738</v>
      </c>
      <c r="S190">
        <v>1000</v>
      </c>
      <c r="T190" t="s">
        <v>13</v>
      </c>
      <c r="U190">
        <v>0</v>
      </c>
      <c r="V190" t="s">
        <v>14</v>
      </c>
      <c r="W190" t="s">
        <v>14</v>
      </c>
      <c r="X190" t="s">
        <v>14</v>
      </c>
      <c r="Y190" t="s">
        <v>14</v>
      </c>
      <c r="Z190" t="s">
        <v>14</v>
      </c>
      <c r="AA190" t="s">
        <v>14</v>
      </c>
      <c r="AB190" t="s">
        <v>14</v>
      </c>
    </row>
    <row r="191" spans="1:28" x14ac:dyDescent="0.3">
      <c r="A191">
        <v>188</v>
      </c>
      <c r="B191" t="s">
        <v>298</v>
      </c>
      <c r="C191" s="2">
        <v>44750.401365740741</v>
      </c>
      <c r="D191">
        <v>1000</v>
      </c>
      <c r="E191" t="s">
        <v>13</v>
      </c>
      <c r="F191">
        <v>0</v>
      </c>
      <c r="G191" t="s">
        <v>14</v>
      </c>
      <c r="H191" t="s">
        <v>14</v>
      </c>
      <c r="I191" t="s">
        <v>14</v>
      </c>
      <c r="J191" t="s">
        <v>14</v>
      </c>
      <c r="K191" t="s">
        <v>14</v>
      </c>
      <c r="L191" t="s">
        <v>14</v>
      </c>
      <c r="M191" t="s">
        <v>14</v>
      </c>
      <c r="P191">
        <v>188</v>
      </c>
      <c r="Q191" t="s">
        <v>298</v>
      </c>
      <c r="R191" s="2">
        <v>44750.401365740741</v>
      </c>
      <c r="S191">
        <v>1000</v>
      </c>
      <c r="T191" t="s">
        <v>13</v>
      </c>
      <c r="U191">
        <v>0</v>
      </c>
      <c r="V191" t="s">
        <v>14</v>
      </c>
      <c r="W191" t="s">
        <v>14</v>
      </c>
      <c r="X191" t="s">
        <v>14</v>
      </c>
      <c r="Y191" t="s">
        <v>14</v>
      </c>
      <c r="Z191" t="s">
        <v>14</v>
      </c>
      <c r="AA191" t="s">
        <v>14</v>
      </c>
      <c r="AB19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" sqref="I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Carla López Lloreda</cp:lastModifiedBy>
  <dcterms:created xsi:type="dcterms:W3CDTF">2020-10-28T13:32:09Z</dcterms:created>
  <dcterms:modified xsi:type="dcterms:W3CDTF">2022-12-12T18:18:11Z</dcterms:modified>
</cp:coreProperties>
</file>