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Raw GC data\"/>
    </mc:Choice>
  </mc:AlternateContent>
  <xr:revisionPtr revIDLastSave="0" documentId="8_{3FF670B5-578B-4414-851B-8E8BE15490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2" i="1" l="1"/>
  <c r="AU82" i="1"/>
  <c r="AW82" i="1"/>
  <c r="AX82" i="1"/>
  <c r="AZ82" i="1"/>
  <c r="BA82" i="1"/>
  <c r="BC82" i="1"/>
  <c r="BD82" i="1"/>
  <c r="BF82" i="1"/>
  <c r="BG82" i="1"/>
  <c r="AT68" i="1"/>
  <c r="AU68" i="1"/>
  <c r="AW68" i="1"/>
  <c r="AX68" i="1"/>
  <c r="AZ68" i="1"/>
  <c r="BA68" i="1"/>
  <c r="BC68" i="1"/>
  <c r="BD68" i="1"/>
  <c r="BF68" i="1"/>
  <c r="BG68" i="1"/>
  <c r="AT69" i="1"/>
  <c r="AU69" i="1"/>
  <c r="AW69" i="1"/>
  <c r="AX69" i="1"/>
  <c r="AZ69" i="1"/>
  <c r="BA69" i="1"/>
  <c r="BC69" i="1"/>
  <c r="BD69" i="1"/>
  <c r="BF69" i="1"/>
  <c r="BG69" i="1"/>
  <c r="AT70" i="1"/>
  <c r="AU70" i="1"/>
  <c r="AW70" i="1"/>
  <c r="AX70" i="1"/>
  <c r="AZ70" i="1"/>
  <c r="BA70" i="1"/>
  <c r="BC70" i="1"/>
  <c r="BD70" i="1"/>
  <c r="BF70" i="1"/>
  <c r="BG70" i="1"/>
  <c r="AT71" i="1"/>
  <c r="AU71" i="1"/>
  <c r="AW71" i="1"/>
  <c r="AX71" i="1"/>
  <c r="AZ71" i="1"/>
  <c r="BA71" i="1"/>
  <c r="BC71" i="1"/>
  <c r="BD71" i="1"/>
  <c r="BF71" i="1"/>
  <c r="BG71" i="1"/>
  <c r="AT72" i="1"/>
  <c r="AU72" i="1"/>
  <c r="AW72" i="1"/>
  <c r="AX72" i="1"/>
  <c r="AZ72" i="1"/>
  <c r="BA72" i="1"/>
  <c r="BC72" i="1"/>
  <c r="BD72" i="1"/>
  <c r="BF72" i="1"/>
  <c r="BG72" i="1"/>
  <c r="AT73" i="1"/>
  <c r="AU73" i="1"/>
  <c r="AW73" i="1"/>
  <c r="AX73" i="1"/>
  <c r="AZ73" i="1"/>
  <c r="BA73" i="1"/>
  <c r="BC73" i="1"/>
  <c r="BD73" i="1"/>
  <c r="BF73" i="1"/>
  <c r="BG73" i="1"/>
  <c r="AT74" i="1"/>
  <c r="AU74" i="1"/>
  <c r="AW74" i="1"/>
  <c r="AX74" i="1"/>
  <c r="AZ74" i="1"/>
  <c r="BA74" i="1"/>
  <c r="BC74" i="1"/>
  <c r="BD74" i="1"/>
  <c r="BF74" i="1"/>
  <c r="BG74" i="1"/>
  <c r="AT75" i="1"/>
  <c r="AU75" i="1"/>
  <c r="AW75" i="1"/>
  <c r="AX75" i="1"/>
  <c r="AZ75" i="1"/>
  <c r="BA75" i="1"/>
  <c r="BC75" i="1"/>
  <c r="BD75" i="1"/>
  <c r="BF75" i="1"/>
  <c r="BG75" i="1"/>
  <c r="AT76" i="1"/>
  <c r="AU76" i="1"/>
  <c r="AW76" i="1"/>
  <c r="AX76" i="1"/>
  <c r="AZ76" i="1"/>
  <c r="BA76" i="1"/>
  <c r="BC76" i="1"/>
  <c r="BD76" i="1"/>
  <c r="BF76" i="1"/>
  <c r="BG76" i="1"/>
  <c r="AT77" i="1"/>
  <c r="AU77" i="1"/>
  <c r="AW77" i="1"/>
  <c r="AX77" i="1"/>
  <c r="AZ77" i="1"/>
  <c r="BA77" i="1"/>
  <c r="BC77" i="1"/>
  <c r="BD77" i="1"/>
  <c r="BF77" i="1"/>
  <c r="BG77" i="1"/>
  <c r="AT78" i="1"/>
  <c r="AU78" i="1"/>
  <c r="AW78" i="1"/>
  <c r="AX78" i="1"/>
  <c r="AZ78" i="1"/>
  <c r="BA78" i="1"/>
  <c r="BC78" i="1"/>
  <c r="BD78" i="1"/>
  <c r="BF78" i="1"/>
  <c r="BG78" i="1"/>
  <c r="AT79" i="1"/>
  <c r="AU79" i="1"/>
  <c r="AW79" i="1"/>
  <c r="AX79" i="1"/>
  <c r="AZ79" i="1"/>
  <c r="BA79" i="1"/>
  <c r="BC79" i="1"/>
  <c r="BD79" i="1"/>
  <c r="BF79" i="1"/>
  <c r="BG79" i="1"/>
  <c r="AT80" i="1"/>
  <c r="AU80" i="1"/>
  <c r="AW80" i="1"/>
  <c r="AX80" i="1"/>
  <c r="AZ80" i="1"/>
  <c r="BA80" i="1"/>
  <c r="BC80" i="1"/>
  <c r="BD80" i="1"/>
  <c r="BF80" i="1"/>
  <c r="BG80" i="1"/>
  <c r="AT81" i="1"/>
  <c r="AU81" i="1"/>
  <c r="AW81" i="1"/>
  <c r="AX81" i="1"/>
  <c r="AZ81" i="1"/>
  <c r="BA81" i="1"/>
  <c r="BC81" i="1"/>
  <c r="BD81" i="1"/>
  <c r="BF81" i="1"/>
  <c r="BG81" i="1"/>
  <c r="AT15" i="1" l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AW14" i="1" l="1"/>
  <c r="AX14" i="1"/>
  <c r="AZ14" i="1"/>
  <c r="BA14" i="1"/>
  <c r="AT14" i="1"/>
  <c r="AU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  <c r="AW20" i="1"/>
  <c r="AX20" i="1"/>
  <c r="AZ20" i="1"/>
  <c r="BA20" i="1"/>
  <c r="BC20" i="1"/>
  <c r="BD20" i="1"/>
  <c r="BF20" i="1"/>
  <c r="BG20" i="1"/>
  <c r="AW21" i="1"/>
  <c r="AX21" i="1"/>
  <c r="AZ21" i="1"/>
  <c r="BA21" i="1"/>
  <c r="BC21" i="1"/>
  <c r="BD21" i="1"/>
  <c r="BF21" i="1"/>
  <c r="BG21" i="1"/>
  <c r="AW22" i="1"/>
  <c r="AX22" i="1"/>
  <c r="AZ22" i="1"/>
  <c r="BA22" i="1"/>
  <c r="BC22" i="1"/>
  <c r="BD22" i="1"/>
  <c r="BF22" i="1"/>
  <c r="BG22" i="1"/>
  <c r="AW23" i="1"/>
  <c r="AX23" i="1"/>
  <c r="AZ23" i="1"/>
  <c r="BA23" i="1"/>
  <c r="BC23" i="1"/>
  <c r="BD23" i="1"/>
  <c r="BF23" i="1"/>
  <c r="BG23" i="1"/>
  <c r="AW24" i="1"/>
  <c r="AX24" i="1"/>
  <c r="AZ24" i="1"/>
  <c r="BA24" i="1"/>
  <c r="BC24" i="1"/>
  <c r="BD24" i="1"/>
  <c r="BF24" i="1"/>
  <c r="BG24" i="1"/>
  <c r="AW25" i="1"/>
  <c r="AX25" i="1"/>
  <c r="AZ25" i="1"/>
  <c r="BA25" i="1"/>
  <c r="BC25" i="1"/>
  <c r="BD25" i="1"/>
  <c r="BF25" i="1"/>
  <c r="BG25" i="1"/>
  <c r="AW26" i="1"/>
  <c r="AX26" i="1"/>
  <c r="AZ26" i="1"/>
  <c r="BA26" i="1"/>
  <c r="BC26" i="1"/>
  <c r="BD26" i="1"/>
  <c r="BF26" i="1"/>
  <c r="BG26" i="1"/>
  <c r="AW27" i="1"/>
  <c r="AX27" i="1"/>
  <c r="AZ27" i="1"/>
  <c r="BA27" i="1"/>
  <c r="BC27" i="1"/>
  <c r="BD27" i="1"/>
  <c r="BF27" i="1"/>
  <c r="BG27" i="1"/>
  <c r="AW28" i="1"/>
  <c r="AX28" i="1"/>
  <c r="AZ28" i="1"/>
  <c r="BA28" i="1"/>
  <c r="BC28" i="1"/>
  <c r="BD28" i="1"/>
  <c r="BF28" i="1"/>
  <c r="BG28" i="1"/>
  <c r="AW29" i="1"/>
  <c r="AX29" i="1"/>
  <c r="AZ29" i="1"/>
  <c r="BA29" i="1"/>
  <c r="BC29" i="1"/>
  <c r="BD29" i="1"/>
  <c r="BF29" i="1"/>
  <c r="BG29" i="1"/>
  <c r="AW30" i="1"/>
  <c r="AX30" i="1"/>
  <c r="AZ30" i="1"/>
  <c r="BA30" i="1"/>
  <c r="BC30" i="1"/>
  <c r="BD30" i="1"/>
  <c r="BF30" i="1"/>
  <c r="BG30" i="1"/>
  <c r="AW31" i="1"/>
  <c r="AX31" i="1"/>
  <c r="AZ31" i="1"/>
  <c r="BA31" i="1"/>
  <c r="BC31" i="1"/>
  <c r="BD31" i="1"/>
  <c r="BF31" i="1"/>
  <c r="BG31" i="1"/>
  <c r="AW32" i="1"/>
  <c r="AX32" i="1"/>
  <c r="AZ32" i="1"/>
  <c r="BA32" i="1"/>
  <c r="BC32" i="1"/>
  <c r="BD32" i="1"/>
  <c r="BF32" i="1"/>
  <c r="BG32" i="1"/>
  <c r="AW33" i="1"/>
  <c r="AX33" i="1"/>
  <c r="AZ33" i="1"/>
  <c r="BA33" i="1"/>
  <c r="BC33" i="1"/>
  <c r="BD33" i="1"/>
  <c r="BF33" i="1"/>
  <c r="BG33" i="1"/>
  <c r="AW34" i="1"/>
  <c r="AX34" i="1"/>
  <c r="AZ34" i="1"/>
  <c r="BA34" i="1"/>
  <c r="BC34" i="1"/>
  <c r="BD34" i="1"/>
  <c r="BF34" i="1"/>
  <c r="BG34" i="1"/>
  <c r="AW35" i="1"/>
  <c r="AX35" i="1"/>
  <c r="AZ35" i="1"/>
  <c r="BA35" i="1"/>
  <c r="BC35" i="1"/>
  <c r="BD35" i="1"/>
  <c r="BF35" i="1"/>
  <c r="BG35" i="1"/>
  <c r="AW36" i="1"/>
  <c r="AX36" i="1"/>
  <c r="AZ36" i="1"/>
  <c r="BA36" i="1"/>
  <c r="BC36" i="1"/>
  <c r="BD36" i="1"/>
  <c r="BF36" i="1"/>
  <c r="BG36" i="1"/>
  <c r="AW37" i="1"/>
  <c r="AX37" i="1"/>
  <c r="AZ37" i="1"/>
  <c r="BA37" i="1"/>
  <c r="BC37" i="1"/>
  <c r="BD37" i="1"/>
  <c r="BF37" i="1"/>
  <c r="BG37" i="1"/>
  <c r="AW38" i="1"/>
  <c r="AX38" i="1"/>
  <c r="AZ38" i="1"/>
  <c r="BA38" i="1"/>
  <c r="BC38" i="1"/>
  <c r="BD38" i="1"/>
  <c r="BF38" i="1"/>
  <c r="BG38" i="1"/>
  <c r="AW39" i="1"/>
  <c r="AX39" i="1"/>
  <c r="AZ39" i="1"/>
  <c r="BA39" i="1"/>
  <c r="BC39" i="1"/>
  <c r="BD39" i="1"/>
  <c r="BF39" i="1"/>
  <c r="BG39" i="1"/>
  <c r="AW40" i="1"/>
  <c r="AX40" i="1"/>
  <c r="AZ40" i="1"/>
  <c r="BA40" i="1"/>
  <c r="BC40" i="1"/>
  <c r="BD40" i="1"/>
  <c r="BF40" i="1"/>
  <c r="BG40" i="1"/>
  <c r="AW41" i="1"/>
  <c r="AX41" i="1"/>
  <c r="AZ41" i="1"/>
  <c r="BA41" i="1"/>
  <c r="BC41" i="1"/>
  <c r="BD41" i="1"/>
  <c r="BF41" i="1"/>
  <c r="BG41" i="1"/>
  <c r="AW42" i="1"/>
  <c r="AX42" i="1"/>
  <c r="AZ42" i="1"/>
  <c r="BA42" i="1"/>
  <c r="BC42" i="1"/>
  <c r="BD42" i="1"/>
  <c r="BF42" i="1"/>
  <c r="BG42" i="1"/>
  <c r="AW43" i="1"/>
  <c r="AX43" i="1"/>
  <c r="AZ43" i="1"/>
  <c r="BA43" i="1"/>
  <c r="BC43" i="1"/>
  <c r="BD43" i="1"/>
  <c r="BF43" i="1"/>
  <c r="BG43" i="1"/>
  <c r="AW44" i="1"/>
  <c r="AX44" i="1"/>
  <c r="AZ44" i="1"/>
  <c r="BA44" i="1"/>
  <c r="BC44" i="1"/>
  <c r="BD44" i="1"/>
  <c r="BF44" i="1"/>
  <c r="BG44" i="1"/>
  <c r="AW45" i="1"/>
  <c r="AX45" i="1"/>
  <c r="AZ45" i="1"/>
  <c r="BA45" i="1"/>
  <c r="BC45" i="1"/>
  <c r="BD45" i="1"/>
  <c r="BF45" i="1"/>
  <c r="BG45" i="1"/>
  <c r="AW46" i="1"/>
  <c r="AX46" i="1"/>
  <c r="AZ46" i="1"/>
  <c r="BA46" i="1"/>
  <c r="BC46" i="1"/>
  <c r="BD46" i="1"/>
  <c r="BF46" i="1"/>
  <c r="BG46" i="1"/>
  <c r="AW47" i="1"/>
  <c r="AX47" i="1"/>
  <c r="AZ47" i="1"/>
  <c r="BA47" i="1"/>
  <c r="BC47" i="1"/>
  <c r="BD47" i="1"/>
  <c r="BF47" i="1"/>
  <c r="BG47" i="1"/>
  <c r="AW48" i="1"/>
  <c r="AX48" i="1"/>
  <c r="AZ48" i="1"/>
  <c r="BA48" i="1"/>
  <c r="BC48" i="1"/>
  <c r="BD48" i="1"/>
  <c r="BF48" i="1"/>
  <c r="BG48" i="1"/>
  <c r="AW49" i="1"/>
  <c r="AX49" i="1"/>
  <c r="AZ49" i="1"/>
  <c r="BA49" i="1"/>
  <c r="BC49" i="1"/>
  <c r="BD49" i="1"/>
  <c r="BF49" i="1"/>
  <c r="BG49" i="1"/>
  <c r="AW50" i="1"/>
  <c r="AX50" i="1"/>
  <c r="AZ50" i="1"/>
  <c r="BA50" i="1"/>
  <c r="BC50" i="1"/>
  <c r="BD50" i="1"/>
  <c r="BF50" i="1"/>
  <c r="BG50" i="1"/>
  <c r="AW51" i="1"/>
  <c r="AX51" i="1"/>
  <c r="AZ51" i="1"/>
  <c r="BA51" i="1"/>
  <c r="BC51" i="1"/>
  <c r="BD51" i="1"/>
  <c r="BF51" i="1"/>
  <c r="BG51" i="1"/>
  <c r="AW52" i="1"/>
  <c r="AX52" i="1"/>
  <c r="AZ52" i="1"/>
  <c r="BA52" i="1"/>
  <c r="BC52" i="1"/>
  <c r="BD52" i="1"/>
  <c r="BF52" i="1"/>
  <c r="BG52" i="1"/>
  <c r="AW53" i="1"/>
  <c r="AX53" i="1"/>
  <c r="AZ53" i="1"/>
  <c r="BA53" i="1"/>
  <c r="BC53" i="1"/>
  <c r="BD53" i="1"/>
  <c r="BF53" i="1"/>
  <c r="BG53" i="1"/>
  <c r="AW54" i="1"/>
  <c r="AX54" i="1"/>
  <c r="AZ54" i="1"/>
  <c r="BA54" i="1"/>
  <c r="BC54" i="1"/>
  <c r="BD54" i="1"/>
  <c r="BF54" i="1"/>
  <c r="BG54" i="1"/>
  <c r="AW55" i="1"/>
  <c r="AX55" i="1"/>
  <c r="AZ55" i="1"/>
  <c r="BA55" i="1"/>
  <c r="BC55" i="1"/>
  <c r="BD55" i="1"/>
  <c r="BF55" i="1"/>
  <c r="BG55" i="1"/>
  <c r="AW56" i="1"/>
  <c r="AX56" i="1"/>
  <c r="AZ56" i="1"/>
  <c r="BA56" i="1"/>
  <c r="BC56" i="1"/>
  <c r="BD56" i="1"/>
  <c r="BF56" i="1"/>
  <c r="BG56" i="1"/>
  <c r="AW57" i="1"/>
  <c r="AX57" i="1"/>
  <c r="AZ57" i="1"/>
  <c r="BA57" i="1"/>
  <c r="BC57" i="1"/>
  <c r="BD57" i="1"/>
  <c r="BF57" i="1"/>
  <c r="BG57" i="1"/>
  <c r="AW58" i="1"/>
  <c r="AX58" i="1"/>
  <c r="AZ58" i="1"/>
  <c r="BA58" i="1"/>
  <c r="BC58" i="1"/>
  <c r="BD58" i="1"/>
  <c r="BF58" i="1"/>
  <c r="BG58" i="1"/>
  <c r="AW59" i="1"/>
  <c r="AX59" i="1"/>
  <c r="AZ59" i="1"/>
  <c r="BA59" i="1"/>
  <c r="BC59" i="1"/>
  <c r="BD59" i="1"/>
  <c r="BF59" i="1"/>
  <c r="BG59" i="1"/>
  <c r="AW60" i="1"/>
  <c r="AX60" i="1"/>
  <c r="AZ60" i="1"/>
  <c r="BA60" i="1"/>
  <c r="BC60" i="1"/>
  <c r="BD60" i="1"/>
  <c r="BF60" i="1"/>
  <c r="BG60" i="1"/>
  <c r="AW61" i="1"/>
  <c r="AX61" i="1"/>
  <c r="AZ61" i="1"/>
  <c r="BA61" i="1"/>
  <c r="BC61" i="1"/>
  <c r="BD61" i="1"/>
  <c r="BF61" i="1"/>
  <c r="BG61" i="1"/>
  <c r="AW62" i="1"/>
  <c r="AX62" i="1"/>
  <c r="AZ62" i="1"/>
  <c r="BA62" i="1"/>
  <c r="BC62" i="1"/>
  <c r="BD62" i="1"/>
  <c r="BF62" i="1"/>
  <c r="BG62" i="1"/>
  <c r="AW63" i="1"/>
  <c r="AX63" i="1"/>
  <c r="AZ63" i="1"/>
  <c r="BA63" i="1"/>
  <c r="BC63" i="1"/>
  <c r="BD63" i="1"/>
  <c r="BF63" i="1"/>
  <c r="BG63" i="1"/>
  <c r="AW64" i="1"/>
  <c r="AX64" i="1"/>
  <c r="AZ64" i="1"/>
  <c r="BA64" i="1"/>
  <c r="BC64" i="1"/>
  <c r="BD64" i="1"/>
  <c r="BF64" i="1"/>
  <c r="BG64" i="1"/>
  <c r="AW65" i="1"/>
  <c r="AX65" i="1"/>
  <c r="AZ65" i="1"/>
  <c r="BA65" i="1"/>
  <c r="BC65" i="1"/>
  <c r="BD65" i="1"/>
  <c r="BF65" i="1"/>
  <c r="BG65" i="1"/>
  <c r="AW66" i="1"/>
  <c r="AX66" i="1"/>
  <c r="AZ66" i="1"/>
  <c r="BA66" i="1"/>
  <c r="BC66" i="1"/>
  <c r="BD66" i="1"/>
  <c r="BF66" i="1"/>
  <c r="BG66" i="1"/>
  <c r="AW67" i="1"/>
  <c r="AX67" i="1"/>
  <c r="AZ67" i="1"/>
  <c r="BA67" i="1"/>
  <c r="BC67" i="1"/>
  <c r="BD67" i="1"/>
  <c r="BF67" i="1"/>
  <c r="BG67" i="1"/>
  <c r="BG13" i="1"/>
  <c r="BF13" i="1"/>
  <c r="AU13" i="1"/>
  <c r="AT13" i="1"/>
  <c r="BA13" i="1"/>
  <c r="AZ13" i="1"/>
  <c r="AX13" i="1"/>
  <c r="AW13" i="1"/>
  <c r="BG12" i="1"/>
  <c r="BF12" i="1"/>
  <c r="AU12" i="1"/>
  <c r="AT12" i="1"/>
  <c r="BA12" i="1"/>
  <c r="AZ12" i="1"/>
  <c r="AX12" i="1"/>
  <c r="AW12" i="1"/>
  <c r="BG11" i="1"/>
  <c r="BF11" i="1"/>
  <c r="AU11" i="1"/>
  <c r="AT11" i="1"/>
  <c r="BA11" i="1"/>
  <c r="AZ11" i="1"/>
  <c r="AX11" i="1"/>
  <c r="AW11" i="1"/>
  <c r="BG10" i="1"/>
  <c r="BF10" i="1"/>
  <c r="AU10" i="1"/>
  <c r="AT10" i="1"/>
  <c r="BA10" i="1"/>
  <c r="AZ10" i="1"/>
  <c r="AX10" i="1"/>
  <c r="AW10" i="1"/>
  <c r="BG9" i="1"/>
  <c r="BF9" i="1"/>
  <c r="AU9" i="1"/>
  <c r="AT9" i="1"/>
  <c r="BA9" i="1"/>
  <c r="AZ9" i="1"/>
  <c r="AX9" i="1"/>
  <c r="AW9" i="1"/>
</calcChain>
</file>

<file path=xl/sharedStrings.xml><?xml version="1.0" encoding="utf-8"?>
<sst xmlns="http://schemas.openxmlformats.org/spreadsheetml/2006/main" count="4843" uniqueCount="506">
  <si>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</si>
  <si>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</si>
  <si>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</si>
  <si>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</si>
  <si>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</si>
  <si>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</si>
  <si>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</si>
  <si>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</si>
  <si>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</si>
  <si>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</si>
  <si>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</si>
  <si>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</si>
  <si>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</si>
  <si>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</si>
  <si>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</si>
  <si>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</si>
  <si>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</si>
  <si>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</si>
  <si>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</si>
  <si>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</si>
  <si>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</si>
  <si>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</si>
  <si>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</si>
  <si>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</si>
  <si>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</si>
  <si>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</si>
  <si>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</si>
  <si>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</si>
  <si>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BRN07feb22_003.gcd</t>
  </si>
  <si>
    <t>std 1 a</t>
  </si>
  <si>
    <t>Standard(Calc.Point)</t>
  </si>
  <si>
    <t>BRN07feb22_004.gcd</t>
  </si>
  <si>
    <t>std 1 b</t>
  </si>
  <si>
    <t>BRN07feb22_005.gcd</t>
  </si>
  <si>
    <t>std 2 a</t>
  </si>
  <si>
    <t>BRN07feb22_006.gcd</t>
  </si>
  <si>
    <t>std 2 b</t>
  </si>
  <si>
    <t>BRN07feb22_007.gcd</t>
  </si>
  <si>
    <t>std 3 a</t>
  </si>
  <si>
    <t>BRN07feb22_008.gcd</t>
  </si>
  <si>
    <t>std 3 b</t>
  </si>
  <si>
    <t>BRN07feb22_009.gcd</t>
  </si>
  <si>
    <t>std 4 a</t>
  </si>
  <si>
    <t>BRN07feb22_010.gcd</t>
  </si>
  <si>
    <t>std 4 b</t>
  </si>
  <si>
    <t>BRN07feb22_011.gcd</t>
  </si>
  <si>
    <t>std 5 a</t>
  </si>
  <si>
    <t>BRN07feb22_012.gcd</t>
  </si>
  <si>
    <t>std 5 b</t>
  </si>
  <si>
    <t>BRN07feb22_013.gcd</t>
  </si>
  <si>
    <t>std 6 a</t>
  </si>
  <si>
    <t>BRN07feb22_014.gcd</t>
  </si>
  <si>
    <t>std 6 b</t>
  </si>
  <si>
    <t>BRN07feb22_015.gcd</t>
  </si>
  <si>
    <t>std 7 a</t>
  </si>
  <si>
    <t>BRN07feb22_016.gcd</t>
  </si>
  <si>
    <t>std 7 b</t>
  </si>
  <si>
    <t>BRN07feb22_017.gcd</t>
  </si>
  <si>
    <t>std 8 a</t>
  </si>
  <si>
    <t>BRN07feb22_018.gcd</t>
  </si>
  <si>
    <t>std 8 b</t>
  </si>
  <si>
    <t>BRN07feb22_019.gcd</t>
  </si>
  <si>
    <t>std 9 a</t>
  </si>
  <si>
    <t>BRN07feb22_020.gcd</t>
  </si>
  <si>
    <t>std 9 b</t>
  </si>
  <si>
    <t>BRN07feb22_021.gcd</t>
  </si>
  <si>
    <t>std 10 a</t>
  </si>
  <si>
    <t>BRN07feb22_022.gcd</t>
  </si>
  <si>
    <t>std 10 b</t>
  </si>
  <si>
    <t>BRN07feb22_023.gcd</t>
  </si>
  <si>
    <t>std 11 a</t>
  </si>
  <si>
    <t>BRN07feb22_024.gcd</t>
  </si>
  <si>
    <t>std 11 b</t>
  </si>
  <si>
    <t>BRN07feb22_025.gcd</t>
  </si>
  <si>
    <t>std 12 a</t>
  </si>
  <si>
    <t>BRN07feb22_026.gcd</t>
  </si>
  <si>
    <t>std 12 b</t>
  </si>
  <si>
    <t>BRN07feb22_027.gcd</t>
  </si>
  <si>
    <t>std 13 a</t>
  </si>
  <si>
    <t>BRN07feb22_028.gcd</t>
  </si>
  <si>
    <t>std 13 b</t>
  </si>
  <si>
    <t>BRN07feb22_029.gcd</t>
  </si>
  <si>
    <t>std 14 a</t>
  </si>
  <si>
    <t>BRN07feb22_030.gcd</t>
  </si>
  <si>
    <t>std 14 b</t>
  </si>
  <si>
    <t>BRN07feb22_031.gcd</t>
  </si>
  <si>
    <t>std 15 a</t>
  </si>
  <si>
    <t>BRN07feb22_032.gcd</t>
  </si>
  <si>
    <t>std 15 b</t>
  </si>
  <si>
    <t>BRN07feb22_033.gcd</t>
  </si>
  <si>
    <t>std 16 a</t>
  </si>
  <si>
    <t>BRN07feb22_034.gcd</t>
  </si>
  <si>
    <t>std 16 b</t>
  </si>
  <si>
    <t>BRN07feb22_035.gcd</t>
  </si>
  <si>
    <t>std 17 a</t>
  </si>
  <si>
    <t>BRN07feb22_036.gcd</t>
  </si>
  <si>
    <t>std 17 b</t>
  </si>
  <si>
    <t>BRN07feb22_037.gcd</t>
  </si>
  <si>
    <t>std 18 a</t>
  </si>
  <si>
    <t>BRN07feb22_038.gcd</t>
  </si>
  <si>
    <t>std 18 b</t>
  </si>
  <si>
    <t>BRN07feb22_039.gcd</t>
  </si>
  <si>
    <t>std 19 a</t>
  </si>
  <si>
    <t>BRN07feb22_040.gcd</t>
  </si>
  <si>
    <t>std 19 b</t>
  </si>
  <si>
    <t>BRN07feb22_041.gcd</t>
  </si>
  <si>
    <t>std 20 a</t>
  </si>
  <si>
    <t>BRN07feb22_042.gcd</t>
  </si>
  <si>
    <t>std 20 b</t>
  </si>
  <si>
    <t>BRN07feb22_043.gcd</t>
  </si>
  <si>
    <t>std 21 a</t>
  </si>
  <si>
    <t>BRN07feb22_044.gcd</t>
  </si>
  <si>
    <t>std 21 b</t>
  </si>
  <si>
    <t>BRN07feb22_045.gcd</t>
  </si>
  <si>
    <t>std 22 a</t>
  </si>
  <si>
    <t>BRN07feb22_046.gcd</t>
  </si>
  <si>
    <t>std 22 b</t>
  </si>
  <si>
    <t>BRN07feb22_047.gcd</t>
  </si>
  <si>
    <t>std 23 a</t>
  </si>
  <si>
    <t>BRN07feb22_048.gcd</t>
  </si>
  <si>
    <t>std 23 b</t>
  </si>
  <si>
    <t>BRN07feb22_049.gcd</t>
  </si>
  <si>
    <t>std 24 a</t>
  </si>
  <si>
    <t>BRN07feb22_050.gcd</t>
  </si>
  <si>
    <t>std 24 b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</si>
  <si>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</si>
  <si>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</si>
  <si>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</si>
  <si>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</si>
  <si>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</si>
  <si>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</si>
  <si>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</si>
  <si>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</si>
  <si>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</si>
  <si>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</si>
  <si>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</si>
  <si>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</si>
  <si>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</si>
  <si>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</si>
  <si>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</si>
  <si>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</si>
  <si>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</si>
  <si>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</si>
  <si>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</si>
  <si>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</si>
  <si>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</si>
  <si>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</si>
  <si>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</si>
  <si>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</si>
  <si>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</si>
  <si>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</si>
  <si>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</si>
  <si>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</si>
  <si>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</si>
  <si>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</si>
  <si>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</si>
  <si>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</si>
  <si>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</si>
  <si>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</si>
  <si>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</si>
  <si>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</si>
  <si>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</si>
  <si>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</si>
  <si>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</si>
  <si>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</si>
  <si>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</si>
  <si>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</si>
  <si>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</si>
  <si>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</si>
  <si>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</si>
  <si>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</si>
  <si>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</si>
  <si>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</si>
  <si>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</si>
  <si>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</si>
  <si>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</si>
  <si>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</si>
  <si>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</si>
  <si>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</si>
  <si>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</si>
  <si>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</si>
  <si>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</si>
  <si>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</si>
  <si>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</si>
  <si>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</si>
  <si>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</si>
  <si>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</si>
  <si>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</si>
  <si>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</si>
  <si>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</si>
  <si>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</si>
  <si>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</si>
  <si>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</si>
  <si>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</si>
  <si>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</si>
  <si>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</si>
  <si>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</si>
  <si>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</si>
  <si>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</si>
  <si>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</si>
  <si>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</si>
  <si>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</si>
  <si>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</si>
  <si>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</si>
  <si>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</si>
  <si>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</si>
  <si>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</si>
  <si>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</si>
  <si>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</si>
  <si>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</si>
  <si>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</si>
  <si>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</si>
  <si>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</si>
  <si>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</si>
  <si>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</si>
  <si>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</si>
  <si>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</si>
  <si>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</si>
  <si>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</si>
  <si>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</si>
  <si>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</si>
  <si>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</si>
  <si>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</si>
  <si>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</si>
  <si>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</si>
  <si>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</si>
  <si>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</si>
  <si>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</si>
  <si>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</si>
  <si>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</si>
  <si>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</si>
  <si>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</si>
  <si>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</si>
  <si>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</si>
  <si>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</si>
  <si>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</si>
  <si>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</si>
  <si>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</si>
  <si>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</si>
  <si>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</si>
  <si>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</si>
  <si>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</si>
  <si>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</si>
  <si>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</si>
  <si>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</si>
  <si>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</si>
  <si>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</si>
  <si>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</si>
  <si>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</si>
  <si>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</si>
  <si>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</si>
  <si>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</si>
  <si>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</si>
  <si>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</si>
  <si>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</si>
  <si>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</si>
  <si>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</si>
  <si>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</si>
  <si>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</si>
  <si>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</si>
  <si>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</si>
  <si>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</si>
  <si>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</si>
  <si>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</si>
  <si>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</si>
  <si>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</si>
  <si>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</si>
  <si>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</si>
  <si>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</si>
  <si>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</si>
  <si>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</si>
  <si>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</si>
  <si>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</si>
  <si>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</si>
  <si>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</si>
  <si>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</si>
  <si>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</si>
  <si>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</si>
  <si>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</si>
  <si>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</si>
  <si>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</si>
  <si>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</si>
  <si>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</si>
  <si>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</si>
  <si>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</si>
  <si>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</si>
  <si>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</si>
  <si>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</si>
  <si>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</si>
  <si>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</si>
  <si>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</si>
  <si>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</si>
  <si>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</si>
  <si>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</si>
  <si>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</si>
  <si>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</si>
  <si>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</si>
  <si>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</si>
  <si>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</si>
  <si>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</si>
  <si>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</si>
  <si>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</si>
  <si>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</si>
  <si>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</si>
  <si>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</si>
  <si>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</si>
  <si>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</si>
  <si>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</si>
  <si>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</si>
  <si>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</si>
  <si>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</si>
  <si>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</si>
  <si>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</si>
  <si>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</si>
  <si>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</si>
  <si>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</si>
  <si>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</si>
  <si>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</si>
  <si>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</si>
  <si>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</si>
  <si>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</si>
  <si>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</si>
  <si>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</si>
  <si>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</si>
  <si>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</si>
  <si>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</si>
  <si>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</si>
  <si>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</si>
  <si>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</si>
  <si>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</si>
  <si>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</si>
  <si>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</si>
  <si>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</si>
  <si>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</si>
  <si>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</si>
  <si>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</si>
  <si>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</si>
  <si>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</si>
  <si>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</si>
  <si>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</si>
  <si>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</si>
  <si>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</si>
  <si>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</si>
  <si>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</si>
  <si>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</si>
  <si>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</si>
  <si>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</si>
  <si>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</si>
  <si>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</si>
  <si>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</si>
  <si>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</si>
  <si>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</si>
  <si>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</si>
  <si>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</si>
  <si>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</si>
  <si>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</si>
  <si>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</si>
  <si>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</si>
  <si>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</si>
  <si>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</si>
  <si>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</si>
  <si>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</si>
  <si>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</si>
  <si>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</si>
  <si>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</si>
  <si>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</si>
  <si>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</si>
  <si>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</si>
  <si>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</si>
  <si>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</si>
  <si>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</si>
  <si>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</si>
  <si>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</si>
  <si>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</si>
  <si>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</si>
  <si>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</si>
  <si>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</si>
  <si>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</si>
  <si>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</si>
  <si>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</si>
  <si>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</si>
  <si>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</si>
  <si>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</si>
  <si>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</si>
  <si>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</si>
  <si>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</si>
  <si>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</si>
  <si>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</si>
  <si>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</si>
  <si>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</si>
  <si>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</si>
  <si>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</si>
  <si>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</si>
  <si>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</si>
  <si>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</si>
  <si>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</si>
  <si>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</si>
  <si>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</si>
  <si>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</si>
  <si>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</si>
  <si>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</si>
  <si>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</si>
  <si>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</si>
  <si>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</si>
  <si>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</si>
  <si>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</si>
  <si>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</si>
  <si>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</si>
  <si>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</si>
  <si>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</si>
  <si>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</si>
  <si>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</si>
  <si>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</si>
  <si>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</si>
  <si>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</si>
  <si>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</si>
  <si>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</si>
  <si>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</si>
  <si>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</si>
  <si>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</si>
  <si>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</si>
  <si>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</si>
  <si>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</si>
  <si>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</si>
  <si>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</si>
  <si>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</si>
  <si>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</si>
  <si>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</si>
  <si>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</si>
  <si>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</si>
  <si>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</si>
  <si>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</si>
  <si>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</si>
  <si>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</si>
  <si>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</si>
  <si>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</si>
  <si>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</si>
  <si>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BRN30nov22_001.gcd</t>
  </si>
  <si>
    <t>BRN30nov22_002.gcd</t>
  </si>
  <si>
    <t>BRN30nov22_003.gcd</t>
  </si>
  <si>
    <t>BRN30nov22_004.gcd</t>
  </si>
  <si>
    <t>BRN30nov22_005.gcd</t>
  </si>
  <si>
    <t>BD air 092822</t>
  </si>
  <si>
    <t>BRN30nov22_006.gcd</t>
  </si>
  <si>
    <t>BD DS 092822</t>
  </si>
  <si>
    <t>BRN30nov22_007.gcd</t>
  </si>
  <si>
    <t>BRN30nov22_008.gcd</t>
  </si>
  <si>
    <t>BRN30nov22_009.gcd</t>
  </si>
  <si>
    <t>BD US 092822</t>
  </si>
  <si>
    <t>BRN30nov22_010.gcd</t>
  </si>
  <si>
    <t>BRN30nov22_011.gcd</t>
  </si>
  <si>
    <t>BRN30nov22_012.gcd</t>
  </si>
  <si>
    <t>BRN30nov22_013.gcd</t>
  </si>
  <si>
    <t>BRN30nov22_014.gcd</t>
  </si>
  <si>
    <t>BDA air 11/7</t>
  </si>
  <si>
    <t>BRN30nov22_015.gcd</t>
  </si>
  <si>
    <t>BDA US 2 11/7</t>
  </si>
  <si>
    <t>BRN30nov22_016.gcd</t>
  </si>
  <si>
    <t>BDA US 3 11/7</t>
  </si>
  <si>
    <t>BRN30nov22_017.gcd</t>
  </si>
  <si>
    <t>BRN30nov22_018.gcd</t>
  </si>
  <si>
    <t>BDA DS 1 11/7</t>
  </si>
  <si>
    <t>BRN30nov22_019.gcd</t>
  </si>
  <si>
    <t>BDA US 1 11/7</t>
  </si>
  <si>
    <t>BRN30nov22_020.gcd</t>
  </si>
  <si>
    <t xml:space="preserve">BDA air </t>
  </si>
  <si>
    <t>BRN30nov22_021.gcd</t>
  </si>
  <si>
    <t>BDA DS 2 11/7</t>
  </si>
  <si>
    <t>BRN30nov22_022.gcd</t>
  </si>
  <si>
    <t>BDA DS 3 11/7</t>
  </si>
  <si>
    <t>BRN30nov22_023.gcd</t>
  </si>
  <si>
    <t>dd-2210-075</t>
  </si>
  <si>
    <t>BRN30nov22_024.gcd</t>
  </si>
  <si>
    <t>dd-2210-040</t>
  </si>
  <si>
    <t>BRN30nov22_025.gcd</t>
  </si>
  <si>
    <t>dd-2210-094</t>
  </si>
  <si>
    <t>BRN30nov22_026.gcd</t>
  </si>
  <si>
    <t>dd-2210-035</t>
  </si>
  <si>
    <t>BRN30nov22_027.gcd</t>
  </si>
  <si>
    <t>dd-2210-068</t>
  </si>
  <si>
    <t>BRN30nov22_028.gcd</t>
  </si>
  <si>
    <t>dd-2210-024</t>
  </si>
  <si>
    <t>BRN30nov22_029.gcd</t>
  </si>
  <si>
    <t>dd-2210-109</t>
  </si>
  <si>
    <t>BRN30nov22_030.gcd</t>
  </si>
  <si>
    <t>dd-2210-098</t>
  </si>
  <si>
    <t>BRN30nov22_031.gcd</t>
  </si>
  <si>
    <t>dd-2210-081</t>
  </si>
  <si>
    <t>BRN30nov22_032.gcd</t>
  </si>
  <si>
    <t>dd-2210-066</t>
  </si>
  <si>
    <t>BRN30nov22_033.gcd</t>
  </si>
  <si>
    <t>dd-2210-059</t>
  </si>
  <si>
    <t>BRN30nov22_034.gcd</t>
  </si>
  <si>
    <t>dd-2210-100</t>
  </si>
  <si>
    <t>BRN30nov22_035.gcd</t>
  </si>
  <si>
    <t>dd-2210-091</t>
  </si>
  <si>
    <t>BRN30nov22_036.gcd</t>
  </si>
  <si>
    <t>dd-2210-041</t>
  </si>
  <si>
    <t>BRN30nov22_037.gcd</t>
  </si>
  <si>
    <t>dd-2210-104</t>
  </si>
  <si>
    <t>BRN30nov22_038.gcd</t>
  </si>
  <si>
    <t>dd-2210-028</t>
  </si>
  <si>
    <t>BRN30nov22_039.gcd</t>
  </si>
  <si>
    <t>dd-2210-096</t>
  </si>
  <si>
    <t>BRN30nov22_040.gcd</t>
  </si>
  <si>
    <t>dd-2210-074 or 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</si>
</sst>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1" fontId="18" fillId="0" borderId="0" xfId="0" applyNumberFormat="1" applyFont="1"/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96"/>
  <sheetViews>
    <sheetView tabSelected="1" topLeftCell="A76" workbookViewId="0">
      <selection activeCell="BM8" sqref="BM8"/>
    </sheetView>
  </sheetViews>
  <sheetFormatPr defaultRowHeight="14.4" x14ac:dyDescent="0.3"/>
  <cols>
    <col min="2" max="2" width="23.5546875" customWidth="1"/>
    <col min="3" max="3" width="17.88671875" customWidth="1"/>
    <col min="4" max="4" width="26" customWidth="1"/>
    <col min="31" max="31" width="21.44140625" customWidth="1"/>
    <col min="60" max="60" width="8.6640625"/>
  </cols>
  <sheetData>
    <row r="7" spans="1:73" x14ac:dyDescent="0.3">
      <c r="A7" t="s">
        <v>15</v>
      </c>
      <c r="O7" t="s">
        <v>16</v>
      </c>
      <c r="AC7" t="s">
        <v>17</v>
      </c>
      <c r="BI7" t="s">
        <v>131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126</v>
      </c>
      <c r="AT8" s="4" t="s">
        <v>127</v>
      </c>
      <c r="AU8" s="4" t="s">
        <v>128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129</v>
      </c>
      <c r="BG8" s="4" t="s">
        <v>130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1</v>
      </c>
      <c r="B9" t="s">
        <v>28</v>
      </c>
      <c r="C9" s="2">
        <v>44599.700104166666</v>
      </c>
      <c r="D9" t="s">
        <v>29</v>
      </c>
      <c r="E9" t="s">
        <v>30</v>
      </c>
      <c r="F9">
        <v>1</v>
      </c>
      <c r="G9">
        <v>6.09</v>
      </c>
      <c r="H9" s="3">
        <v>2609</v>
      </c>
      <c r="I9">
        <v>0</v>
      </c>
      <c r="J9">
        <v>1.8000000000000001E-4</v>
      </c>
      <c r="K9">
        <v>1</v>
      </c>
      <c r="L9">
        <v>259.5</v>
      </c>
      <c r="M9">
        <v>0</v>
      </c>
      <c r="O9">
        <v>1</v>
      </c>
      <c r="P9" t="s">
        <v>28</v>
      </c>
      <c r="Q9" s="2">
        <v>44599.700104166666</v>
      </c>
      <c r="R9" t="s">
        <v>29</v>
      </c>
      <c r="S9" t="s">
        <v>30</v>
      </c>
      <c r="T9">
        <v>1</v>
      </c>
      <c r="U9" t="s">
        <v>14</v>
      </c>
      <c r="V9" s="3" t="s">
        <v>14</v>
      </c>
      <c r="W9" t="s">
        <v>14</v>
      </c>
      <c r="X9">
        <v>0</v>
      </c>
      <c r="Y9">
        <v>0</v>
      </c>
      <c r="Z9" t="s">
        <v>14</v>
      </c>
      <c r="AA9" t="s">
        <v>14</v>
      </c>
      <c r="AC9">
        <v>1</v>
      </c>
      <c r="AD9" t="s">
        <v>28</v>
      </c>
      <c r="AE9" s="2">
        <v>44599.700104166666</v>
      </c>
      <c r="AF9" t="s">
        <v>29</v>
      </c>
      <c r="AG9" t="s">
        <v>30</v>
      </c>
      <c r="AH9">
        <v>1</v>
      </c>
      <c r="AI9">
        <v>12.268000000000001</v>
      </c>
      <c r="AJ9" s="3">
        <v>1795</v>
      </c>
      <c r="AK9">
        <v>0.30399999999999999</v>
      </c>
      <c r="AL9">
        <v>0.4</v>
      </c>
      <c r="AM9">
        <v>1</v>
      </c>
      <c r="AN9">
        <v>76</v>
      </c>
      <c r="AO9">
        <v>-9.6000000000000002E-2</v>
      </c>
      <c r="AQ9">
        <v>1</v>
      </c>
      <c r="AS9">
        <v>1</v>
      </c>
      <c r="AT9" s="9">
        <f t="shared" ref="AT9:AT14" si="0">IF(H9&lt;10000,((0.0000001453*H9^2)+(0.0008349*H9)+(-1.805)),(IF(H9&lt;700000,((-0.00000000008054*H9^2)+(0.002348*H9)+(-2.47)), ((-0.00000001938*V9^2)+(0.2471*V9)+(226.8)))))</f>
        <v>1.3622939092999997</v>
      </c>
      <c r="AU9" s="10">
        <f t="shared" ref="AU9:AU14" si="1">(-0.00000002552*AJ9^2)+(0.2067*AJ9)+(-103.7)</f>
        <v>267.24427392199999</v>
      </c>
      <c r="AW9" s="5">
        <f>IF(H9&lt;15000,((0.00000002125*H9^2)+(0.002705*H9)+(-4.371)),(IF(H9&lt;700000,((-0.0000000008162*H9^2)+(0.003141*H9)+(0.4702)), ((0.000000003285*V9^2)+(0.1899*V9)+(559.5)))))</f>
        <v>2.8309912212499997</v>
      </c>
      <c r="AX9" s="6">
        <f>((-0.00000006277*AJ9^2)+(0.1854*AJ9)+(34.83))</f>
        <v>367.42075349074997</v>
      </c>
      <c r="AZ9" s="7">
        <f>IF(H9&lt;10000,((-0.00000005795*H9^2)+(0.003823*H9)+(-6.715)),(IF(H9&lt;700000,((-0.0000000001209*H9^2)+(0.002635*H9)+(-0.4111)), ((-0.00000002007*V9^2)+(0.2564*V9)+(286.1)))))</f>
        <v>2.8647482460500004</v>
      </c>
      <c r="BA9" s="8">
        <f>(-0.00000001626*AJ9^2)+(0.1912*AJ9)+(-3.858)</f>
        <v>339.29360987350003</v>
      </c>
      <c r="BC9" s="9">
        <f t="shared" ref="BC9:BC14" si="2">IF(H9&lt;10000,((0.0000001453*H9^2)+(0.0008349*H9)+(-1.805)),(IF(H9&lt;700000,((-0.00000000008054*H9^2)+(0.002348*H9)+(-2.47)), ((-0.00000001938*V9^2)+(0.2471*V9)+(226.8)))))</f>
        <v>1.3622939092999997</v>
      </c>
      <c r="BD9" s="10">
        <f t="shared" ref="BD9:BD14" si="3">(-0.00000002552*AJ9^2)+(0.2067*AJ9)+(-103.7)</f>
        <v>267.24427392199999</v>
      </c>
      <c r="BF9" s="13">
        <f t="shared" ref="BF9:BF13" si="4">IF(H9&lt;100000,((0.0000000152*H9^2)+(0.0014347*H9)+(-4.08313)),((0.00000295*V9^2)+(0.083061*V9)+(133)))</f>
        <v>-0.23653310880000022</v>
      </c>
      <c r="BG9" s="14">
        <f t="shared" ref="BG9:BG13" si="5">(-0.00000172*AJ9^2)+(0.108838*AJ9)+(-21.89)</f>
        <v>167.93232699999999</v>
      </c>
      <c r="BH9" s="12"/>
      <c r="BI9">
        <v>1</v>
      </c>
      <c r="BJ9" t="s">
        <v>28</v>
      </c>
      <c r="BK9" s="2">
        <v>44599.700104166666</v>
      </c>
      <c r="BL9" t="s">
        <v>29</v>
      </c>
      <c r="BM9" t="s">
        <v>30</v>
      </c>
      <c r="BN9">
        <v>1</v>
      </c>
      <c r="BO9">
        <v>2.72</v>
      </c>
      <c r="BP9" s="3">
        <v>5330781</v>
      </c>
      <c r="BQ9">
        <v>959.74199999999996</v>
      </c>
      <c r="BR9">
        <v>937.1</v>
      </c>
      <c r="BS9">
        <v>1</v>
      </c>
      <c r="BT9">
        <v>102.4</v>
      </c>
      <c r="BU9">
        <v>22.641999999999999</v>
      </c>
    </row>
    <row r="10" spans="1:73" x14ac:dyDescent="0.3">
      <c r="A10">
        <v>2</v>
      </c>
      <c r="B10" t="s">
        <v>31</v>
      </c>
      <c r="C10" s="2">
        <v>44599.721388888887</v>
      </c>
      <c r="D10" t="s">
        <v>32</v>
      </c>
      <c r="E10" t="s">
        <v>30</v>
      </c>
      <c r="F10">
        <v>1</v>
      </c>
      <c r="G10">
        <v>6.0869999999999997</v>
      </c>
      <c r="H10" s="3">
        <v>2664</v>
      </c>
      <c r="I10">
        <v>1E-3</v>
      </c>
      <c r="J10">
        <v>1.8000000000000001E-4</v>
      </c>
      <c r="K10">
        <v>1</v>
      </c>
      <c r="L10">
        <v>320.89999999999998</v>
      </c>
      <c r="M10">
        <v>0</v>
      </c>
      <c r="O10">
        <v>2</v>
      </c>
      <c r="P10" t="s">
        <v>31</v>
      </c>
      <c r="Q10" s="2">
        <v>44599.721388888887</v>
      </c>
      <c r="R10" t="s">
        <v>32</v>
      </c>
      <c r="S10" t="s">
        <v>30</v>
      </c>
      <c r="T10">
        <v>1</v>
      </c>
      <c r="U10" t="s">
        <v>14</v>
      </c>
      <c r="V10" s="3" t="s">
        <v>14</v>
      </c>
      <c r="W10" t="s">
        <v>14</v>
      </c>
      <c r="X10">
        <v>0</v>
      </c>
      <c r="Y10">
        <v>0</v>
      </c>
      <c r="Z10" t="s">
        <v>14</v>
      </c>
      <c r="AA10" t="s">
        <v>14</v>
      </c>
      <c r="AC10">
        <v>2</v>
      </c>
      <c r="AD10" t="s">
        <v>31</v>
      </c>
      <c r="AE10" s="2">
        <v>44599.721388888887</v>
      </c>
      <c r="AF10" t="s">
        <v>32</v>
      </c>
      <c r="AG10" t="s">
        <v>30</v>
      </c>
      <c r="AH10">
        <v>1</v>
      </c>
      <c r="AI10">
        <v>12.263999999999999</v>
      </c>
      <c r="AJ10" s="3">
        <v>2608</v>
      </c>
      <c r="AK10">
        <v>0.47699999999999998</v>
      </c>
      <c r="AL10">
        <v>0.4</v>
      </c>
      <c r="AM10">
        <v>1</v>
      </c>
      <c r="AN10">
        <v>119.2</v>
      </c>
      <c r="AO10">
        <v>7.6999999999999999E-2</v>
      </c>
      <c r="AQ10">
        <v>1</v>
      </c>
      <c r="AS10">
        <v>2</v>
      </c>
      <c r="AT10" s="9">
        <f t="shared" si="0"/>
        <v>1.4503525888000002</v>
      </c>
      <c r="AU10" s="10">
        <f t="shared" si="1"/>
        <v>435.20002153471995</v>
      </c>
      <c r="AW10" s="5">
        <f t="shared" ref="AW10:AW14" si="6">IF(H10&lt;15000,((0.00000002125*H10^2)+(0.002705*H10)+(-4.371)),(IF(H10&lt;700000,((-0.0000000008162*H10^2)+(0.003141*H10)+(0.4702)), ((0.000000003285*V10^2)+(0.1899*V10)+(559.5)))))</f>
        <v>2.9859290399999994</v>
      </c>
      <c r="AX10" s="6">
        <f t="shared" ref="AX10:AX14" si="7">((-0.00000006277*AJ10^2)+(0.1854*AJ10)+(34.83))</f>
        <v>517.92625955072003</v>
      </c>
      <c r="AZ10" s="7">
        <f t="shared" ref="AZ10:AZ14" si="8">IF(H10&lt;10000,((-0.00000005795*H10^2)+(0.003823*H10)+(-6.715)),(IF(H10&lt;700000,((-0.0000000001209*H10^2)+(0.002635*H10)+(-0.4111)), ((-0.00000002007*V10^2)+(0.2564*V10)+(286.1)))))</f>
        <v>3.0582068767999999</v>
      </c>
      <c r="BA10" s="8">
        <f t="shared" ref="BA10:BA14" si="9">(-0.00000001626*AJ10^2)+(0.1912*AJ10)+(-3.858)</f>
        <v>494.68100494335999</v>
      </c>
      <c r="BC10" s="9">
        <f t="shared" si="2"/>
        <v>1.4503525888000002</v>
      </c>
      <c r="BD10" s="10">
        <f t="shared" si="3"/>
        <v>435.20002153471995</v>
      </c>
      <c r="BF10" s="13">
        <f t="shared" si="4"/>
        <v>-0.1532163808</v>
      </c>
      <c r="BG10" s="14">
        <f t="shared" si="5"/>
        <v>250.26064192000001</v>
      </c>
      <c r="BH10" s="12"/>
      <c r="BI10">
        <v>2</v>
      </c>
      <c r="BJ10" t="s">
        <v>31</v>
      </c>
      <c r="BK10" s="2">
        <v>44599.721388888887</v>
      </c>
      <c r="BL10" t="s">
        <v>32</v>
      </c>
      <c r="BM10" t="s">
        <v>30</v>
      </c>
      <c r="BN10">
        <v>1</v>
      </c>
      <c r="BO10">
        <v>2.7040000000000002</v>
      </c>
      <c r="BP10" s="3">
        <v>5571843</v>
      </c>
      <c r="BQ10">
        <v>961.27300000000002</v>
      </c>
      <c r="BR10">
        <v>937.1</v>
      </c>
      <c r="BS10">
        <v>1</v>
      </c>
      <c r="BT10">
        <v>102.6</v>
      </c>
      <c r="BU10">
        <v>24.172999999999998</v>
      </c>
    </row>
    <row r="11" spans="1:73" x14ac:dyDescent="0.3">
      <c r="A11">
        <v>3</v>
      </c>
      <c r="B11" t="s">
        <v>33</v>
      </c>
      <c r="C11" s="2">
        <v>44599.742685185185</v>
      </c>
      <c r="D11" t="s">
        <v>34</v>
      </c>
      <c r="E11" t="s">
        <v>30</v>
      </c>
      <c r="F11">
        <v>2</v>
      </c>
      <c r="G11">
        <v>6.0979999999999999</v>
      </c>
      <c r="H11" s="3">
        <v>3354</v>
      </c>
      <c r="I11">
        <v>2E-3</v>
      </c>
      <c r="J11">
        <v>2.5999999999999999E-3</v>
      </c>
      <c r="K11">
        <v>1</v>
      </c>
      <c r="L11">
        <v>75.8</v>
      </c>
      <c r="M11">
        <v>-1E-3</v>
      </c>
      <c r="O11">
        <v>3</v>
      </c>
      <c r="P11" t="s">
        <v>33</v>
      </c>
      <c r="Q11" s="2">
        <v>44599.742685185185</v>
      </c>
      <c r="R11" t="s">
        <v>34</v>
      </c>
      <c r="S11" t="s">
        <v>30</v>
      </c>
      <c r="T11">
        <v>2</v>
      </c>
      <c r="U11" t="s">
        <v>14</v>
      </c>
      <c r="V11" s="3" t="s">
        <v>14</v>
      </c>
      <c r="W11" t="s">
        <v>14</v>
      </c>
      <c r="X11">
        <v>2.5999999999999999E-3</v>
      </c>
      <c r="Y11">
        <v>0</v>
      </c>
      <c r="Z11" t="s">
        <v>14</v>
      </c>
      <c r="AA11" t="s">
        <v>14</v>
      </c>
      <c r="AC11">
        <v>3</v>
      </c>
      <c r="AD11" t="s">
        <v>33</v>
      </c>
      <c r="AE11" s="2">
        <v>44599.742685185185</v>
      </c>
      <c r="AF11" t="s">
        <v>34</v>
      </c>
      <c r="AG11" t="s">
        <v>30</v>
      </c>
      <c r="AH11">
        <v>2</v>
      </c>
      <c r="AI11">
        <v>12.298</v>
      </c>
      <c r="AJ11" s="3">
        <v>2422</v>
      </c>
      <c r="AK11">
        <v>0.437</v>
      </c>
      <c r="AL11">
        <v>0.40089999999999998</v>
      </c>
      <c r="AM11">
        <v>1</v>
      </c>
      <c r="AN11">
        <v>109.1</v>
      </c>
      <c r="AO11">
        <v>3.5999999999999997E-2</v>
      </c>
      <c r="AQ11">
        <v>1</v>
      </c>
      <c r="AS11">
        <v>3</v>
      </c>
      <c r="AT11" s="9">
        <f t="shared" si="0"/>
        <v>2.6297802148000002</v>
      </c>
      <c r="AU11" s="10">
        <f t="shared" si="1"/>
        <v>396.77769753631998</v>
      </c>
      <c r="AW11" s="5">
        <f t="shared" si="6"/>
        <v>4.9406179649999977</v>
      </c>
      <c r="AX11" s="6">
        <f t="shared" si="7"/>
        <v>483.50058590732004</v>
      </c>
      <c r="AZ11" s="7">
        <f t="shared" si="8"/>
        <v>5.4554441378000007</v>
      </c>
      <c r="BA11" s="8">
        <f t="shared" si="9"/>
        <v>459.13301747416</v>
      </c>
      <c r="BC11" s="9">
        <f t="shared" si="2"/>
        <v>2.6297802148000002</v>
      </c>
      <c r="BD11" s="10">
        <f t="shared" si="3"/>
        <v>396.77769753631998</v>
      </c>
      <c r="BF11" s="13">
        <f t="shared" si="4"/>
        <v>0.89984340319999934</v>
      </c>
      <c r="BG11" s="14">
        <f t="shared" si="5"/>
        <v>231.62597152000001</v>
      </c>
      <c r="BH11" s="12"/>
      <c r="BI11">
        <v>3</v>
      </c>
      <c r="BJ11" t="s">
        <v>33</v>
      </c>
      <c r="BK11" s="2">
        <v>44599.742685185185</v>
      </c>
      <c r="BL11" t="s">
        <v>34</v>
      </c>
      <c r="BM11" t="s">
        <v>30</v>
      </c>
      <c r="BN11">
        <v>2</v>
      </c>
      <c r="BO11">
        <v>2.742</v>
      </c>
      <c r="BP11" s="3">
        <v>5322292</v>
      </c>
      <c r="BQ11">
        <v>959.68399999999997</v>
      </c>
      <c r="BR11">
        <v>937.3</v>
      </c>
      <c r="BS11">
        <v>1</v>
      </c>
      <c r="BT11">
        <v>102.4</v>
      </c>
      <c r="BU11">
        <v>22.384</v>
      </c>
    </row>
    <row r="12" spans="1:73" x14ac:dyDescent="0.3">
      <c r="A12">
        <v>4</v>
      </c>
      <c r="B12" t="s">
        <v>35</v>
      </c>
      <c r="C12" s="2">
        <v>44599.763969907406</v>
      </c>
      <c r="D12" t="s">
        <v>36</v>
      </c>
      <c r="E12" t="s">
        <v>30</v>
      </c>
      <c r="F12">
        <v>2</v>
      </c>
      <c r="G12">
        <v>6.0579999999999998</v>
      </c>
      <c r="H12" s="3">
        <v>7637</v>
      </c>
      <c r="I12">
        <v>1.0999999999999999E-2</v>
      </c>
      <c r="J12">
        <v>2.5999999999999999E-3</v>
      </c>
      <c r="K12">
        <v>0</v>
      </c>
      <c r="L12">
        <v>408.4</v>
      </c>
      <c r="M12">
        <v>8.0000000000000002E-3</v>
      </c>
      <c r="O12">
        <v>4</v>
      </c>
      <c r="P12" t="s">
        <v>35</v>
      </c>
      <c r="Q12" s="2">
        <v>44599.763969907406</v>
      </c>
      <c r="R12" t="s">
        <v>36</v>
      </c>
      <c r="S12" t="s">
        <v>30</v>
      </c>
      <c r="T12">
        <v>2</v>
      </c>
      <c r="U12" t="s">
        <v>14</v>
      </c>
      <c r="V12" s="3" t="s">
        <v>14</v>
      </c>
      <c r="W12" t="s">
        <v>14</v>
      </c>
      <c r="X12">
        <v>2.5999999999999999E-3</v>
      </c>
      <c r="Y12">
        <v>0</v>
      </c>
      <c r="Z12" t="s">
        <v>14</v>
      </c>
      <c r="AA12" t="s">
        <v>14</v>
      </c>
      <c r="AC12">
        <v>4</v>
      </c>
      <c r="AD12" t="s">
        <v>35</v>
      </c>
      <c r="AE12" s="2">
        <v>44599.763969907406</v>
      </c>
      <c r="AF12" t="s">
        <v>36</v>
      </c>
      <c r="AG12" t="s">
        <v>30</v>
      </c>
      <c r="AH12">
        <v>2</v>
      </c>
      <c r="AI12">
        <v>12.27</v>
      </c>
      <c r="AJ12" s="3">
        <v>2196</v>
      </c>
      <c r="AK12">
        <v>0.38900000000000001</v>
      </c>
      <c r="AL12">
        <v>0.40089999999999998</v>
      </c>
      <c r="AM12">
        <v>1</v>
      </c>
      <c r="AN12">
        <v>97.1</v>
      </c>
      <c r="AO12">
        <v>-1.2E-2</v>
      </c>
      <c r="AQ12">
        <v>1</v>
      </c>
      <c r="AS12">
        <v>4</v>
      </c>
      <c r="AT12" s="9">
        <f t="shared" si="0"/>
        <v>13.045574935699999</v>
      </c>
      <c r="AU12" s="10">
        <f t="shared" si="1"/>
        <v>350.09013194367998</v>
      </c>
      <c r="AW12" s="5">
        <f t="shared" si="6"/>
        <v>17.526465091249996</v>
      </c>
      <c r="AX12" s="6">
        <f t="shared" si="7"/>
        <v>441.66569694768003</v>
      </c>
      <c r="AZ12" s="7">
        <f t="shared" si="8"/>
        <v>19.10138858645</v>
      </c>
      <c r="BA12" s="8">
        <f t="shared" si="9"/>
        <v>415.93878751583998</v>
      </c>
      <c r="BC12" s="9">
        <f t="shared" si="2"/>
        <v>13.045574935699999</v>
      </c>
      <c r="BD12" s="10">
        <f t="shared" si="3"/>
        <v>350.09013194367998</v>
      </c>
      <c r="BF12" s="13">
        <f t="shared" si="4"/>
        <v>7.7601951887999983</v>
      </c>
      <c r="BG12" s="14">
        <f t="shared" si="5"/>
        <v>208.82369248000003</v>
      </c>
      <c r="BH12" s="12"/>
      <c r="BI12">
        <v>4</v>
      </c>
      <c r="BJ12" t="s">
        <v>35</v>
      </c>
      <c r="BK12" s="2">
        <v>44599.763969907406</v>
      </c>
      <c r="BL12" t="s">
        <v>36</v>
      </c>
      <c r="BM12" t="s">
        <v>30</v>
      </c>
      <c r="BN12">
        <v>2</v>
      </c>
      <c r="BO12">
        <v>2.7229999999999999</v>
      </c>
      <c r="BP12" s="3">
        <v>5265037</v>
      </c>
      <c r="BQ12">
        <v>959.28399999999999</v>
      </c>
      <c r="BR12">
        <v>937.3</v>
      </c>
      <c r="BS12">
        <v>1</v>
      </c>
      <c r="BT12">
        <v>102.3</v>
      </c>
      <c r="BU12">
        <v>21.984000000000002</v>
      </c>
    </row>
    <row r="13" spans="1:73" x14ac:dyDescent="0.3">
      <c r="A13">
        <v>5</v>
      </c>
      <c r="B13" t="s">
        <v>37</v>
      </c>
      <c r="C13" s="2">
        <v>44599.785254629627</v>
      </c>
      <c r="D13" t="s">
        <v>38</v>
      </c>
      <c r="E13" t="s">
        <v>30</v>
      </c>
      <c r="F13">
        <v>3</v>
      </c>
      <c r="G13">
        <v>6.069</v>
      </c>
      <c r="H13" s="3">
        <v>3998</v>
      </c>
      <c r="I13">
        <v>3.0000000000000001E-3</v>
      </c>
      <c r="J13">
        <v>4.5799999999999999E-3</v>
      </c>
      <c r="K13">
        <v>1</v>
      </c>
      <c r="L13">
        <v>71.400000000000006</v>
      </c>
      <c r="M13">
        <v>-1E-3</v>
      </c>
      <c r="O13">
        <v>5</v>
      </c>
      <c r="P13" t="s">
        <v>37</v>
      </c>
      <c r="Q13" s="2">
        <v>44599.785254629627</v>
      </c>
      <c r="R13" t="s">
        <v>38</v>
      </c>
      <c r="S13" t="s">
        <v>30</v>
      </c>
      <c r="T13">
        <v>3</v>
      </c>
      <c r="U13" t="s">
        <v>14</v>
      </c>
      <c r="V13" s="3" t="s">
        <v>14</v>
      </c>
      <c r="W13" t="s">
        <v>14</v>
      </c>
      <c r="X13">
        <v>4.5799999999999999E-3</v>
      </c>
      <c r="Y13">
        <v>0</v>
      </c>
      <c r="Z13" t="s">
        <v>14</v>
      </c>
      <c r="AA13" t="s">
        <v>14</v>
      </c>
      <c r="AC13">
        <v>5</v>
      </c>
      <c r="AD13" t="s">
        <v>37</v>
      </c>
      <c r="AE13" s="2">
        <v>44599.785254629627</v>
      </c>
      <c r="AF13" t="s">
        <v>38</v>
      </c>
      <c r="AG13" t="s">
        <v>30</v>
      </c>
      <c r="AH13">
        <v>3</v>
      </c>
      <c r="AI13">
        <v>12.292999999999999</v>
      </c>
      <c r="AJ13" s="3">
        <v>2388</v>
      </c>
      <c r="AK13">
        <v>0.43</v>
      </c>
      <c r="AL13">
        <v>0.40329999999999999</v>
      </c>
      <c r="AM13">
        <v>1</v>
      </c>
      <c r="AN13">
        <v>106.6</v>
      </c>
      <c r="AO13">
        <v>2.7E-2</v>
      </c>
      <c r="AQ13">
        <v>1</v>
      </c>
      <c r="AS13">
        <v>5</v>
      </c>
      <c r="AT13" s="9">
        <f t="shared" si="0"/>
        <v>3.8554059812000006</v>
      </c>
      <c r="AU13" s="10">
        <f t="shared" si="1"/>
        <v>389.75407107712005</v>
      </c>
      <c r="AW13" s="5">
        <f t="shared" si="6"/>
        <v>6.7832500849999988</v>
      </c>
      <c r="AX13" s="6">
        <f t="shared" si="7"/>
        <v>477.20725131312003</v>
      </c>
      <c r="AZ13" s="7">
        <f t="shared" si="8"/>
        <v>7.6430809682000014</v>
      </c>
      <c r="BA13" s="8">
        <f t="shared" si="9"/>
        <v>452.63487663455999</v>
      </c>
      <c r="BC13" s="9">
        <f t="shared" si="2"/>
        <v>3.8554059812000006</v>
      </c>
      <c r="BD13" s="10">
        <f t="shared" si="3"/>
        <v>389.75407107712005</v>
      </c>
      <c r="BF13" s="13">
        <f t="shared" si="4"/>
        <v>1.8957574607999996</v>
      </c>
      <c r="BG13" s="14">
        <f t="shared" si="5"/>
        <v>228.20676831999998</v>
      </c>
      <c r="BH13" s="12"/>
      <c r="BI13">
        <v>5</v>
      </c>
      <c r="BJ13" t="s">
        <v>37</v>
      </c>
      <c r="BK13" s="2">
        <v>44599.785254629627</v>
      </c>
      <c r="BL13" t="s">
        <v>38</v>
      </c>
      <c r="BM13" t="s">
        <v>30</v>
      </c>
      <c r="BN13">
        <v>3</v>
      </c>
      <c r="BO13">
        <v>2.72</v>
      </c>
      <c r="BP13" s="3">
        <v>5326867</v>
      </c>
      <c r="BQ13">
        <v>959.71500000000003</v>
      </c>
      <c r="BR13">
        <v>938</v>
      </c>
      <c r="BS13">
        <v>1</v>
      </c>
      <c r="BT13">
        <v>102.3</v>
      </c>
      <c r="BU13">
        <v>21.715</v>
      </c>
    </row>
    <row r="14" spans="1:73" x14ac:dyDescent="0.3">
      <c r="A14">
        <v>6</v>
      </c>
      <c r="B14" t="s">
        <v>39</v>
      </c>
      <c r="C14" s="2">
        <v>44599.806504629632</v>
      </c>
      <c r="D14" t="s">
        <v>40</v>
      </c>
      <c r="E14" t="s">
        <v>30</v>
      </c>
      <c r="F14">
        <v>3</v>
      </c>
      <c r="G14">
        <v>6.069</v>
      </c>
      <c r="H14" s="3">
        <v>4117</v>
      </c>
      <c r="I14">
        <v>4.0000000000000001E-3</v>
      </c>
      <c r="J14">
        <v>4.5799999999999999E-3</v>
      </c>
      <c r="K14">
        <v>1</v>
      </c>
      <c r="L14">
        <v>76.7</v>
      </c>
      <c r="M14">
        <v>-1E-3</v>
      </c>
      <c r="O14">
        <v>6</v>
      </c>
      <c r="P14" t="s">
        <v>39</v>
      </c>
      <c r="Q14" s="2">
        <v>44599.806504629632</v>
      </c>
      <c r="R14" t="s">
        <v>40</v>
      </c>
      <c r="S14" t="s">
        <v>30</v>
      </c>
      <c r="T14">
        <v>3</v>
      </c>
      <c r="U14" t="s">
        <v>14</v>
      </c>
      <c r="V14" s="3" t="s">
        <v>14</v>
      </c>
      <c r="W14" t="s">
        <v>14</v>
      </c>
      <c r="X14">
        <v>4.5799999999999999E-3</v>
      </c>
      <c r="Y14">
        <v>0</v>
      </c>
      <c r="Z14" t="s">
        <v>14</v>
      </c>
      <c r="AA14" t="s">
        <v>14</v>
      </c>
      <c r="AC14">
        <v>6</v>
      </c>
      <c r="AD14" t="s">
        <v>39</v>
      </c>
      <c r="AE14" s="2">
        <v>44599.806504629632</v>
      </c>
      <c r="AF14" t="s">
        <v>40</v>
      </c>
      <c r="AG14" t="s">
        <v>30</v>
      </c>
      <c r="AH14">
        <v>3</v>
      </c>
      <c r="AI14">
        <v>12.282999999999999</v>
      </c>
      <c r="AJ14" s="3">
        <v>2545</v>
      </c>
      <c r="AK14">
        <v>0.46400000000000002</v>
      </c>
      <c r="AL14">
        <v>0.40329999999999999</v>
      </c>
      <c r="AM14">
        <v>1</v>
      </c>
      <c r="AN14">
        <v>114.9</v>
      </c>
      <c r="AO14">
        <v>0.06</v>
      </c>
      <c r="AQ14">
        <v>1</v>
      </c>
      <c r="AS14">
        <v>6</v>
      </c>
      <c r="AT14" s="9">
        <f t="shared" si="0"/>
        <v>4.0950731116999997</v>
      </c>
      <c r="AU14" s="10">
        <f t="shared" si="1"/>
        <v>422.18620632200003</v>
      </c>
      <c r="AW14" s="5">
        <f t="shared" si="6"/>
        <v>7.1256658912499997</v>
      </c>
      <c r="AX14" s="6">
        <f t="shared" si="7"/>
        <v>506.26643714074999</v>
      </c>
      <c r="AZ14" s="7">
        <f t="shared" si="8"/>
        <v>8.0420565224500002</v>
      </c>
      <c r="BA14" s="8">
        <f t="shared" si="9"/>
        <v>482.64068357350004</v>
      </c>
      <c r="BC14" s="9">
        <f t="shared" si="2"/>
        <v>4.0950731116999997</v>
      </c>
      <c r="BD14" s="10">
        <f t="shared" si="3"/>
        <v>422.18620632200003</v>
      </c>
      <c r="BF14" s="13">
        <f t="shared" ref="BF14:BF67" si="10">IF(H14&lt;100000,((0.0000000152*H14^2)+(0.0014347*H14)+(-4.08313)),((0.00000295*V14^2)+(0.083061*V14)+(133)))</f>
        <v>2.0811651727999996</v>
      </c>
      <c r="BG14" s="14">
        <f t="shared" ref="BG14:BG67" si="11">(-0.00000172*AJ14^2)+(0.108838*AJ14)+(-21.89)</f>
        <v>243.96222699999998</v>
      </c>
      <c r="BI14">
        <v>6</v>
      </c>
      <c r="BJ14" t="s">
        <v>39</v>
      </c>
      <c r="BK14" s="2">
        <v>44599.806504629632</v>
      </c>
      <c r="BL14" t="s">
        <v>40</v>
      </c>
      <c r="BM14" t="s">
        <v>30</v>
      </c>
      <c r="BN14">
        <v>3</v>
      </c>
      <c r="BO14">
        <v>2.7210000000000001</v>
      </c>
      <c r="BP14" s="3">
        <v>5300531</v>
      </c>
      <c r="BQ14">
        <v>959.53399999999999</v>
      </c>
      <c r="BR14">
        <v>938</v>
      </c>
      <c r="BS14">
        <v>1</v>
      </c>
      <c r="BT14">
        <v>102.3</v>
      </c>
      <c r="BU14">
        <v>21.533999999999999</v>
      </c>
    </row>
    <row r="15" spans="1:73" x14ac:dyDescent="0.3">
      <c r="A15">
        <v>7</v>
      </c>
      <c r="B15" t="s">
        <v>41</v>
      </c>
      <c r="C15" s="2">
        <v>44599.827777777777</v>
      </c>
      <c r="D15" t="s">
        <v>42</v>
      </c>
      <c r="E15" t="s">
        <v>30</v>
      </c>
      <c r="F15">
        <v>4</v>
      </c>
      <c r="G15">
        <v>6.0640000000000001</v>
      </c>
      <c r="H15" s="3">
        <v>5808</v>
      </c>
      <c r="I15">
        <v>7.0000000000000001E-3</v>
      </c>
      <c r="J15">
        <v>6.5599999999999999E-3</v>
      </c>
      <c r="K15">
        <v>1</v>
      </c>
      <c r="L15">
        <v>105.6</v>
      </c>
      <c r="M15">
        <v>0</v>
      </c>
      <c r="O15">
        <v>7</v>
      </c>
      <c r="P15" t="s">
        <v>41</v>
      </c>
      <c r="Q15" s="2">
        <v>44599.827777777777</v>
      </c>
      <c r="R15" t="s">
        <v>42</v>
      </c>
      <c r="S15" t="s">
        <v>30</v>
      </c>
      <c r="T15">
        <v>4</v>
      </c>
      <c r="U15" t="s">
        <v>14</v>
      </c>
      <c r="V15" s="3" t="s">
        <v>14</v>
      </c>
      <c r="W15" t="s">
        <v>14</v>
      </c>
      <c r="X15">
        <v>6.5599999999999999E-3</v>
      </c>
      <c r="Y15">
        <v>0</v>
      </c>
      <c r="Z15" t="s">
        <v>14</v>
      </c>
      <c r="AA15" t="s">
        <v>14</v>
      </c>
      <c r="AC15">
        <v>7</v>
      </c>
      <c r="AD15" t="s">
        <v>41</v>
      </c>
      <c r="AE15" s="2">
        <v>44599.827777777777</v>
      </c>
      <c r="AF15" t="s">
        <v>42</v>
      </c>
      <c r="AG15" t="s">
        <v>30</v>
      </c>
      <c r="AH15">
        <v>4</v>
      </c>
      <c r="AI15">
        <v>12.273999999999999</v>
      </c>
      <c r="AJ15" s="3">
        <v>2916</v>
      </c>
      <c r="AK15">
        <v>0.54200000000000004</v>
      </c>
      <c r="AL15">
        <v>0.40560000000000002</v>
      </c>
      <c r="AM15">
        <v>1</v>
      </c>
      <c r="AN15">
        <v>133.69999999999999</v>
      </c>
      <c r="AO15">
        <v>0.13700000000000001</v>
      </c>
      <c r="AQ15">
        <v>1</v>
      </c>
      <c r="AS15">
        <v>7</v>
      </c>
      <c r="AT15" s="9">
        <f t="shared" ref="AT15:AT67" si="12">IF(H15&lt;10000,((0.0000001453*H15^2)+(0.0008349*H15)+(-1.805)),(IF(H15&lt;700000,((-0.00000000008054*H15^2)+(0.002348*H15)+(-2.47)), ((-0.00000001938*V15^2)+(0.2471*V15)+(226.8)))))</f>
        <v>7.9454843392000001</v>
      </c>
      <c r="AU15" s="10">
        <f t="shared" ref="AU15:AU67" si="13">(-0.00000002552*AJ15^2)+(0.2067*AJ15)+(-103.7)</f>
        <v>498.82020201088</v>
      </c>
      <c r="AW15" s="5">
        <f t="shared" ref="AW15:AW67" si="14">IF(H15&lt;15000,((0.00000002125*H15^2)+(0.002705*H15)+(-4.371)),(IF(H15&lt;700000,((-0.0000000008162*H15^2)+(0.003141*H15)+(0.4702)), ((0.000000003285*V15^2)+(0.1899*V15)+(559.5)))))</f>
        <v>12.05646336</v>
      </c>
      <c r="AX15" s="6">
        <f t="shared" ref="AX15:AX67" si="15">((-0.00000006277*AJ15^2)+(0.1854*AJ15)+(34.83))</f>
        <v>574.92266317488009</v>
      </c>
      <c r="AZ15" s="7">
        <f t="shared" ref="AZ15:AZ67" si="16">IF(H15&lt;10000,((-0.00000005795*H15^2)+(0.003823*H15)+(-6.715)),(IF(H15&lt;700000,((-0.0000000001209*H15^2)+(0.002635*H15)+(-0.4111)), ((-0.00000002007*V15^2)+(0.2564*V15)+(286.1)))))</f>
        <v>13.534164531199998</v>
      </c>
      <c r="BA15" s="8">
        <f t="shared" ref="BA15:BA67" si="17">(-0.00000001626*AJ15^2)+(0.1912*AJ15)+(-3.858)</f>
        <v>553.54294030944016</v>
      </c>
      <c r="BC15" s="9">
        <f t="shared" ref="BC15:BC67" si="18">IF(H15&lt;10000,((0.0000001453*H15^2)+(0.0008349*H15)+(-1.805)),(IF(H15&lt;700000,((-0.00000000008054*H15^2)+(0.002348*H15)+(-2.47)), ((-0.00000001938*V15^2)+(0.2471*V15)+(226.8)))))</f>
        <v>7.9454843392000001</v>
      </c>
      <c r="BD15" s="10">
        <f t="shared" ref="BD15:BD67" si="19">(-0.00000002552*AJ15^2)+(0.2067*AJ15)+(-103.7)</f>
        <v>498.82020201088</v>
      </c>
      <c r="BF15" s="13">
        <f t="shared" si="10"/>
        <v>4.7623471327999995</v>
      </c>
      <c r="BG15" s="14">
        <f t="shared" si="11"/>
        <v>280.85635168000005</v>
      </c>
      <c r="BI15">
        <v>7</v>
      </c>
      <c r="BJ15" t="s">
        <v>41</v>
      </c>
      <c r="BK15" s="2">
        <v>44599.827777777777</v>
      </c>
      <c r="BL15" t="s">
        <v>42</v>
      </c>
      <c r="BM15" t="s">
        <v>30</v>
      </c>
      <c r="BN15">
        <v>4</v>
      </c>
      <c r="BO15">
        <v>2.7240000000000002</v>
      </c>
      <c r="BP15" s="3">
        <v>5257912</v>
      </c>
      <c r="BQ15">
        <v>959.23400000000004</v>
      </c>
      <c r="BR15">
        <v>939.8</v>
      </c>
      <c r="BS15">
        <v>1</v>
      </c>
      <c r="BT15">
        <v>102.1</v>
      </c>
      <c r="BU15">
        <v>19.434000000000001</v>
      </c>
    </row>
    <row r="16" spans="1:73" x14ac:dyDescent="0.3">
      <c r="A16">
        <v>8</v>
      </c>
      <c r="B16" t="s">
        <v>43</v>
      </c>
      <c r="C16" s="2">
        <v>44599.849050925928</v>
      </c>
      <c r="D16" t="s">
        <v>44</v>
      </c>
      <c r="E16" t="s">
        <v>30</v>
      </c>
      <c r="F16">
        <v>4</v>
      </c>
      <c r="G16">
        <v>6.0620000000000003</v>
      </c>
      <c r="H16" s="3">
        <v>5783</v>
      </c>
      <c r="I16">
        <v>7.0000000000000001E-3</v>
      </c>
      <c r="J16">
        <v>6.5599999999999999E-3</v>
      </c>
      <c r="K16">
        <v>1</v>
      </c>
      <c r="L16">
        <v>104.8</v>
      </c>
      <c r="M16">
        <v>0</v>
      </c>
      <c r="O16">
        <v>8</v>
      </c>
      <c r="P16" t="s">
        <v>43</v>
      </c>
      <c r="Q16" s="2">
        <v>44599.849050925928</v>
      </c>
      <c r="R16" t="s">
        <v>44</v>
      </c>
      <c r="S16" t="s">
        <v>30</v>
      </c>
      <c r="T16">
        <v>4</v>
      </c>
      <c r="U16" t="s">
        <v>14</v>
      </c>
      <c r="V16" s="3" t="s">
        <v>14</v>
      </c>
      <c r="W16" t="s">
        <v>14</v>
      </c>
      <c r="X16">
        <v>6.5599999999999999E-3</v>
      </c>
      <c r="Y16">
        <v>0</v>
      </c>
      <c r="Z16" t="s">
        <v>14</v>
      </c>
      <c r="AA16" t="s">
        <v>14</v>
      </c>
      <c r="AC16">
        <v>8</v>
      </c>
      <c r="AD16" t="s">
        <v>43</v>
      </c>
      <c r="AE16" s="2">
        <v>44599.849050925928</v>
      </c>
      <c r="AF16" t="s">
        <v>44</v>
      </c>
      <c r="AG16" t="s">
        <v>30</v>
      </c>
      <c r="AH16">
        <v>4</v>
      </c>
      <c r="AI16">
        <v>12.282</v>
      </c>
      <c r="AJ16" s="3">
        <v>2775</v>
      </c>
      <c r="AK16">
        <v>0.51300000000000001</v>
      </c>
      <c r="AL16">
        <v>0.40560000000000002</v>
      </c>
      <c r="AM16">
        <v>1</v>
      </c>
      <c r="AN16">
        <v>126.4</v>
      </c>
      <c r="AO16">
        <v>0.107</v>
      </c>
      <c r="AQ16">
        <v>1</v>
      </c>
      <c r="AS16">
        <v>8</v>
      </c>
      <c r="AT16" s="9">
        <f t="shared" si="12"/>
        <v>7.8825075317</v>
      </c>
      <c r="AU16" s="10">
        <f t="shared" si="13"/>
        <v>469.69598004999995</v>
      </c>
      <c r="AW16" s="5">
        <f t="shared" si="14"/>
        <v>11.982680641250001</v>
      </c>
      <c r="AX16" s="6">
        <f t="shared" si="15"/>
        <v>548.83163176875007</v>
      </c>
      <c r="AZ16" s="7">
        <f t="shared" si="16"/>
        <v>13.45538199245</v>
      </c>
      <c r="BA16" s="8">
        <f t="shared" si="17"/>
        <v>526.59678783750007</v>
      </c>
      <c r="BC16" s="9">
        <f t="shared" si="18"/>
        <v>7.8825075317</v>
      </c>
      <c r="BD16" s="10">
        <f t="shared" si="19"/>
        <v>469.69598004999995</v>
      </c>
      <c r="BF16" s="13">
        <f t="shared" si="10"/>
        <v>4.7220750528000002</v>
      </c>
      <c r="BG16" s="14">
        <f t="shared" si="11"/>
        <v>266.89037500000006</v>
      </c>
      <c r="BI16">
        <v>8</v>
      </c>
      <c r="BJ16" t="s">
        <v>43</v>
      </c>
      <c r="BK16" s="2">
        <v>44599.849050925928</v>
      </c>
      <c r="BL16" t="s">
        <v>44</v>
      </c>
      <c r="BM16" t="s">
        <v>30</v>
      </c>
      <c r="BN16">
        <v>4</v>
      </c>
      <c r="BO16">
        <v>2.7240000000000002</v>
      </c>
      <c r="BP16" s="3">
        <v>5248863</v>
      </c>
      <c r="BQ16">
        <v>959.16899999999998</v>
      </c>
      <c r="BR16">
        <v>939.8</v>
      </c>
      <c r="BS16">
        <v>1</v>
      </c>
      <c r="BT16">
        <v>102.1</v>
      </c>
      <c r="BU16">
        <v>19.369</v>
      </c>
    </row>
    <row r="17" spans="1:73" x14ac:dyDescent="0.3">
      <c r="A17">
        <v>9</v>
      </c>
      <c r="B17" t="s">
        <v>45</v>
      </c>
      <c r="C17" s="2">
        <v>44599.870324074072</v>
      </c>
      <c r="D17" t="s">
        <v>46</v>
      </c>
      <c r="E17" t="s">
        <v>30</v>
      </c>
      <c r="F17">
        <v>5</v>
      </c>
      <c r="G17">
        <v>6.048</v>
      </c>
      <c r="H17" s="3">
        <v>6434</v>
      </c>
      <c r="I17">
        <v>8.0000000000000002E-3</v>
      </c>
      <c r="J17">
        <v>8.5199999999999998E-3</v>
      </c>
      <c r="K17">
        <v>1</v>
      </c>
      <c r="L17">
        <v>96.1</v>
      </c>
      <c r="M17">
        <v>0</v>
      </c>
      <c r="O17">
        <v>9</v>
      </c>
      <c r="P17" t="s">
        <v>45</v>
      </c>
      <c r="Q17" s="2">
        <v>44599.870324074072</v>
      </c>
      <c r="R17" t="s">
        <v>46</v>
      </c>
      <c r="S17" t="s">
        <v>30</v>
      </c>
      <c r="T17">
        <v>5</v>
      </c>
      <c r="U17" t="s">
        <v>14</v>
      </c>
      <c r="V17" s="3" t="s">
        <v>14</v>
      </c>
      <c r="W17" t="s">
        <v>14</v>
      </c>
      <c r="X17">
        <v>8.5199999999999998E-3</v>
      </c>
      <c r="Y17">
        <v>0</v>
      </c>
      <c r="Z17" t="s">
        <v>14</v>
      </c>
      <c r="AA17" t="s">
        <v>14</v>
      </c>
      <c r="AC17">
        <v>9</v>
      </c>
      <c r="AD17" t="s">
        <v>45</v>
      </c>
      <c r="AE17" s="2">
        <v>44599.870324074072</v>
      </c>
      <c r="AF17" t="s">
        <v>46</v>
      </c>
      <c r="AG17" t="s">
        <v>30</v>
      </c>
      <c r="AH17">
        <v>5</v>
      </c>
      <c r="AI17">
        <v>12.269</v>
      </c>
      <c r="AJ17" s="3">
        <v>3039</v>
      </c>
      <c r="AK17">
        <v>0.56899999999999995</v>
      </c>
      <c r="AL17">
        <v>0.40789999999999998</v>
      </c>
      <c r="AM17">
        <v>1</v>
      </c>
      <c r="AN17">
        <v>139.4</v>
      </c>
      <c r="AO17">
        <v>0.161</v>
      </c>
      <c r="AQ17">
        <v>1</v>
      </c>
      <c r="AS17">
        <v>9</v>
      </c>
      <c r="AT17" s="9">
        <f t="shared" si="12"/>
        <v>9.5816371268000005</v>
      </c>
      <c r="AU17" s="10">
        <f t="shared" si="13"/>
        <v>524.2256095040799</v>
      </c>
      <c r="AW17" s="5">
        <f t="shared" si="14"/>
        <v>13.912642565000001</v>
      </c>
      <c r="AX17" s="6">
        <f t="shared" si="15"/>
        <v>597.68088634683011</v>
      </c>
      <c r="AZ17" s="7">
        <f t="shared" si="16"/>
        <v>15.483263169800001</v>
      </c>
      <c r="BA17" s="8">
        <f t="shared" si="17"/>
        <v>577.04863042854015</v>
      </c>
      <c r="BC17" s="9">
        <f t="shared" si="18"/>
        <v>9.5816371268000005</v>
      </c>
      <c r="BD17" s="10">
        <f t="shared" si="19"/>
        <v>524.2256095040799</v>
      </c>
      <c r="BF17" s="13">
        <f t="shared" si="10"/>
        <v>5.7769544111999993</v>
      </c>
      <c r="BG17" s="14">
        <f t="shared" si="11"/>
        <v>292.98358588000002</v>
      </c>
      <c r="BI17">
        <v>9</v>
      </c>
      <c r="BJ17" t="s">
        <v>45</v>
      </c>
      <c r="BK17" s="2">
        <v>44599.870324074072</v>
      </c>
      <c r="BL17" t="s">
        <v>46</v>
      </c>
      <c r="BM17" t="s">
        <v>30</v>
      </c>
      <c r="BN17">
        <v>5</v>
      </c>
      <c r="BO17">
        <v>2.7</v>
      </c>
      <c r="BP17" s="3">
        <v>5689176</v>
      </c>
      <c r="BQ17">
        <v>961.95299999999997</v>
      </c>
      <c r="BR17">
        <v>941.6</v>
      </c>
      <c r="BS17">
        <v>1</v>
      </c>
      <c r="BT17">
        <v>102.2</v>
      </c>
      <c r="BU17">
        <v>20.353000000000002</v>
      </c>
    </row>
    <row r="18" spans="1:73" x14ac:dyDescent="0.3">
      <c r="A18">
        <v>10</v>
      </c>
      <c r="B18" t="s">
        <v>47</v>
      </c>
      <c r="C18" s="2">
        <v>44599.891597222224</v>
      </c>
      <c r="D18" t="s">
        <v>48</v>
      </c>
      <c r="E18" t="s">
        <v>30</v>
      </c>
      <c r="F18">
        <v>5</v>
      </c>
      <c r="G18">
        <v>6.0629999999999997</v>
      </c>
      <c r="H18" s="3">
        <v>6153</v>
      </c>
      <c r="I18">
        <v>8.0000000000000002E-3</v>
      </c>
      <c r="J18">
        <v>8.5199999999999998E-3</v>
      </c>
      <c r="K18">
        <v>1</v>
      </c>
      <c r="L18">
        <v>89.5</v>
      </c>
      <c r="M18">
        <v>-1E-3</v>
      </c>
      <c r="O18">
        <v>10</v>
      </c>
      <c r="P18" t="s">
        <v>47</v>
      </c>
      <c r="Q18" s="2">
        <v>44599.891597222224</v>
      </c>
      <c r="R18" t="s">
        <v>48</v>
      </c>
      <c r="S18" t="s">
        <v>30</v>
      </c>
      <c r="T18">
        <v>5</v>
      </c>
      <c r="U18" t="s">
        <v>14</v>
      </c>
      <c r="V18" s="3" t="s">
        <v>14</v>
      </c>
      <c r="W18" t="s">
        <v>14</v>
      </c>
      <c r="X18">
        <v>8.5199999999999998E-3</v>
      </c>
      <c r="Y18">
        <v>0</v>
      </c>
      <c r="Z18" t="s">
        <v>14</v>
      </c>
      <c r="AA18" t="s">
        <v>14</v>
      </c>
      <c r="AC18">
        <v>10</v>
      </c>
      <c r="AD18" t="s">
        <v>47</v>
      </c>
      <c r="AE18" s="2">
        <v>44599.891597222224</v>
      </c>
      <c r="AF18" t="s">
        <v>48</v>
      </c>
      <c r="AG18" t="s">
        <v>30</v>
      </c>
      <c r="AH18">
        <v>5</v>
      </c>
      <c r="AI18">
        <v>12.276</v>
      </c>
      <c r="AJ18" s="3">
        <v>2361</v>
      </c>
      <c r="AK18">
        <v>0.42399999999999999</v>
      </c>
      <c r="AL18">
        <v>0.40789999999999998</v>
      </c>
      <c r="AM18">
        <v>1</v>
      </c>
      <c r="AN18">
        <v>104</v>
      </c>
      <c r="AO18">
        <v>1.6E-2</v>
      </c>
      <c r="AQ18">
        <v>1</v>
      </c>
      <c r="AS18">
        <v>10</v>
      </c>
      <c r="AT18" s="9">
        <f t="shared" si="12"/>
        <v>8.8331118277000016</v>
      </c>
      <c r="AU18" s="10">
        <f t="shared" si="13"/>
        <v>384.17644332807998</v>
      </c>
      <c r="AW18" s="5">
        <f t="shared" si="14"/>
        <v>13.077377441249999</v>
      </c>
      <c r="AX18" s="6">
        <f t="shared" si="15"/>
        <v>472.20949987082997</v>
      </c>
      <c r="AZ18" s="7">
        <f t="shared" si="16"/>
        <v>14.613966248450001</v>
      </c>
      <c r="BA18" s="8">
        <f t="shared" si="17"/>
        <v>447.47456154053998</v>
      </c>
      <c r="BC18" s="9">
        <f t="shared" si="18"/>
        <v>8.8331118277000016</v>
      </c>
      <c r="BD18" s="10">
        <f t="shared" si="19"/>
        <v>384.17644332807998</v>
      </c>
      <c r="BF18" s="13">
        <f t="shared" si="10"/>
        <v>5.3200421168000007</v>
      </c>
      <c r="BG18" s="14">
        <f t="shared" si="11"/>
        <v>225.48868587999999</v>
      </c>
      <c r="BI18">
        <v>10</v>
      </c>
      <c r="BJ18" t="s">
        <v>47</v>
      </c>
      <c r="BK18" s="2">
        <v>44599.891597222224</v>
      </c>
      <c r="BL18" t="s">
        <v>48</v>
      </c>
      <c r="BM18" t="s">
        <v>30</v>
      </c>
      <c r="BN18">
        <v>5</v>
      </c>
      <c r="BO18">
        <v>2.72</v>
      </c>
      <c r="BP18" s="3">
        <v>5306747</v>
      </c>
      <c r="BQ18">
        <v>959.577</v>
      </c>
      <c r="BR18">
        <v>941.6</v>
      </c>
      <c r="BS18">
        <v>1</v>
      </c>
      <c r="BT18">
        <v>101.9</v>
      </c>
      <c r="BU18">
        <v>17.977</v>
      </c>
    </row>
    <row r="19" spans="1:73" x14ac:dyDescent="0.3">
      <c r="A19">
        <v>11</v>
      </c>
      <c r="B19" t="s">
        <v>49</v>
      </c>
      <c r="C19" s="2">
        <v>44599.912893518522</v>
      </c>
      <c r="D19" t="s">
        <v>50</v>
      </c>
      <c r="E19" t="s">
        <v>30</v>
      </c>
      <c r="F19">
        <v>6</v>
      </c>
      <c r="G19">
        <v>6.0469999999999997</v>
      </c>
      <c r="H19" s="3">
        <v>8490</v>
      </c>
      <c r="I19">
        <v>1.2E-2</v>
      </c>
      <c r="J19">
        <v>1.359E-2</v>
      </c>
      <c r="K19">
        <v>1</v>
      </c>
      <c r="L19">
        <v>90.8</v>
      </c>
      <c r="M19">
        <v>-1E-3</v>
      </c>
      <c r="O19">
        <v>11</v>
      </c>
      <c r="P19" t="s">
        <v>49</v>
      </c>
      <c r="Q19" s="2">
        <v>44599.912893518522</v>
      </c>
      <c r="R19" t="s">
        <v>50</v>
      </c>
      <c r="S19" t="s">
        <v>30</v>
      </c>
      <c r="T19">
        <v>6</v>
      </c>
      <c r="U19" t="s">
        <v>14</v>
      </c>
      <c r="V19" s="3" t="s">
        <v>14</v>
      </c>
      <c r="W19" t="s">
        <v>14</v>
      </c>
      <c r="X19">
        <v>1.359E-2</v>
      </c>
      <c r="Y19">
        <v>0</v>
      </c>
      <c r="Z19" t="s">
        <v>14</v>
      </c>
      <c r="AA19" t="s">
        <v>14</v>
      </c>
      <c r="AC19">
        <v>11</v>
      </c>
      <c r="AD19" t="s">
        <v>49</v>
      </c>
      <c r="AE19" s="2">
        <v>44599.912893518522</v>
      </c>
      <c r="AF19" t="s">
        <v>50</v>
      </c>
      <c r="AG19" t="s">
        <v>30</v>
      </c>
      <c r="AH19">
        <v>6</v>
      </c>
      <c r="AI19">
        <v>12.262</v>
      </c>
      <c r="AJ19" s="3">
        <v>3494</v>
      </c>
      <c r="AK19">
        <v>0.66500000000000004</v>
      </c>
      <c r="AL19">
        <v>0.4138</v>
      </c>
      <c r="AM19">
        <v>1</v>
      </c>
      <c r="AN19">
        <v>160.80000000000001</v>
      </c>
      <c r="AO19">
        <v>0.252</v>
      </c>
      <c r="AQ19">
        <v>1</v>
      </c>
      <c r="AS19">
        <v>11</v>
      </c>
      <c r="AT19" s="9">
        <f t="shared" si="12"/>
        <v>15.756539530000001</v>
      </c>
      <c r="AU19" s="10">
        <f t="shared" si="13"/>
        <v>618.19825092127996</v>
      </c>
      <c r="AW19" s="5">
        <f t="shared" si="14"/>
        <v>20.126152124999997</v>
      </c>
      <c r="AX19" s="6">
        <f t="shared" si="15"/>
        <v>681.85130158028005</v>
      </c>
      <c r="AZ19" s="7">
        <f t="shared" si="16"/>
        <v>21.565228205</v>
      </c>
      <c r="BA19" s="8">
        <f t="shared" si="17"/>
        <v>663.99629733464008</v>
      </c>
      <c r="BC19" s="9">
        <f t="shared" si="18"/>
        <v>15.756539530000001</v>
      </c>
      <c r="BD19" s="10">
        <f t="shared" si="19"/>
        <v>618.19825092127996</v>
      </c>
      <c r="BF19" s="13">
        <f t="shared" si="10"/>
        <v>9.1930905199999984</v>
      </c>
      <c r="BG19" s="14">
        <f t="shared" si="11"/>
        <v>337.39215008000002</v>
      </c>
      <c r="BI19">
        <v>11</v>
      </c>
      <c r="BJ19" t="s">
        <v>49</v>
      </c>
      <c r="BK19" s="2">
        <v>44599.912893518522</v>
      </c>
      <c r="BL19" t="s">
        <v>50</v>
      </c>
      <c r="BM19" t="s">
        <v>30</v>
      </c>
      <c r="BN19">
        <v>6</v>
      </c>
      <c r="BO19">
        <v>2.702</v>
      </c>
      <c r="BP19" s="3">
        <v>5647271</v>
      </c>
      <c r="BQ19">
        <v>961.71400000000006</v>
      </c>
      <c r="BR19">
        <v>950.5</v>
      </c>
      <c r="BS19">
        <v>1</v>
      </c>
      <c r="BT19">
        <v>101.2</v>
      </c>
      <c r="BU19">
        <v>11.214</v>
      </c>
    </row>
    <row r="20" spans="1:73" x14ac:dyDescent="0.3">
      <c r="A20">
        <v>12</v>
      </c>
      <c r="B20" t="s">
        <v>51</v>
      </c>
      <c r="C20" s="2">
        <v>44599.934178240743</v>
      </c>
      <c r="D20" t="s">
        <v>52</v>
      </c>
      <c r="E20" t="s">
        <v>30</v>
      </c>
      <c r="F20">
        <v>6</v>
      </c>
      <c r="G20">
        <v>6.0419999999999998</v>
      </c>
      <c r="H20" s="3">
        <v>8892</v>
      </c>
      <c r="I20">
        <v>1.2999999999999999E-2</v>
      </c>
      <c r="J20">
        <v>1.359E-2</v>
      </c>
      <c r="K20">
        <v>1</v>
      </c>
      <c r="L20">
        <v>96.8</v>
      </c>
      <c r="M20">
        <v>0</v>
      </c>
      <c r="O20">
        <v>12</v>
      </c>
      <c r="P20" t="s">
        <v>51</v>
      </c>
      <c r="Q20" s="2">
        <v>44599.934178240743</v>
      </c>
      <c r="R20" t="s">
        <v>52</v>
      </c>
      <c r="S20" t="s">
        <v>30</v>
      </c>
      <c r="T20">
        <v>6</v>
      </c>
      <c r="U20" t="s">
        <v>14</v>
      </c>
      <c r="V20" s="3" t="s">
        <v>14</v>
      </c>
      <c r="W20" t="s">
        <v>14</v>
      </c>
      <c r="X20">
        <v>1.359E-2</v>
      </c>
      <c r="Y20">
        <v>0</v>
      </c>
      <c r="Z20" t="s">
        <v>14</v>
      </c>
      <c r="AA20" t="s">
        <v>14</v>
      </c>
      <c r="AC20">
        <v>12</v>
      </c>
      <c r="AD20" t="s">
        <v>51</v>
      </c>
      <c r="AE20" s="2">
        <v>44599.934178240743</v>
      </c>
      <c r="AF20" t="s">
        <v>52</v>
      </c>
      <c r="AG20" t="s">
        <v>30</v>
      </c>
      <c r="AH20">
        <v>6</v>
      </c>
      <c r="AI20">
        <v>12.263999999999999</v>
      </c>
      <c r="AJ20" s="3">
        <v>2313</v>
      </c>
      <c r="AK20">
        <v>0.41399999999999998</v>
      </c>
      <c r="AL20">
        <v>0.4138</v>
      </c>
      <c r="AM20">
        <v>1</v>
      </c>
      <c r="AN20">
        <v>100.1</v>
      </c>
      <c r="AO20">
        <v>0</v>
      </c>
      <c r="AQ20">
        <v>1</v>
      </c>
      <c r="AS20">
        <v>12</v>
      </c>
      <c r="AT20" s="9">
        <f t="shared" si="12"/>
        <v>17.107462379200001</v>
      </c>
      <c r="AU20" s="10">
        <f t="shared" si="13"/>
        <v>374.26056879112002</v>
      </c>
      <c r="AW20" s="5">
        <f t="shared" si="14"/>
        <v>21.362047859999997</v>
      </c>
      <c r="AX20" s="6">
        <f t="shared" si="15"/>
        <v>463.32438244587001</v>
      </c>
      <c r="AZ20" s="7">
        <f t="shared" si="16"/>
        <v>22.697144871199999</v>
      </c>
      <c r="BA20" s="8">
        <f t="shared" si="17"/>
        <v>438.30060950406005</v>
      </c>
      <c r="BC20" s="9">
        <f t="shared" si="18"/>
        <v>17.107462379200001</v>
      </c>
      <c r="BD20" s="10">
        <f t="shared" si="19"/>
        <v>374.26056879112002</v>
      </c>
      <c r="BF20" s="13">
        <f t="shared" si="10"/>
        <v>9.8760508927999986</v>
      </c>
      <c r="BG20" s="14">
        <f t="shared" si="11"/>
        <v>220.65034732000004</v>
      </c>
      <c r="BI20">
        <v>12</v>
      </c>
      <c r="BJ20" t="s">
        <v>51</v>
      </c>
      <c r="BK20" s="2">
        <v>44599.934178240743</v>
      </c>
      <c r="BL20" t="s">
        <v>52</v>
      </c>
      <c r="BM20" t="s">
        <v>30</v>
      </c>
      <c r="BN20">
        <v>6</v>
      </c>
      <c r="BO20">
        <v>2.7040000000000002</v>
      </c>
      <c r="BP20" s="3">
        <v>5549764</v>
      </c>
      <c r="BQ20">
        <v>961.14099999999996</v>
      </c>
      <c r="BR20">
        <v>950.5</v>
      </c>
      <c r="BS20">
        <v>1</v>
      </c>
      <c r="BT20">
        <v>101.1</v>
      </c>
      <c r="BU20">
        <v>10.641</v>
      </c>
    </row>
    <row r="21" spans="1:73" x14ac:dyDescent="0.3">
      <c r="A21">
        <v>13</v>
      </c>
      <c r="B21" t="s">
        <v>53</v>
      </c>
      <c r="C21" s="2">
        <v>44599.955451388887</v>
      </c>
      <c r="D21" t="s">
        <v>54</v>
      </c>
      <c r="E21" t="s">
        <v>30</v>
      </c>
      <c r="F21">
        <v>7</v>
      </c>
      <c r="G21">
        <v>6.0529999999999999</v>
      </c>
      <c r="H21" s="3">
        <v>9692</v>
      </c>
      <c r="I21">
        <v>1.4999999999999999E-2</v>
      </c>
      <c r="J21">
        <v>1.745E-2</v>
      </c>
      <c r="K21">
        <v>1</v>
      </c>
      <c r="L21">
        <v>84.6</v>
      </c>
      <c r="M21">
        <v>-3.0000000000000001E-3</v>
      </c>
      <c r="O21">
        <v>13</v>
      </c>
      <c r="P21" t="s">
        <v>53</v>
      </c>
      <c r="Q21" s="2">
        <v>44599.955451388887</v>
      </c>
      <c r="R21" t="s">
        <v>54</v>
      </c>
      <c r="S21" t="s">
        <v>30</v>
      </c>
      <c r="T21">
        <v>7</v>
      </c>
      <c r="U21" t="s">
        <v>14</v>
      </c>
      <c r="V21" s="3" t="s">
        <v>14</v>
      </c>
      <c r="W21" t="s">
        <v>14</v>
      </c>
      <c r="X21">
        <v>1.745E-2</v>
      </c>
      <c r="Y21">
        <v>0</v>
      </c>
      <c r="Z21" t="s">
        <v>14</v>
      </c>
      <c r="AA21" t="s">
        <v>14</v>
      </c>
      <c r="AC21">
        <v>13</v>
      </c>
      <c r="AD21" t="s">
        <v>53</v>
      </c>
      <c r="AE21" s="2">
        <v>44599.955451388887</v>
      </c>
      <c r="AF21" t="s">
        <v>54</v>
      </c>
      <c r="AG21" t="s">
        <v>30</v>
      </c>
      <c r="AH21">
        <v>7</v>
      </c>
      <c r="AI21">
        <v>12.260999999999999</v>
      </c>
      <c r="AJ21" s="3">
        <v>2100</v>
      </c>
      <c r="AK21">
        <v>0.36899999999999999</v>
      </c>
      <c r="AL21">
        <v>0.41830000000000001</v>
      </c>
      <c r="AM21">
        <v>1</v>
      </c>
      <c r="AN21">
        <v>88.2</v>
      </c>
      <c r="AO21">
        <v>-4.9000000000000002E-2</v>
      </c>
      <c r="AQ21">
        <v>1</v>
      </c>
      <c r="AS21">
        <v>13</v>
      </c>
      <c r="AT21" s="9">
        <f t="shared" si="12"/>
        <v>19.935586539200003</v>
      </c>
      <c r="AU21" s="10">
        <f t="shared" si="13"/>
        <v>330.2574568</v>
      </c>
      <c r="AW21" s="5">
        <f t="shared" si="14"/>
        <v>23.841975859999998</v>
      </c>
      <c r="AX21" s="6">
        <f t="shared" si="15"/>
        <v>423.89318430000003</v>
      </c>
      <c r="AZ21" s="7">
        <f t="shared" si="16"/>
        <v>24.893990631199998</v>
      </c>
      <c r="BA21" s="8">
        <f t="shared" si="17"/>
        <v>397.59029340000001</v>
      </c>
      <c r="BC21" s="9">
        <f t="shared" si="18"/>
        <v>19.935586539200003</v>
      </c>
      <c r="BD21" s="10">
        <f t="shared" si="19"/>
        <v>330.2574568</v>
      </c>
      <c r="BF21" s="13">
        <f t="shared" si="10"/>
        <v>11.249792332799998</v>
      </c>
      <c r="BG21" s="14">
        <f t="shared" si="11"/>
        <v>199.08460000000002</v>
      </c>
      <c r="BI21">
        <v>13</v>
      </c>
      <c r="BJ21" t="s">
        <v>53</v>
      </c>
      <c r="BK21" s="2">
        <v>44599.955451388887</v>
      </c>
      <c r="BL21" t="s">
        <v>54</v>
      </c>
      <c r="BM21" t="s">
        <v>30</v>
      </c>
      <c r="BN21">
        <v>7</v>
      </c>
      <c r="BO21">
        <v>2.722</v>
      </c>
      <c r="BP21" s="3">
        <v>5273630</v>
      </c>
      <c r="BQ21">
        <v>959.34500000000003</v>
      </c>
      <c r="BR21">
        <v>959.4</v>
      </c>
      <c r="BS21">
        <v>1</v>
      </c>
      <c r="BT21">
        <v>100</v>
      </c>
      <c r="BU21">
        <v>-5.5E-2</v>
      </c>
    </row>
    <row r="22" spans="1:73" x14ac:dyDescent="0.3">
      <c r="A22">
        <v>14</v>
      </c>
      <c r="B22" t="s">
        <v>55</v>
      </c>
      <c r="C22" s="2">
        <v>44599.976689814815</v>
      </c>
      <c r="D22" t="s">
        <v>56</v>
      </c>
      <c r="E22" t="s">
        <v>30</v>
      </c>
      <c r="F22">
        <v>7</v>
      </c>
      <c r="G22">
        <v>6.0570000000000004</v>
      </c>
      <c r="H22" s="3">
        <v>9464</v>
      </c>
      <c r="I22">
        <v>1.4E-2</v>
      </c>
      <c r="J22">
        <v>1.745E-2</v>
      </c>
      <c r="K22">
        <v>1</v>
      </c>
      <c r="L22">
        <v>82</v>
      </c>
      <c r="M22">
        <v>-3.0000000000000001E-3</v>
      </c>
      <c r="O22">
        <v>14</v>
      </c>
      <c r="P22" t="s">
        <v>55</v>
      </c>
      <c r="Q22" s="2">
        <v>44599.976689814815</v>
      </c>
      <c r="R22" t="s">
        <v>56</v>
      </c>
      <c r="S22" t="s">
        <v>30</v>
      </c>
      <c r="T22">
        <v>7</v>
      </c>
      <c r="U22" t="s">
        <v>14</v>
      </c>
      <c r="V22" s="3" t="s">
        <v>14</v>
      </c>
      <c r="W22" t="s">
        <v>14</v>
      </c>
      <c r="X22">
        <v>1.745E-2</v>
      </c>
      <c r="Y22">
        <v>0</v>
      </c>
      <c r="Z22" t="s">
        <v>14</v>
      </c>
      <c r="AA22" t="s">
        <v>14</v>
      </c>
      <c r="AC22">
        <v>14</v>
      </c>
      <c r="AD22" t="s">
        <v>55</v>
      </c>
      <c r="AE22" s="2">
        <v>44599.976689814815</v>
      </c>
      <c r="AF22" t="s">
        <v>56</v>
      </c>
      <c r="AG22" t="s">
        <v>30</v>
      </c>
      <c r="AH22">
        <v>7</v>
      </c>
      <c r="AI22">
        <v>12.279</v>
      </c>
      <c r="AJ22" s="3">
        <v>2421</v>
      </c>
      <c r="AK22">
        <v>0.437</v>
      </c>
      <c r="AL22">
        <v>0.41830000000000001</v>
      </c>
      <c r="AM22">
        <v>1</v>
      </c>
      <c r="AN22">
        <v>104.5</v>
      </c>
      <c r="AO22">
        <v>1.9E-2</v>
      </c>
      <c r="AQ22">
        <v>1</v>
      </c>
      <c r="AS22">
        <v>14</v>
      </c>
      <c r="AT22" s="9">
        <f t="shared" si="12"/>
        <v>19.1106217088</v>
      </c>
      <c r="AU22" s="10">
        <f t="shared" si="13"/>
        <v>396.57112112968002</v>
      </c>
      <c r="AW22" s="5">
        <f t="shared" si="14"/>
        <v>23.132425040000001</v>
      </c>
      <c r="AX22" s="6">
        <f t="shared" si="15"/>
        <v>483.31548990242999</v>
      </c>
      <c r="AZ22" s="7">
        <f t="shared" si="16"/>
        <v>24.275447196800002</v>
      </c>
      <c r="BA22" s="8">
        <f t="shared" si="17"/>
        <v>458.94189622134002</v>
      </c>
      <c r="BC22" s="9">
        <f t="shared" si="18"/>
        <v>19.1106217088</v>
      </c>
      <c r="BD22" s="10">
        <f t="shared" si="19"/>
        <v>396.57112112968002</v>
      </c>
      <c r="BF22" s="13">
        <f t="shared" si="10"/>
        <v>10.856293699200002</v>
      </c>
      <c r="BG22" s="14">
        <f t="shared" si="11"/>
        <v>231.52546347999998</v>
      </c>
      <c r="BI22">
        <v>14</v>
      </c>
      <c r="BJ22" t="s">
        <v>55</v>
      </c>
      <c r="BK22" s="2">
        <v>44599.976689814815</v>
      </c>
      <c r="BL22" t="s">
        <v>56</v>
      </c>
      <c r="BM22" t="s">
        <v>30</v>
      </c>
      <c r="BN22">
        <v>7</v>
      </c>
      <c r="BO22">
        <v>2.7240000000000002</v>
      </c>
      <c r="BP22" s="3">
        <v>5309150</v>
      </c>
      <c r="BQ22">
        <v>959.59400000000005</v>
      </c>
      <c r="BR22">
        <v>959.4</v>
      </c>
      <c r="BS22">
        <v>1</v>
      </c>
      <c r="BT22">
        <v>100</v>
      </c>
      <c r="BU22">
        <v>0.19400000000000001</v>
      </c>
    </row>
    <row r="23" spans="1:73" x14ac:dyDescent="0.3">
      <c r="A23">
        <v>15</v>
      </c>
      <c r="B23" t="s">
        <v>57</v>
      </c>
      <c r="C23" s="2">
        <v>44599.997986111113</v>
      </c>
      <c r="D23" t="s">
        <v>58</v>
      </c>
      <c r="E23" t="s">
        <v>30</v>
      </c>
      <c r="F23">
        <v>8</v>
      </c>
      <c r="G23">
        <v>6.056</v>
      </c>
      <c r="H23" s="3">
        <v>9505</v>
      </c>
      <c r="I23">
        <v>1.4E-2</v>
      </c>
      <c r="J23">
        <v>2.1270000000000001E-2</v>
      </c>
      <c r="K23">
        <v>1</v>
      </c>
      <c r="L23">
        <v>67.7</v>
      </c>
      <c r="M23">
        <v>-7.0000000000000001E-3</v>
      </c>
      <c r="O23">
        <v>15</v>
      </c>
      <c r="P23" t="s">
        <v>57</v>
      </c>
      <c r="Q23" s="2">
        <v>44599.997986111113</v>
      </c>
      <c r="R23" t="s">
        <v>58</v>
      </c>
      <c r="S23" t="s">
        <v>30</v>
      </c>
      <c r="T23">
        <v>8</v>
      </c>
      <c r="U23" t="s">
        <v>14</v>
      </c>
      <c r="V23" s="3" t="s">
        <v>14</v>
      </c>
      <c r="W23" t="s">
        <v>14</v>
      </c>
      <c r="X23">
        <v>2.1270000000000001E-2</v>
      </c>
      <c r="Y23">
        <v>0</v>
      </c>
      <c r="Z23" t="s">
        <v>14</v>
      </c>
      <c r="AA23" t="s">
        <v>14</v>
      </c>
      <c r="AC23">
        <v>15</v>
      </c>
      <c r="AD23" t="s">
        <v>57</v>
      </c>
      <c r="AE23" s="2">
        <v>44599.997986111113</v>
      </c>
      <c r="AF23" t="s">
        <v>58</v>
      </c>
      <c r="AG23" t="s">
        <v>30</v>
      </c>
      <c r="AH23">
        <v>8</v>
      </c>
      <c r="AI23">
        <v>12.282</v>
      </c>
      <c r="AJ23" s="3">
        <v>2569</v>
      </c>
      <c r="AK23">
        <v>0.46899999999999997</v>
      </c>
      <c r="AL23">
        <v>0.42280000000000001</v>
      </c>
      <c r="AM23">
        <v>1</v>
      </c>
      <c r="AN23">
        <v>110.8</v>
      </c>
      <c r="AO23">
        <v>4.5999999999999999E-2</v>
      </c>
      <c r="AQ23">
        <v>1</v>
      </c>
      <c r="AS23">
        <v>15</v>
      </c>
      <c r="AT23" s="9">
        <f t="shared" si="12"/>
        <v>19.257856632500001</v>
      </c>
      <c r="AU23" s="10">
        <f t="shared" si="13"/>
        <v>427.14387409928003</v>
      </c>
      <c r="AW23" s="5">
        <f t="shared" si="14"/>
        <v>23.259856781250001</v>
      </c>
      <c r="AX23" s="6">
        <f t="shared" si="15"/>
        <v>510.70833300203003</v>
      </c>
      <c r="AZ23" s="7">
        <f t="shared" si="16"/>
        <v>24.387120801249999</v>
      </c>
      <c r="BA23" s="8">
        <f t="shared" si="17"/>
        <v>487.22748788614001</v>
      </c>
      <c r="BC23" s="9">
        <f t="shared" si="18"/>
        <v>19.257856632500001</v>
      </c>
      <c r="BD23" s="10">
        <f t="shared" si="19"/>
        <v>427.14387409928003</v>
      </c>
      <c r="BF23" s="13">
        <f t="shared" si="10"/>
        <v>10.926937879999997</v>
      </c>
      <c r="BG23" s="14">
        <f t="shared" si="11"/>
        <v>246.36323308000004</v>
      </c>
      <c r="BI23">
        <v>15</v>
      </c>
      <c r="BJ23" t="s">
        <v>57</v>
      </c>
      <c r="BK23" s="2">
        <v>44599.997986111113</v>
      </c>
      <c r="BL23" t="s">
        <v>58</v>
      </c>
      <c r="BM23" t="s">
        <v>30</v>
      </c>
      <c r="BN23">
        <v>8</v>
      </c>
      <c r="BO23">
        <v>2.7269999999999999</v>
      </c>
      <c r="BP23" s="3">
        <v>5208176</v>
      </c>
      <c r="BQ23">
        <v>958.87099999999998</v>
      </c>
      <c r="BR23">
        <v>937.3</v>
      </c>
      <c r="BS23">
        <v>1</v>
      </c>
      <c r="BT23">
        <v>102.3</v>
      </c>
      <c r="BU23">
        <v>21.571000000000002</v>
      </c>
    </row>
    <row r="24" spans="1:73" x14ac:dyDescent="0.3">
      <c r="A24">
        <v>16</v>
      </c>
      <c r="B24" t="s">
        <v>59</v>
      </c>
      <c r="C24" s="2">
        <v>44600.019259259258</v>
      </c>
      <c r="D24" t="s">
        <v>60</v>
      </c>
      <c r="E24" t="s">
        <v>30</v>
      </c>
      <c r="F24">
        <v>8</v>
      </c>
      <c r="G24">
        <v>6.0380000000000003</v>
      </c>
      <c r="H24" s="3">
        <v>10479</v>
      </c>
      <c r="I24">
        <v>1.6E-2</v>
      </c>
      <c r="J24">
        <v>2.1270000000000001E-2</v>
      </c>
      <c r="K24">
        <v>1</v>
      </c>
      <c r="L24">
        <v>76.900000000000006</v>
      </c>
      <c r="M24">
        <v>-5.0000000000000001E-3</v>
      </c>
      <c r="O24">
        <v>16</v>
      </c>
      <c r="P24" t="s">
        <v>59</v>
      </c>
      <c r="Q24" s="2">
        <v>44600.019259259258</v>
      </c>
      <c r="R24" t="s">
        <v>60</v>
      </c>
      <c r="S24" t="s">
        <v>30</v>
      </c>
      <c r="T24">
        <v>8</v>
      </c>
      <c r="U24" t="s">
        <v>14</v>
      </c>
      <c r="V24" s="3" t="s">
        <v>14</v>
      </c>
      <c r="W24" t="s">
        <v>14</v>
      </c>
      <c r="X24">
        <v>2.1270000000000001E-2</v>
      </c>
      <c r="Y24">
        <v>0</v>
      </c>
      <c r="Z24" t="s">
        <v>14</v>
      </c>
      <c r="AA24" t="s">
        <v>14</v>
      </c>
      <c r="AC24">
        <v>16</v>
      </c>
      <c r="AD24" t="s">
        <v>59</v>
      </c>
      <c r="AE24" s="2">
        <v>44600.019259259258</v>
      </c>
      <c r="AF24" t="s">
        <v>60</v>
      </c>
      <c r="AG24" t="s">
        <v>30</v>
      </c>
      <c r="AH24">
        <v>8</v>
      </c>
      <c r="AI24">
        <v>12.266</v>
      </c>
      <c r="AJ24" s="3">
        <v>2383</v>
      </c>
      <c r="AK24">
        <v>0.42899999999999999</v>
      </c>
      <c r="AL24">
        <v>0.42280000000000001</v>
      </c>
      <c r="AM24">
        <v>1</v>
      </c>
      <c r="AN24">
        <v>101.5</v>
      </c>
      <c r="AO24">
        <v>6.0000000000000001E-3</v>
      </c>
      <c r="AQ24">
        <v>1</v>
      </c>
      <c r="AS24">
        <v>16</v>
      </c>
      <c r="AT24" s="9">
        <f t="shared" si="12"/>
        <v>22.125847947621857</v>
      </c>
      <c r="AU24" s="10">
        <f t="shared" si="13"/>
        <v>388.72117985672003</v>
      </c>
      <c r="AW24" s="5">
        <f t="shared" si="14"/>
        <v>26.308145621249999</v>
      </c>
      <c r="AX24" s="6">
        <f t="shared" si="15"/>
        <v>476.28174869147</v>
      </c>
      <c r="AZ24" s="7">
        <f t="shared" si="16"/>
        <v>27.187789038583102</v>
      </c>
      <c r="BA24" s="8">
        <f t="shared" si="17"/>
        <v>451.67926451686003</v>
      </c>
      <c r="BC24" s="9">
        <f t="shared" si="18"/>
        <v>22.125847947621857</v>
      </c>
      <c r="BD24" s="10">
        <f t="shared" si="19"/>
        <v>388.72117985672003</v>
      </c>
      <c r="BF24" s="13">
        <f t="shared" si="10"/>
        <v>12.620194803199997</v>
      </c>
      <c r="BG24" s="14">
        <f t="shared" si="11"/>
        <v>227.70360891999997</v>
      </c>
      <c r="BI24">
        <v>16</v>
      </c>
      <c r="BJ24" t="s">
        <v>59</v>
      </c>
      <c r="BK24" s="2">
        <v>44600.019259259258</v>
      </c>
      <c r="BL24" t="s">
        <v>60</v>
      </c>
      <c r="BM24" t="s">
        <v>30</v>
      </c>
      <c r="BN24">
        <v>8</v>
      </c>
      <c r="BO24">
        <v>2.7050000000000001</v>
      </c>
      <c r="BP24" s="3">
        <v>5519311</v>
      </c>
      <c r="BQ24">
        <v>960.95699999999999</v>
      </c>
      <c r="BR24">
        <v>937.3</v>
      </c>
      <c r="BS24">
        <v>1</v>
      </c>
      <c r="BT24">
        <v>102.5</v>
      </c>
      <c r="BU24">
        <v>23.657</v>
      </c>
    </row>
    <row r="25" spans="1:73" x14ac:dyDescent="0.3">
      <c r="A25">
        <v>17</v>
      </c>
      <c r="B25" t="s">
        <v>61</v>
      </c>
      <c r="C25" s="2">
        <v>44600.040520833332</v>
      </c>
      <c r="D25" t="s">
        <v>62</v>
      </c>
      <c r="E25" t="s">
        <v>30</v>
      </c>
      <c r="F25">
        <v>9</v>
      </c>
      <c r="G25">
        <v>6.05</v>
      </c>
      <c r="H25" s="3">
        <v>15961</v>
      </c>
      <c r="I25">
        <v>2.7E-2</v>
      </c>
      <c r="J25">
        <v>3.9870000000000003E-2</v>
      </c>
      <c r="K25">
        <v>1</v>
      </c>
      <c r="L25">
        <v>68.8</v>
      </c>
      <c r="M25">
        <v>-1.2E-2</v>
      </c>
      <c r="O25">
        <v>17</v>
      </c>
      <c r="P25" t="s">
        <v>61</v>
      </c>
      <c r="Q25" s="2">
        <v>44600.040520833332</v>
      </c>
      <c r="R25" t="s">
        <v>62</v>
      </c>
      <c r="S25" t="s">
        <v>30</v>
      </c>
      <c r="T25">
        <v>9</v>
      </c>
      <c r="U25" t="s">
        <v>14</v>
      </c>
      <c r="V25" s="3" t="s">
        <v>14</v>
      </c>
      <c r="W25" t="s">
        <v>14</v>
      </c>
      <c r="X25">
        <v>3.9870000000000003E-2</v>
      </c>
      <c r="Y25">
        <v>0</v>
      </c>
      <c r="Z25" t="s">
        <v>14</v>
      </c>
      <c r="AA25" t="s">
        <v>14</v>
      </c>
      <c r="AC25">
        <v>17</v>
      </c>
      <c r="AD25" t="s">
        <v>61</v>
      </c>
      <c r="AE25" s="2">
        <v>44600.040520833332</v>
      </c>
      <c r="AF25" t="s">
        <v>62</v>
      </c>
      <c r="AG25" t="s">
        <v>30</v>
      </c>
      <c r="AH25">
        <v>9</v>
      </c>
      <c r="AI25">
        <v>12.284000000000001</v>
      </c>
      <c r="AJ25" s="3">
        <v>2526</v>
      </c>
      <c r="AK25">
        <v>0.45900000000000002</v>
      </c>
      <c r="AL25">
        <v>0.44450000000000001</v>
      </c>
      <c r="AM25">
        <v>1</v>
      </c>
      <c r="AN25">
        <v>103.4</v>
      </c>
      <c r="AO25">
        <v>1.4999999999999999E-2</v>
      </c>
      <c r="AQ25">
        <v>1</v>
      </c>
      <c r="AS25">
        <v>17</v>
      </c>
      <c r="AT25" s="9">
        <f t="shared" si="12"/>
        <v>34.985910151418658</v>
      </c>
      <c r="AU25" s="10">
        <f t="shared" si="13"/>
        <v>418.26136514848002</v>
      </c>
      <c r="AW25" s="5">
        <f t="shared" si="14"/>
        <v>50.395771176159798</v>
      </c>
      <c r="AX25" s="6">
        <f t="shared" si="15"/>
        <v>502.74988496748</v>
      </c>
      <c r="AZ25" s="7">
        <f t="shared" si="16"/>
        <v>41.615335299311106</v>
      </c>
      <c r="BA25" s="8">
        <f t="shared" si="17"/>
        <v>479.00945020824003</v>
      </c>
      <c r="BC25" s="9">
        <f t="shared" si="18"/>
        <v>34.985910151418658</v>
      </c>
      <c r="BD25" s="10">
        <f t="shared" si="19"/>
        <v>418.26136514848002</v>
      </c>
      <c r="BF25" s="13">
        <f t="shared" si="10"/>
        <v>22.688370219199999</v>
      </c>
      <c r="BG25" s="14">
        <f t="shared" si="11"/>
        <v>242.06002528000005</v>
      </c>
      <c r="BI25">
        <v>17</v>
      </c>
      <c r="BJ25" t="s">
        <v>61</v>
      </c>
      <c r="BK25" s="2">
        <v>44600.040520833332</v>
      </c>
      <c r="BL25" t="s">
        <v>62</v>
      </c>
      <c r="BM25" t="s">
        <v>30</v>
      </c>
      <c r="BN25">
        <v>9</v>
      </c>
      <c r="BO25">
        <v>2.726</v>
      </c>
      <c r="BP25" s="3">
        <v>5148528</v>
      </c>
      <c r="BQ25">
        <v>958.41800000000001</v>
      </c>
      <c r="BR25">
        <v>938</v>
      </c>
      <c r="BS25">
        <v>1</v>
      </c>
      <c r="BT25">
        <v>102.2</v>
      </c>
      <c r="BU25">
        <v>20.417999999999999</v>
      </c>
    </row>
    <row r="26" spans="1:73" x14ac:dyDescent="0.3">
      <c r="A26">
        <v>18</v>
      </c>
      <c r="B26" t="s">
        <v>63</v>
      </c>
      <c r="C26" s="2">
        <v>44600.061805555553</v>
      </c>
      <c r="D26" t="s">
        <v>64</v>
      </c>
      <c r="E26" t="s">
        <v>30</v>
      </c>
      <c r="F26">
        <v>9</v>
      </c>
      <c r="G26">
        <v>6.0529999999999999</v>
      </c>
      <c r="H26" s="3">
        <v>5167</v>
      </c>
      <c r="I26">
        <v>6.0000000000000001E-3</v>
      </c>
      <c r="J26">
        <v>3.9870000000000003E-2</v>
      </c>
      <c r="K26">
        <v>0</v>
      </c>
      <c r="L26">
        <v>14.1</v>
      </c>
      <c r="M26">
        <v>-3.4000000000000002E-2</v>
      </c>
      <c r="O26">
        <v>18</v>
      </c>
      <c r="P26" t="s">
        <v>63</v>
      </c>
      <c r="Q26" s="2">
        <v>44600.061805555553</v>
      </c>
      <c r="R26" t="s">
        <v>64</v>
      </c>
      <c r="S26" t="s">
        <v>30</v>
      </c>
      <c r="T26">
        <v>9</v>
      </c>
      <c r="U26" t="s">
        <v>14</v>
      </c>
      <c r="V26" s="3" t="s">
        <v>14</v>
      </c>
      <c r="W26" t="s">
        <v>14</v>
      </c>
      <c r="X26">
        <v>3.9870000000000003E-2</v>
      </c>
      <c r="Y26">
        <v>0</v>
      </c>
      <c r="Z26" t="s">
        <v>14</v>
      </c>
      <c r="AA26" t="s">
        <v>14</v>
      </c>
      <c r="AC26">
        <v>18</v>
      </c>
      <c r="AD26" t="s">
        <v>63</v>
      </c>
      <c r="AE26" s="2">
        <v>44600.061805555553</v>
      </c>
      <c r="AF26" t="s">
        <v>64</v>
      </c>
      <c r="AG26" t="s">
        <v>30</v>
      </c>
      <c r="AH26">
        <v>9</v>
      </c>
      <c r="AI26">
        <v>12.272</v>
      </c>
      <c r="AJ26" s="3">
        <v>2245</v>
      </c>
      <c r="AK26">
        <v>0.4</v>
      </c>
      <c r="AL26">
        <v>0.44450000000000001</v>
      </c>
      <c r="AM26">
        <v>1</v>
      </c>
      <c r="AN26">
        <v>89.9</v>
      </c>
      <c r="AO26">
        <v>-4.4999999999999998E-2</v>
      </c>
      <c r="AQ26">
        <v>1</v>
      </c>
      <c r="AS26">
        <v>18</v>
      </c>
      <c r="AT26" s="9">
        <f t="shared" si="12"/>
        <v>6.3881315717000007</v>
      </c>
      <c r="AU26" s="10">
        <f t="shared" si="13"/>
        <v>360.21287856200001</v>
      </c>
      <c r="AW26" s="5">
        <f t="shared" si="14"/>
        <v>10.173065141249999</v>
      </c>
      <c r="AX26" s="6">
        <f t="shared" si="15"/>
        <v>450.73663763075001</v>
      </c>
      <c r="AZ26" s="7">
        <f t="shared" si="16"/>
        <v>11.49129833245</v>
      </c>
      <c r="BA26" s="8">
        <f t="shared" si="17"/>
        <v>425.30404919350002</v>
      </c>
      <c r="BC26" s="9">
        <f t="shared" si="18"/>
        <v>6.3881315717000007</v>
      </c>
      <c r="BD26" s="10">
        <f t="shared" si="19"/>
        <v>360.21287856200001</v>
      </c>
      <c r="BF26" s="13">
        <f t="shared" si="10"/>
        <v>3.7357728128000005</v>
      </c>
      <c r="BG26" s="14">
        <f t="shared" si="11"/>
        <v>213.782467</v>
      </c>
      <c r="BI26">
        <v>18</v>
      </c>
      <c r="BJ26" t="s">
        <v>63</v>
      </c>
      <c r="BK26" s="2">
        <v>44600.061805555553</v>
      </c>
      <c r="BL26" t="s">
        <v>64</v>
      </c>
      <c r="BM26" t="s">
        <v>30</v>
      </c>
      <c r="BN26">
        <v>9</v>
      </c>
      <c r="BO26">
        <v>2.7050000000000001</v>
      </c>
      <c r="BP26" s="3">
        <v>5492036</v>
      </c>
      <c r="BQ26">
        <v>960.78899999999999</v>
      </c>
      <c r="BR26">
        <v>938</v>
      </c>
      <c r="BS26">
        <v>1</v>
      </c>
      <c r="BT26">
        <v>102.4</v>
      </c>
      <c r="BU26">
        <v>22.789000000000001</v>
      </c>
    </row>
    <row r="27" spans="1:73" x14ac:dyDescent="0.3">
      <c r="A27">
        <v>19</v>
      </c>
      <c r="B27" t="s">
        <v>65</v>
      </c>
      <c r="C27" s="2">
        <v>44600.083101851851</v>
      </c>
      <c r="D27" t="s">
        <v>66</v>
      </c>
      <c r="E27" t="s">
        <v>30</v>
      </c>
      <c r="F27">
        <v>10</v>
      </c>
      <c r="G27">
        <v>6.0449999999999999</v>
      </c>
      <c r="H27" s="3">
        <v>41409</v>
      </c>
      <c r="I27">
        <v>7.9000000000000001E-2</v>
      </c>
      <c r="J27">
        <v>9.0910000000000005E-2</v>
      </c>
      <c r="K27">
        <v>1</v>
      </c>
      <c r="L27">
        <v>86.7</v>
      </c>
      <c r="M27">
        <v>-1.2E-2</v>
      </c>
      <c r="O27">
        <v>19</v>
      </c>
      <c r="P27" t="s">
        <v>65</v>
      </c>
      <c r="Q27" s="2">
        <v>44600.083101851851</v>
      </c>
      <c r="R27" t="s">
        <v>66</v>
      </c>
      <c r="S27" t="s">
        <v>30</v>
      </c>
      <c r="T27">
        <v>10</v>
      </c>
      <c r="U27" t="s">
        <v>14</v>
      </c>
      <c r="V27" s="3" t="s">
        <v>14</v>
      </c>
      <c r="W27" t="s">
        <v>14</v>
      </c>
      <c r="X27">
        <v>9.0910000000000005E-2</v>
      </c>
      <c r="Y27">
        <v>0</v>
      </c>
      <c r="Z27" t="s">
        <v>14</v>
      </c>
      <c r="AA27" t="s">
        <v>14</v>
      </c>
      <c r="AC27">
        <v>19</v>
      </c>
      <c r="AD27" t="s">
        <v>65</v>
      </c>
      <c r="AE27" s="2">
        <v>44600.083101851851</v>
      </c>
      <c r="AF27" t="s">
        <v>66</v>
      </c>
      <c r="AG27" t="s">
        <v>30</v>
      </c>
      <c r="AH27">
        <v>10</v>
      </c>
      <c r="AI27">
        <v>12.281000000000001</v>
      </c>
      <c r="AJ27" s="3">
        <v>3682</v>
      </c>
      <c r="AK27">
        <v>0.70499999999999996</v>
      </c>
      <c r="AL27">
        <v>0.50409999999999999</v>
      </c>
      <c r="AM27">
        <v>1</v>
      </c>
      <c r="AN27">
        <v>139.9</v>
      </c>
      <c r="AO27">
        <v>0.20100000000000001</v>
      </c>
      <c r="AQ27">
        <v>1</v>
      </c>
      <c r="AS27">
        <v>19</v>
      </c>
      <c r="AT27" s="9">
        <f t="shared" si="12"/>
        <v>94.620229636668256</v>
      </c>
      <c r="AU27" s="10">
        <f t="shared" si="13"/>
        <v>657.02342219551997</v>
      </c>
      <c r="AW27" s="5">
        <f t="shared" si="14"/>
        <v>129.13632654964783</v>
      </c>
      <c r="AX27" s="6">
        <f t="shared" si="15"/>
        <v>716.62181932652015</v>
      </c>
      <c r="AZ27" s="7">
        <f t="shared" si="16"/>
        <v>108.49430713152711</v>
      </c>
      <c r="BA27" s="8">
        <f t="shared" si="17"/>
        <v>699.91996116376015</v>
      </c>
      <c r="BC27" s="9">
        <f t="shared" si="18"/>
        <v>94.620229636668256</v>
      </c>
      <c r="BD27" s="10">
        <f t="shared" si="19"/>
        <v>657.02342219551997</v>
      </c>
      <c r="BF27" s="13">
        <f t="shared" si="10"/>
        <v>81.389882571200005</v>
      </c>
      <c r="BG27" s="14">
        <f t="shared" si="11"/>
        <v>355.53326271999998</v>
      </c>
      <c r="BI27">
        <v>19</v>
      </c>
      <c r="BJ27" t="s">
        <v>65</v>
      </c>
      <c r="BK27" s="2">
        <v>44600.083101851851</v>
      </c>
      <c r="BL27" t="s">
        <v>66</v>
      </c>
      <c r="BM27" t="s">
        <v>30</v>
      </c>
      <c r="BN27">
        <v>10</v>
      </c>
      <c r="BO27">
        <v>2.7250000000000001</v>
      </c>
      <c r="BP27" s="3">
        <v>5217116</v>
      </c>
      <c r="BQ27">
        <v>958.93799999999999</v>
      </c>
      <c r="BR27">
        <v>939.8</v>
      </c>
      <c r="BS27">
        <v>1</v>
      </c>
      <c r="BT27">
        <v>102</v>
      </c>
      <c r="BU27">
        <v>19.138000000000002</v>
      </c>
    </row>
    <row r="28" spans="1:73" x14ac:dyDescent="0.3">
      <c r="A28">
        <v>20</v>
      </c>
      <c r="B28" t="s">
        <v>67</v>
      </c>
      <c r="C28" s="2">
        <v>44600.104375000003</v>
      </c>
      <c r="D28" t="s">
        <v>68</v>
      </c>
      <c r="E28" t="s">
        <v>30</v>
      </c>
      <c r="F28">
        <v>10</v>
      </c>
      <c r="G28">
        <v>6.0460000000000003</v>
      </c>
      <c r="H28" s="3">
        <v>44139</v>
      </c>
      <c r="I28">
        <v>8.4000000000000005E-2</v>
      </c>
      <c r="J28">
        <v>9.0910000000000005E-2</v>
      </c>
      <c r="K28">
        <v>1</v>
      </c>
      <c r="L28">
        <v>92.8</v>
      </c>
      <c r="M28">
        <v>-7.0000000000000001E-3</v>
      </c>
      <c r="O28">
        <v>20</v>
      </c>
      <c r="P28" t="s">
        <v>67</v>
      </c>
      <c r="Q28" s="2">
        <v>44600.104375000003</v>
      </c>
      <c r="R28" t="s">
        <v>68</v>
      </c>
      <c r="S28" t="s">
        <v>30</v>
      </c>
      <c r="T28">
        <v>10</v>
      </c>
      <c r="U28" t="s">
        <v>14</v>
      </c>
      <c r="V28" s="3" t="s">
        <v>14</v>
      </c>
      <c r="W28" t="s">
        <v>14</v>
      </c>
      <c r="X28">
        <v>9.0910000000000005E-2</v>
      </c>
      <c r="Y28">
        <v>0</v>
      </c>
      <c r="Z28" t="s">
        <v>14</v>
      </c>
      <c r="AA28" t="s">
        <v>14</v>
      </c>
      <c r="AC28">
        <v>20</v>
      </c>
      <c r="AD28" t="s">
        <v>67</v>
      </c>
      <c r="AE28" s="2">
        <v>44600.104375000003</v>
      </c>
      <c r="AF28" t="s">
        <v>68</v>
      </c>
      <c r="AG28" t="s">
        <v>30</v>
      </c>
      <c r="AH28">
        <v>10</v>
      </c>
      <c r="AI28">
        <v>12.282</v>
      </c>
      <c r="AJ28" s="3">
        <v>2706</v>
      </c>
      <c r="AK28">
        <v>0.498</v>
      </c>
      <c r="AL28">
        <v>0.50409999999999999</v>
      </c>
      <c r="AM28">
        <v>1</v>
      </c>
      <c r="AN28">
        <v>98.7</v>
      </c>
      <c r="AO28">
        <v>-6.0000000000000001E-3</v>
      </c>
      <c r="AQ28">
        <v>1</v>
      </c>
      <c r="AS28">
        <v>20</v>
      </c>
      <c r="AT28" s="9">
        <f t="shared" si="12"/>
        <v>101.01145983860665</v>
      </c>
      <c r="AU28" s="10">
        <f t="shared" si="13"/>
        <v>455.44333143327998</v>
      </c>
      <c r="AW28" s="5">
        <f t="shared" si="14"/>
        <v>137.52063627179982</v>
      </c>
      <c r="AX28" s="6">
        <f t="shared" si="15"/>
        <v>536.06277069228008</v>
      </c>
      <c r="AZ28" s="7">
        <f t="shared" si="16"/>
        <v>115.6596214152911</v>
      </c>
      <c r="BA28" s="8">
        <f t="shared" si="17"/>
        <v>513.41013719064006</v>
      </c>
      <c r="BC28" s="9">
        <f t="shared" si="18"/>
        <v>101.01145983860665</v>
      </c>
      <c r="BD28" s="10">
        <f t="shared" si="19"/>
        <v>455.44333143327998</v>
      </c>
      <c r="BF28" s="13">
        <f t="shared" si="10"/>
        <v>88.856513379199995</v>
      </c>
      <c r="BG28" s="14">
        <f t="shared" si="11"/>
        <v>260.03103808000003</v>
      </c>
      <c r="BI28">
        <v>20</v>
      </c>
      <c r="BJ28" t="s">
        <v>67</v>
      </c>
      <c r="BK28" s="2">
        <v>44600.104375000003</v>
      </c>
      <c r="BL28" t="s">
        <v>68</v>
      </c>
      <c r="BM28" t="s">
        <v>30</v>
      </c>
      <c r="BN28">
        <v>10</v>
      </c>
      <c r="BO28">
        <v>2.7250000000000001</v>
      </c>
      <c r="BP28" s="3">
        <v>5220126</v>
      </c>
      <c r="BQ28">
        <v>958.96</v>
      </c>
      <c r="BR28">
        <v>939.8</v>
      </c>
      <c r="BS28">
        <v>1</v>
      </c>
      <c r="BT28">
        <v>102</v>
      </c>
      <c r="BU28">
        <v>19.16</v>
      </c>
    </row>
    <row r="29" spans="1:73" x14ac:dyDescent="0.3">
      <c r="A29">
        <v>21</v>
      </c>
      <c r="B29" t="s">
        <v>69</v>
      </c>
      <c r="C29" s="2">
        <v>44600.125625000001</v>
      </c>
      <c r="D29" t="s">
        <v>70</v>
      </c>
      <c r="E29" t="s">
        <v>30</v>
      </c>
      <c r="F29">
        <v>11</v>
      </c>
      <c r="G29">
        <v>6.0460000000000003</v>
      </c>
      <c r="H29" s="3">
        <v>77828</v>
      </c>
      <c r="I29">
        <v>0.152</v>
      </c>
      <c r="J29">
        <v>0.16294</v>
      </c>
      <c r="K29">
        <v>1</v>
      </c>
      <c r="L29">
        <v>93.5</v>
      </c>
      <c r="M29">
        <v>-1.0999999999999999E-2</v>
      </c>
      <c r="O29">
        <v>21</v>
      </c>
      <c r="P29" t="s">
        <v>69</v>
      </c>
      <c r="Q29" s="2">
        <v>44600.125625000001</v>
      </c>
      <c r="R29" t="s">
        <v>70</v>
      </c>
      <c r="S29" t="s">
        <v>30</v>
      </c>
      <c r="T29">
        <v>11</v>
      </c>
      <c r="U29" t="s">
        <v>14</v>
      </c>
      <c r="V29" s="3" t="s">
        <v>14</v>
      </c>
      <c r="W29" t="s">
        <v>14</v>
      </c>
      <c r="X29">
        <v>0.16294</v>
      </c>
      <c r="Y29">
        <v>0</v>
      </c>
      <c r="Z29" t="s">
        <v>14</v>
      </c>
      <c r="AA29" t="s">
        <v>14</v>
      </c>
      <c r="AC29">
        <v>21</v>
      </c>
      <c r="AD29" t="s">
        <v>69</v>
      </c>
      <c r="AE29" s="2">
        <v>44600.125625000001</v>
      </c>
      <c r="AF29" t="s">
        <v>70</v>
      </c>
      <c r="AG29" t="s">
        <v>30</v>
      </c>
      <c r="AH29">
        <v>11</v>
      </c>
      <c r="AI29">
        <v>12.273</v>
      </c>
      <c r="AJ29" s="3">
        <v>4255</v>
      </c>
      <c r="AK29">
        <v>0.82699999999999996</v>
      </c>
      <c r="AL29">
        <v>0.58830000000000005</v>
      </c>
      <c r="AM29">
        <v>1</v>
      </c>
      <c r="AN29">
        <v>140.6</v>
      </c>
      <c r="AO29">
        <v>0.23899999999999999</v>
      </c>
      <c r="AQ29">
        <v>1</v>
      </c>
      <c r="AS29">
        <v>21</v>
      </c>
      <c r="AT29" s="9">
        <f t="shared" si="12"/>
        <v>179.78229730658464</v>
      </c>
      <c r="AU29" s="10">
        <f t="shared" si="13"/>
        <v>775.34645976199999</v>
      </c>
      <c r="AW29" s="5">
        <f t="shared" si="14"/>
        <v>239.98406333193921</v>
      </c>
      <c r="AX29" s="6">
        <f t="shared" si="15"/>
        <v>822.57054758075014</v>
      </c>
      <c r="AZ29" s="7">
        <f t="shared" si="16"/>
        <v>203.9333648120944</v>
      </c>
      <c r="BA29" s="8">
        <f t="shared" si="17"/>
        <v>809.40361229350015</v>
      </c>
      <c r="BC29" s="9">
        <f t="shared" si="18"/>
        <v>179.78229730658464</v>
      </c>
      <c r="BD29" s="10">
        <f t="shared" si="19"/>
        <v>775.34645976199999</v>
      </c>
      <c r="BF29" s="13">
        <f t="shared" si="10"/>
        <v>199.64610487679997</v>
      </c>
      <c r="BG29" s="14">
        <f t="shared" si="11"/>
        <v>410.07504700000004</v>
      </c>
      <c r="BI29">
        <v>21</v>
      </c>
      <c r="BJ29" t="s">
        <v>69</v>
      </c>
      <c r="BK29" s="2">
        <v>44600.125625000001</v>
      </c>
      <c r="BL29" t="s">
        <v>70</v>
      </c>
      <c r="BM29" t="s">
        <v>30</v>
      </c>
      <c r="BN29">
        <v>11</v>
      </c>
      <c r="BO29">
        <v>2.7269999999999999</v>
      </c>
      <c r="BP29" s="3">
        <v>5203063</v>
      </c>
      <c r="BQ29">
        <v>958.83299999999997</v>
      </c>
      <c r="BR29">
        <v>941.6</v>
      </c>
      <c r="BS29">
        <v>1</v>
      </c>
      <c r="BT29">
        <v>101.8</v>
      </c>
      <c r="BU29">
        <v>17.233000000000001</v>
      </c>
    </row>
    <row r="30" spans="1:73" x14ac:dyDescent="0.3">
      <c r="A30">
        <v>22</v>
      </c>
      <c r="B30" t="s">
        <v>71</v>
      </c>
      <c r="C30" s="2">
        <v>44600.146921296298</v>
      </c>
      <c r="D30" t="s">
        <v>72</v>
      </c>
      <c r="E30" t="s">
        <v>30</v>
      </c>
      <c r="F30">
        <v>11</v>
      </c>
      <c r="G30">
        <v>6.0330000000000004</v>
      </c>
      <c r="H30" s="3">
        <v>75455</v>
      </c>
      <c r="I30">
        <v>0.14799999999999999</v>
      </c>
      <c r="J30">
        <v>0.16294</v>
      </c>
      <c r="K30">
        <v>1</v>
      </c>
      <c r="L30">
        <v>90.6</v>
      </c>
      <c r="M30">
        <v>-1.4999999999999999E-2</v>
      </c>
      <c r="O30">
        <v>22</v>
      </c>
      <c r="P30" t="s">
        <v>71</v>
      </c>
      <c r="Q30" s="2">
        <v>44600.146921296298</v>
      </c>
      <c r="R30" t="s">
        <v>72</v>
      </c>
      <c r="S30" t="s">
        <v>30</v>
      </c>
      <c r="T30">
        <v>11</v>
      </c>
      <c r="U30" t="s">
        <v>14</v>
      </c>
      <c r="V30" s="3" t="s">
        <v>14</v>
      </c>
      <c r="W30" t="s">
        <v>14</v>
      </c>
      <c r="X30">
        <v>0.16294</v>
      </c>
      <c r="Y30">
        <v>0</v>
      </c>
      <c r="Z30" t="s">
        <v>14</v>
      </c>
      <c r="AA30" t="s">
        <v>14</v>
      </c>
      <c r="AC30">
        <v>22</v>
      </c>
      <c r="AD30" t="s">
        <v>71</v>
      </c>
      <c r="AE30" s="2">
        <v>44600.146921296298</v>
      </c>
      <c r="AF30" t="s">
        <v>72</v>
      </c>
      <c r="AG30" t="s">
        <v>30</v>
      </c>
      <c r="AH30">
        <v>11</v>
      </c>
      <c r="AI30">
        <v>12.26</v>
      </c>
      <c r="AJ30" s="3">
        <v>3175</v>
      </c>
      <c r="AK30">
        <v>0.59799999999999998</v>
      </c>
      <c r="AL30">
        <v>0.58830000000000005</v>
      </c>
      <c r="AM30">
        <v>1</v>
      </c>
      <c r="AN30">
        <v>101.6</v>
      </c>
      <c r="AO30">
        <v>8.9999999999999993E-3</v>
      </c>
      <c r="AQ30">
        <v>1</v>
      </c>
      <c r="AS30">
        <v>22</v>
      </c>
      <c r="AT30" s="9">
        <f t="shared" si="12"/>
        <v>174.23978897120651</v>
      </c>
      <c r="AU30" s="10">
        <f t="shared" si="13"/>
        <v>552.31524245000003</v>
      </c>
      <c r="AW30" s="5">
        <f t="shared" si="14"/>
        <v>232.82735537619502</v>
      </c>
      <c r="AX30" s="6">
        <f t="shared" si="15"/>
        <v>622.84223916874998</v>
      </c>
      <c r="AZ30" s="7">
        <f t="shared" si="16"/>
        <v>197.72448604567751</v>
      </c>
      <c r="BA30" s="8">
        <f t="shared" si="17"/>
        <v>603.03808903750007</v>
      </c>
      <c r="BC30" s="9">
        <f t="shared" si="18"/>
        <v>174.23978897120651</v>
      </c>
      <c r="BD30" s="10">
        <f t="shared" si="19"/>
        <v>552.31524245000003</v>
      </c>
      <c r="BF30" s="13">
        <f t="shared" si="10"/>
        <v>190.71270527999999</v>
      </c>
      <c r="BG30" s="14">
        <f t="shared" si="11"/>
        <v>306.331975</v>
      </c>
      <c r="BI30">
        <v>22</v>
      </c>
      <c r="BJ30" t="s">
        <v>71</v>
      </c>
      <c r="BK30" s="2">
        <v>44600.146921296298</v>
      </c>
      <c r="BL30" t="s">
        <v>72</v>
      </c>
      <c r="BM30" t="s">
        <v>30</v>
      </c>
      <c r="BN30">
        <v>11</v>
      </c>
      <c r="BO30">
        <v>2.7040000000000002</v>
      </c>
      <c r="BP30" s="3">
        <v>5548120</v>
      </c>
      <c r="BQ30">
        <v>961.13099999999997</v>
      </c>
      <c r="BR30">
        <v>941.6</v>
      </c>
      <c r="BS30">
        <v>1</v>
      </c>
      <c r="BT30">
        <v>102.1</v>
      </c>
      <c r="BU30">
        <v>19.530999999999999</v>
      </c>
    </row>
    <row r="31" spans="1:73" x14ac:dyDescent="0.3">
      <c r="A31">
        <v>23</v>
      </c>
      <c r="B31" t="s">
        <v>73</v>
      </c>
      <c r="C31" s="2">
        <v>44600.168171296296</v>
      </c>
      <c r="D31" t="s">
        <v>74</v>
      </c>
      <c r="E31" t="s">
        <v>30</v>
      </c>
      <c r="F31">
        <v>12</v>
      </c>
      <c r="G31">
        <v>6.0449999999999999</v>
      </c>
      <c r="H31" s="3">
        <v>65087</v>
      </c>
      <c r="I31">
        <v>0.127</v>
      </c>
      <c r="J31">
        <v>0.24099999999999999</v>
      </c>
      <c r="K31">
        <v>0</v>
      </c>
      <c r="L31">
        <v>52.5</v>
      </c>
      <c r="M31">
        <v>-0.114</v>
      </c>
      <c r="O31">
        <v>23</v>
      </c>
      <c r="P31" t="s">
        <v>73</v>
      </c>
      <c r="Q31" s="2">
        <v>44600.168171296296</v>
      </c>
      <c r="R31" t="s">
        <v>74</v>
      </c>
      <c r="S31" t="s">
        <v>30</v>
      </c>
      <c r="T31">
        <v>12</v>
      </c>
      <c r="U31" t="s">
        <v>14</v>
      </c>
      <c r="V31" s="3" t="s">
        <v>14</v>
      </c>
      <c r="W31" t="s">
        <v>14</v>
      </c>
      <c r="X31">
        <v>0.24099999999999999</v>
      </c>
      <c r="Y31">
        <v>0</v>
      </c>
      <c r="Z31" t="s">
        <v>14</v>
      </c>
      <c r="AA31" t="s">
        <v>14</v>
      </c>
      <c r="AC31">
        <v>23</v>
      </c>
      <c r="AD31" t="s">
        <v>73</v>
      </c>
      <c r="AE31" s="2">
        <v>44600.168171296296</v>
      </c>
      <c r="AF31" t="s">
        <v>74</v>
      </c>
      <c r="AG31" t="s">
        <v>30</v>
      </c>
      <c r="AH31">
        <v>12</v>
      </c>
      <c r="AI31">
        <v>12.276</v>
      </c>
      <c r="AJ31" s="3">
        <v>3191</v>
      </c>
      <c r="AK31">
        <v>0.60099999999999998</v>
      </c>
      <c r="AL31">
        <v>0.56699999999999995</v>
      </c>
      <c r="AM31">
        <v>1</v>
      </c>
      <c r="AN31">
        <v>106</v>
      </c>
      <c r="AO31">
        <v>3.4000000000000002E-2</v>
      </c>
      <c r="AQ31">
        <v>1</v>
      </c>
      <c r="AS31">
        <v>23</v>
      </c>
      <c r="AT31" s="9">
        <f t="shared" si="12"/>
        <v>150.01308298299273</v>
      </c>
      <c r="AU31" s="10">
        <f t="shared" si="13"/>
        <v>555.6198430848799</v>
      </c>
      <c r="AW31" s="5">
        <f t="shared" si="14"/>
        <v>201.4507846001822</v>
      </c>
      <c r="AX31" s="6">
        <f t="shared" si="15"/>
        <v>625.80224566763002</v>
      </c>
      <c r="AZ31" s="7">
        <f t="shared" si="16"/>
        <v>170.58097420590792</v>
      </c>
      <c r="BA31" s="8">
        <f t="shared" si="17"/>
        <v>606.09563285894001</v>
      </c>
      <c r="BC31" s="9">
        <f t="shared" si="18"/>
        <v>150.01308298299273</v>
      </c>
      <c r="BD31" s="10">
        <f t="shared" si="19"/>
        <v>555.6198430848799</v>
      </c>
      <c r="BF31" s="13">
        <f t="shared" si="10"/>
        <v>153.68921594879998</v>
      </c>
      <c r="BG31" s="14">
        <f t="shared" si="11"/>
        <v>307.89819068000003</v>
      </c>
      <c r="BI31">
        <v>23</v>
      </c>
      <c r="BJ31" t="s">
        <v>73</v>
      </c>
      <c r="BK31" s="2">
        <v>44600.168171296296</v>
      </c>
      <c r="BL31" t="s">
        <v>74</v>
      </c>
      <c r="BM31" t="s">
        <v>30</v>
      </c>
      <c r="BN31">
        <v>12</v>
      </c>
      <c r="BO31">
        <v>2.7240000000000002</v>
      </c>
      <c r="BP31" s="3">
        <v>5242154</v>
      </c>
      <c r="BQ31">
        <v>959.12</v>
      </c>
      <c r="BR31">
        <v>950.5</v>
      </c>
      <c r="BS31">
        <v>1</v>
      </c>
      <c r="BT31">
        <v>100.9</v>
      </c>
      <c r="BU31">
        <v>8.6199999999999992</v>
      </c>
    </row>
    <row r="32" spans="1:73" x14ac:dyDescent="0.3">
      <c r="A32">
        <v>24</v>
      </c>
      <c r="B32" t="s">
        <v>75</v>
      </c>
      <c r="C32" s="2">
        <v>44600.189456018517</v>
      </c>
      <c r="D32" t="s">
        <v>76</v>
      </c>
      <c r="E32" t="s">
        <v>30</v>
      </c>
      <c r="F32">
        <v>12</v>
      </c>
      <c r="G32">
        <v>6.0439999999999996</v>
      </c>
      <c r="H32" s="3">
        <v>63566</v>
      </c>
      <c r="I32">
        <v>0.124</v>
      </c>
      <c r="J32">
        <v>0.24099999999999999</v>
      </c>
      <c r="K32">
        <v>0</v>
      </c>
      <c r="L32">
        <v>51.3</v>
      </c>
      <c r="M32">
        <v>-0.11700000000000001</v>
      </c>
      <c r="O32">
        <v>24</v>
      </c>
      <c r="P32" t="s">
        <v>75</v>
      </c>
      <c r="Q32" s="2">
        <v>44600.189456018517</v>
      </c>
      <c r="R32" t="s">
        <v>76</v>
      </c>
      <c r="S32" t="s">
        <v>30</v>
      </c>
      <c r="T32">
        <v>12</v>
      </c>
      <c r="U32" t="s">
        <v>14</v>
      </c>
      <c r="V32" s="3" t="s">
        <v>14</v>
      </c>
      <c r="W32" t="s">
        <v>14</v>
      </c>
      <c r="X32">
        <v>0.24099999999999999</v>
      </c>
      <c r="Y32">
        <v>0</v>
      </c>
      <c r="Z32" t="s">
        <v>14</v>
      </c>
      <c r="AA32" t="s">
        <v>14</v>
      </c>
      <c r="AC32">
        <v>24</v>
      </c>
      <c r="AD32" t="s">
        <v>75</v>
      </c>
      <c r="AE32" s="2">
        <v>44600.189456018517</v>
      </c>
      <c r="AF32" t="s">
        <v>76</v>
      </c>
      <c r="AG32" t="s">
        <v>30</v>
      </c>
      <c r="AH32">
        <v>12</v>
      </c>
      <c r="AI32">
        <v>12.273999999999999</v>
      </c>
      <c r="AJ32" s="3">
        <v>2761</v>
      </c>
      <c r="AK32">
        <v>0.51</v>
      </c>
      <c r="AL32">
        <v>0.56699999999999995</v>
      </c>
      <c r="AM32">
        <v>1</v>
      </c>
      <c r="AN32">
        <v>89.9</v>
      </c>
      <c r="AO32">
        <v>-5.7000000000000002E-2</v>
      </c>
      <c r="AQ32">
        <v>1</v>
      </c>
      <c r="AS32">
        <v>24</v>
      </c>
      <c r="AT32" s="9">
        <f t="shared" si="12"/>
        <v>146.45753514788774</v>
      </c>
      <c r="AU32" s="10">
        <f t="shared" si="13"/>
        <v>466.80415795208006</v>
      </c>
      <c r="AW32" s="5">
        <f t="shared" si="14"/>
        <v>196.8330386062328</v>
      </c>
      <c r="AX32" s="6">
        <f t="shared" si="15"/>
        <v>546.24089669482998</v>
      </c>
      <c r="AZ32" s="7">
        <f t="shared" si="16"/>
        <v>166.59679706455961</v>
      </c>
      <c r="BA32" s="8">
        <f t="shared" si="17"/>
        <v>523.92124805254002</v>
      </c>
      <c r="BC32" s="9">
        <f t="shared" si="18"/>
        <v>146.45753514788774</v>
      </c>
      <c r="BD32" s="10">
        <f t="shared" si="19"/>
        <v>466.80415795208006</v>
      </c>
      <c r="BF32" s="13">
        <f t="shared" si="10"/>
        <v>148.53268281119998</v>
      </c>
      <c r="BG32" s="14">
        <f t="shared" si="11"/>
        <v>265.49994988000003</v>
      </c>
      <c r="BI32">
        <v>24</v>
      </c>
      <c r="BJ32" t="s">
        <v>75</v>
      </c>
      <c r="BK32" s="2">
        <v>44600.189456018517</v>
      </c>
      <c r="BL32" t="s">
        <v>76</v>
      </c>
      <c r="BM32" t="s">
        <v>30</v>
      </c>
      <c r="BN32">
        <v>12</v>
      </c>
      <c r="BO32">
        <v>2.7240000000000002</v>
      </c>
      <c r="BP32" s="3">
        <v>5215117</v>
      </c>
      <c r="BQ32">
        <v>958.923</v>
      </c>
      <c r="BR32">
        <v>950.5</v>
      </c>
      <c r="BS32">
        <v>1</v>
      </c>
      <c r="BT32">
        <v>100.9</v>
      </c>
      <c r="BU32">
        <v>8.423</v>
      </c>
    </row>
    <row r="33" spans="1:73" x14ac:dyDescent="0.3">
      <c r="A33">
        <v>25</v>
      </c>
      <c r="B33" t="s">
        <v>77</v>
      </c>
      <c r="C33" s="2">
        <v>44600.210752314815</v>
      </c>
      <c r="D33" t="s">
        <v>78</v>
      </c>
      <c r="E33" t="s">
        <v>30</v>
      </c>
      <c r="F33">
        <v>13</v>
      </c>
      <c r="G33">
        <v>6.0289999999999999</v>
      </c>
      <c r="H33" s="3">
        <v>270201</v>
      </c>
      <c r="I33">
        <v>0.54100000000000004</v>
      </c>
      <c r="J33">
        <v>0.72</v>
      </c>
      <c r="K33">
        <v>1</v>
      </c>
      <c r="L33">
        <v>75.099999999999994</v>
      </c>
      <c r="M33">
        <v>-0.17899999999999999</v>
      </c>
      <c r="O33">
        <v>25</v>
      </c>
      <c r="P33" t="s">
        <v>77</v>
      </c>
      <c r="Q33" s="2">
        <v>44600.210752314815</v>
      </c>
      <c r="R33" t="s">
        <v>78</v>
      </c>
      <c r="S33" t="s">
        <v>30</v>
      </c>
      <c r="T33">
        <v>13</v>
      </c>
      <c r="U33">
        <v>5.99</v>
      </c>
      <c r="V33" s="3">
        <v>2547</v>
      </c>
      <c r="W33">
        <v>0.77500000000000002</v>
      </c>
      <c r="X33">
        <v>0.72</v>
      </c>
      <c r="Y33">
        <v>1</v>
      </c>
      <c r="Z33">
        <v>107.6</v>
      </c>
      <c r="AA33">
        <v>5.5E-2</v>
      </c>
      <c r="AC33">
        <v>25</v>
      </c>
      <c r="AD33" t="s">
        <v>77</v>
      </c>
      <c r="AE33" s="2">
        <v>44600.210752314815</v>
      </c>
      <c r="AF33" t="s">
        <v>78</v>
      </c>
      <c r="AG33" t="s">
        <v>30</v>
      </c>
      <c r="AH33">
        <v>13</v>
      </c>
      <c r="AI33">
        <v>12.252000000000001</v>
      </c>
      <c r="AJ33" s="3">
        <v>4576</v>
      </c>
      <c r="AK33">
        <v>0.89600000000000002</v>
      </c>
      <c r="AL33">
        <v>0.90200000000000002</v>
      </c>
      <c r="AM33">
        <v>1</v>
      </c>
      <c r="AN33">
        <v>99.3</v>
      </c>
      <c r="AO33">
        <v>-6.0000000000000001E-3</v>
      </c>
      <c r="AQ33">
        <v>1</v>
      </c>
      <c r="AS33">
        <v>25</v>
      </c>
      <c r="AT33" s="9">
        <f t="shared" si="12"/>
        <v>626.08183693450337</v>
      </c>
      <c r="AU33" s="10">
        <f t="shared" si="13"/>
        <v>841.62481691647997</v>
      </c>
      <c r="AW33" s="5">
        <f t="shared" si="14"/>
        <v>789.58193767670389</v>
      </c>
      <c r="AX33" s="6">
        <f t="shared" si="15"/>
        <v>881.90601026048</v>
      </c>
      <c r="AZ33" s="7">
        <f t="shared" si="16"/>
        <v>702.74179762951906</v>
      </c>
      <c r="BA33" s="8">
        <f t="shared" si="17"/>
        <v>870.73271924224002</v>
      </c>
      <c r="BC33" s="9">
        <f t="shared" si="18"/>
        <v>626.08183693450337</v>
      </c>
      <c r="BD33" s="10">
        <f t="shared" si="19"/>
        <v>841.62481691647997</v>
      </c>
      <c r="BF33" s="13">
        <f t="shared" si="10"/>
        <v>363.69363354999996</v>
      </c>
      <c r="BG33" s="14">
        <f t="shared" si="11"/>
        <v>440.13627328000001</v>
      </c>
      <c r="BI33">
        <v>25</v>
      </c>
      <c r="BJ33" t="s">
        <v>77</v>
      </c>
      <c r="BK33" s="2">
        <v>44600.210752314815</v>
      </c>
      <c r="BL33" t="s">
        <v>78</v>
      </c>
      <c r="BM33" t="s">
        <v>30</v>
      </c>
      <c r="BN33">
        <v>13</v>
      </c>
      <c r="BO33">
        <v>2.702</v>
      </c>
      <c r="BP33" s="3">
        <v>5600535</v>
      </c>
      <c r="BQ33">
        <v>961.44299999999998</v>
      </c>
      <c r="BR33">
        <v>959.4</v>
      </c>
      <c r="BS33">
        <v>1</v>
      </c>
      <c r="BT33">
        <v>100.2</v>
      </c>
      <c r="BU33">
        <v>2.0430000000000001</v>
      </c>
    </row>
    <row r="34" spans="1:73" x14ac:dyDescent="0.3">
      <c r="A34">
        <v>26</v>
      </c>
      <c r="B34" t="s">
        <v>79</v>
      </c>
      <c r="C34" s="2">
        <v>44600.232025462959</v>
      </c>
      <c r="D34" t="s">
        <v>80</v>
      </c>
      <c r="E34" t="s">
        <v>30</v>
      </c>
      <c r="F34">
        <v>13</v>
      </c>
      <c r="G34">
        <v>6.03</v>
      </c>
      <c r="H34" s="3">
        <v>256652</v>
      </c>
      <c r="I34">
        <v>0.51400000000000001</v>
      </c>
      <c r="J34">
        <v>0.72</v>
      </c>
      <c r="K34">
        <v>1</v>
      </c>
      <c r="L34">
        <v>71.3</v>
      </c>
      <c r="M34">
        <v>-0.20599999999999999</v>
      </c>
      <c r="O34">
        <v>26</v>
      </c>
      <c r="P34" t="s">
        <v>79</v>
      </c>
      <c r="Q34" s="2">
        <v>44600.232025462959</v>
      </c>
      <c r="R34" t="s">
        <v>80</v>
      </c>
      <c r="S34" t="s">
        <v>30</v>
      </c>
      <c r="T34">
        <v>13</v>
      </c>
      <c r="U34">
        <v>5.9820000000000002</v>
      </c>
      <c r="V34" s="3">
        <v>2246</v>
      </c>
      <c r="W34">
        <v>0.70099999999999996</v>
      </c>
      <c r="X34">
        <v>0.72</v>
      </c>
      <c r="Y34">
        <v>1</v>
      </c>
      <c r="Z34">
        <v>97.4</v>
      </c>
      <c r="AA34">
        <v>-1.9E-2</v>
      </c>
      <c r="AC34">
        <v>26</v>
      </c>
      <c r="AD34" t="s">
        <v>79</v>
      </c>
      <c r="AE34" s="2">
        <v>44600.232025462959</v>
      </c>
      <c r="AF34" t="s">
        <v>80</v>
      </c>
      <c r="AG34" t="s">
        <v>30</v>
      </c>
      <c r="AH34">
        <v>13</v>
      </c>
      <c r="AI34">
        <v>12.26</v>
      </c>
      <c r="AJ34" s="3">
        <v>3295</v>
      </c>
      <c r="AK34">
        <v>0.623</v>
      </c>
      <c r="AL34">
        <v>0.90200000000000002</v>
      </c>
      <c r="AM34">
        <v>1</v>
      </c>
      <c r="AN34">
        <v>69.099999999999994</v>
      </c>
      <c r="AO34">
        <v>-0.27900000000000003</v>
      </c>
      <c r="AQ34">
        <v>1</v>
      </c>
      <c r="AS34">
        <v>26</v>
      </c>
      <c r="AT34" s="9">
        <f t="shared" si="12"/>
        <v>594.84370613716374</v>
      </c>
      <c r="AU34" s="10">
        <f t="shared" si="13"/>
        <v>577.09942872199997</v>
      </c>
      <c r="AW34" s="5">
        <f t="shared" si="14"/>
        <v>752.85083468131529</v>
      </c>
      <c r="AX34" s="6">
        <f t="shared" si="15"/>
        <v>645.04150454075011</v>
      </c>
      <c r="AZ34" s="7">
        <f t="shared" si="16"/>
        <v>667.90320688332645</v>
      </c>
      <c r="BA34" s="8">
        <f t="shared" si="17"/>
        <v>625.96946477350002</v>
      </c>
      <c r="BC34" s="9">
        <f t="shared" si="18"/>
        <v>594.84370613716374</v>
      </c>
      <c r="BD34" s="10">
        <f t="shared" si="19"/>
        <v>577.09942872199997</v>
      </c>
      <c r="BF34" s="13">
        <f t="shared" si="10"/>
        <v>334.43632819999999</v>
      </c>
      <c r="BG34" s="14">
        <f t="shared" si="11"/>
        <v>318.05712700000004</v>
      </c>
      <c r="BI34">
        <v>26</v>
      </c>
      <c r="BJ34" t="s">
        <v>79</v>
      </c>
      <c r="BK34" s="2">
        <v>44600.232025462959</v>
      </c>
      <c r="BL34" t="s">
        <v>80</v>
      </c>
      <c r="BM34" t="s">
        <v>30</v>
      </c>
      <c r="BN34">
        <v>13</v>
      </c>
      <c r="BO34">
        <v>2.7120000000000002</v>
      </c>
      <c r="BP34" s="3">
        <v>5217145</v>
      </c>
      <c r="BQ34">
        <v>958.93799999999999</v>
      </c>
      <c r="BR34">
        <v>959.4</v>
      </c>
      <c r="BS34">
        <v>1</v>
      </c>
      <c r="BT34">
        <v>100</v>
      </c>
      <c r="BU34">
        <v>-0.46200000000000002</v>
      </c>
    </row>
    <row r="35" spans="1:73" x14ac:dyDescent="0.3">
      <c r="A35">
        <v>27</v>
      </c>
      <c r="B35" t="s">
        <v>81</v>
      </c>
      <c r="C35" s="2">
        <v>44600.253321759257</v>
      </c>
      <c r="D35" t="s">
        <v>82</v>
      </c>
      <c r="E35" t="s">
        <v>30</v>
      </c>
      <c r="F35">
        <v>14</v>
      </c>
      <c r="G35">
        <v>6.0289999999999999</v>
      </c>
      <c r="H35" s="3">
        <v>723631</v>
      </c>
      <c r="I35">
        <v>1.458</v>
      </c>
      <c r="J35">
        <v>1.6739999999999999</v>
      </c>
      <c r="K35">
        <v>1</v>
      </c>
      <c r="L35">
        <v>87.1</v>
      </c>
      <c r="M35">
        <v>-0.216</v>
      </c>
      <c r="O35">
        <v>27</v>
      </c>
      <c r="P35" t="s">
        <v>81</v>
      </c>
      <c r="Q35" s="2">
        <v>44600.253321759257</v>
      </c>
      <c r="R35" t="s">
        <v>82</v>
      </c>
      <c r="S35" t="s">
        <v>30</v>
      </c>
      <c r="T35">
        <v>14</v>
      </c>
      <c r="U35">
        <v>5.9829999999999997</v>
      </c>
      <c r="V35" s="3">
        <v>5777</v>
      </c>
      <c r="W35">
        <v>1.5680000000000001</v>
      </c>
      <c r="X35">
        <v>1.6739999999999999</v>
      </c>
      <c r="Y35">
        <v>1</v>
      </c>
      <c r="Z35">
        <v>93.6</v>
      </c>
      <c r="AA35">
        <v>-0.106</v>
      </c>
      <c r="AC35">
        <v>27</v>
      </c>
      <c r="AD35" t="s">
        <v>81</v>
      </c>
      <c r="AE35" s="2">
        <v>44600.253321759257</v>
      </c>
      <c r="AF35" t="s">
        <v>82</v>
      </c>
      <c r="AG35" t="s">
        <v>30</v>
      </c>
      <c r="AH35">
        <v>14</v>
      </c>
      <c r="AI35">
        <v>12.260999999999999</v>
      </c>
      <c r="AJ35" s="3">
        <v>8545</v>
      </c>
      <c r="AK35">
        <v>1.7390000000000001</v>
      </c>
      <c r="AL35">
        <v>1.569</v>
      </c>
      <c r="AM35">
        <v>1</v>
      </c>
      <c r="AN35">
        <v>110.8</v>
      </c>
      <c r="AO35">
        <v>0.17</v>
      </c>
      <c r="AQ35">
        <v>1</v>
      </c>
      <c r="AS35">
        <v>27</v>
      </c>
      <c r="AT35" s="9">
        <f t="shared" si="12"/>
        <v>1653.6499171319799</v>
      </c>
      <c r="AU35" s="10">
        <f t="shared" si="13"/>
        <v>1660.6881055219999</v>
      </c>
      <c r="AW35" s="5">
        <f t="shared" si="14"/>
        <v>1656.661932699765</v>
      </c>
      <c r="AX35" s="6">
        <f t="shared" si="15"/>
        <v>1614.4897213407501</v>
      </c>
      <c r="AZ35" s="7">
        <f t="shared" si="16"/>
        <v>1766.6529892589701</v>
      </c>
      <c r="BA35" s="8">
        <f t="shared" si="17"/>
        <v>1628.7587431735001</v>
      </c>
      <c r="BC35" s="9">
        <f t="shared" si="18"/>
        <v>1653.6499171319799</v>
      </c>
      <c r="BD35" s="10">
        <f t="shared" si="19"/>
        <v>1660.6881055219999</v>
      </c>
      <c r="BF35" s="13">
        <f t="shared" si="10"/>
        <v>711.29589754999995</v>
      </c>
      <c r="BG35" s="14">
        <f t="shared" si="11"/>
        <v>782.541427</v>
      </c>
      <c r="BI35">
        <v>27</v>
      </c>
      <c r="BJ35" t="s">
        <v>81</v>
      </c>
      <c r="BK35" s="2">
        <v>44600.253321759257</v>
      </c>
      <c r="BL35" t="s">
        <v>82</v>
      </c>
      <c r="BM35" t="s">
        <v>30</v>
      </c>
      <c r="BN35">
        <v>14</v>
      </c>
      <c r="BO35">
        <v>2.7040000000000002</v>
      </c>
      <c r="BP35" s="3">
        <v>5504590</v>
      </c>
      <c r="BQ35">
        <v>960.86599999999999</v>
      </c>
      <c r="BR35">
        <v>950</v>
      </c>
      <c r="BS35">
        <v>1</v>
      </c>
      <c r="BT35">
        <v>101.1</v>
      </c>
      <c r="BU35">
        <v>10.866</v>
      </c>
    </row>
    <row r="36" spans="1:73" x14ac:dyDescent="0.3">
      <c r="A36">
        <v>28</v>
      </c>
      <c r="B36" t="s">
        <v>83</v>
      </c>
      <c r="C36" s="2">
        <v>44600.274594907409</v>
      </c>
      <c r="D36" t="s">
        <v>84</v>
      </c>
      <c r="E36" t="s">
        <v>30</v>
      </c>
      <c r="F36">
        <v>14</v>
      </c>
      <c r="G36">
        <v>6.032</v>
      </c>
      <c r="H36" s="3">
        <v>674147</v>
      </c>
      <c r="I36">
        <v>1.3580000000000001</v>
      </c>
      <c r="J36">
        <v>1.6739999999999999</v>
      </c>
      <c r="K36">
        <v>1</v>
      </c>
      <c r="L36">
        <v>81.099999999999994</v>
      </c>
      <c r="M36">
        <v>-0.316</v>
      </c>
      <c r="O36">
        <v>28</v>
      </c>
      <c r="P36" t="s">
        <v>83</v>
      </c>
      <c r="Q36" s="2">
        <v>44600.274594907409</v>
      </c>
      <c r="R36" t="s">
        <v>84</v>
      </c>
      <c r="S36" t="s">
        <v>30</v>
      </c>
      <c r="T36">
        <v>14</v>
      </c>
      <c r="U36">
        <v>5.9870000000000001</v>
      </c>
      <c r="V36" s="3">
        <v>5617</v>
      </c>
      <c r="W36">
        <v>1.528</v>
      </c>
      <c r="X36">
        <v>1.6739999999999999</v>
      </c>
      <c r="Y36">
        <v>1</v>
      </c>
      <c r="Z36">
        <v>91.3</v>
      </c>
      <c r="AA36">
        <v>-0.14599999999999999</v>
      </c>
      <c r="AC36">
        <v>28</v>
      </c>
      <c r="AD36" t="s">
        <v>83</v>
      </c>
      <c r="AE36" s="2">
        <v>44600.274594907409</v>
      </c>
      <c r="AF36" t="s">
        <v>84</v>
      </c>
      <c r="AG36" t="s">
        <v>30</v>
      </c>
      <c r="AH36">
        <v>14</v>
      </c>
      <c r="AI36">
        <v>12.259</v>
      </c>
      <c r="AJ36" s="3">
        <v>7270</v>
      </c>
      <c r="AK36">
        <v>1.468</v>
      </c>
      <c r="AL36">
        <v>1.569</v>
      </c>
      <c r="AM36">
        <v>1</v>
      </c>
      <c r="AN36">
        <v>93.6</v>
      </c>
      <c r="AO36">
        <v>-0.10100000000000001</v>
      </c>
      <c r="AQ36">
        <v>1</v>
      </c>
      <c r="AS36">
        <v>28</v>
      </c>
      <c r="AT36" s="9">
        <f t="shared" si="12"/>
        <v>1543.823805735371</v>
      </c>
      <c r="AU36" s="10">
        <f t="shared" si="13"/>
        <v>1397.6601939919999</v>
      </c>
      <c r="AW36" s="5">
        <f t="shared" si="14"/>
        <v>1747.0241032355341</v>
      </c>
      <c r="AX36" s="6">
        <f t="shared" si="15"/>
        <v>1379.3704234670001</v>
      </c>
      <c r="AZ36" s="7">
        <f t="shared" si="16"/>
        <v>1721.0203169270719</v>
      </c>
      <c r="BA36" s="8">
        <f t="shared" si="17"/>
        <v>1385.3066118460001</v>
      </c>
      <c r="BC36" s="9">
        <f t="shared" si="18"/>
        <v>1543.823805735371</v>
      </c>
      <c r="BD36" s="10">
        <f t="shared" si="19"/>
        <v>1397.6601939919999</v>
      </c>
      <c r="BF36" s="13">
        <f t="shared" si="10"/>
        <v>692.62816954999994</v>
      </c>
      <c r="BG36" s="14">
        <f t="shared" si="11"/>
        <v>678.45527200000004</v>
      </c>
      <c r="BI36">
        <v>28</v>
      </c>
      <c r="BJ36" t="s">
        <v>83</v>
      </c>
      <c r="BK36" s="2">
        <v>44600.274594907409</v>
      </c>
      <c r="BL36" t="s">
        <v>84</v>
      </c>
      <c r="BM36" t="s">
        <v>30</v>
      </c>
      <c r="BN36">
        <v>14</v>
      </c>
      <c r="BO36">
        <v>2.72</v>
      </c>
      <c r="BP36" s="3">
        <v>5095679</v>
      </c>
      <c r="BQ36">
        <v>957.99800000000005</v>
      </c>
      <c r="BR36">
        <v>950</v>
      </c>
      <c r="BS36">
        <v>1</v>
      </c>
      <c r="BT36">
        <v>100.8</v>
      </c>
      <c r="BU36">
        <v>7.9980000000000002</v>
      </c>
    </row>
    <row r="37" spans="1:73" x14ac:dyDescent="0.3">
      <c r="A37">
        <v>29</v>
      </c>
      <c r="B37" t="s">
        <v>85</v>
      </c>
      <c r="C37" s="2">
        <v>44600.295844907407</v>
      </c>
      <c r="D37" t="s">
        <v>86</v>
      </c>
      <c r="E37" t="s">
        <v>30</v>
      </c>
      <c r="F37">
        <v>15</v>
      </c>
      <c r="G37">
        <v>6.04</v>
      </c>
      <c r="H37" s="3">
        <v>1638225</v>
      </c>
      <c r="I37">
        <v>3.3109999999999999</v>
      </c>
      <c r="J37">
        <v>3.5710000000000002</v>
      </c>
      <c r="K37">
        <v>1</v>
      </c>
      <c r="L37">
        <v>92.7</v>
      </c>
      <c r="M37">
        <v>-0.26</v>
      </c>
      <c r="O37">
        <v>29</v>
      </c>
      <c r="P37" t="s">
        <v>85</v>
      </c>
      <c r="Q37" s="2">
        <v>44600.295844907407</v>
      </c>
      <c r="R37" t="s">
        <v>86</v>
      </c>
      <c r="S37" t="s">
        <v>30</v>
      </c>
      <c r="T37">
        <v>15</v>
      </c>
      <c r="U37">
        <v>5.9889999999999999</v>
      </c>
      <c r="V37" s="3">
        <v>13682</v>
      </c>
      <c r="W37">
        <v>3.5049999999999999</v>
      </c>
      <c r="X37">
        <v>3.5710000000000002</v>
      </c>
      <c r="Y37">
        <v>1</v>
      </c>
      <c r="Z37">
        <v>98.2</v>
      </c>
      <c r="AA37">
        <v>-6.6000000000000003E-2</v>
      </c>
      <c r="AC37">
        <v>29</v>
      </c>
      <c r="AD37" t="s">
        <v>85</v>
      </c>
      <c r="AE37" s="2">
        <v>44600.295844907407</v>
      </c>
      <c r="AF37" t="s">
        <v>86</v>
      </c>
      <c r="AG37" t="s">
        <v>30</v>
      </c>
      <c r="AH37">
        <v>15</v>
      </c>
      <c r="AI37">
        <v>12.26</v>
      </c>
      <c r="AJ37" s="3">
        <v>12703</v>
      </c>
      <c r="AK37">
        <v>2.62</v>
      </c>
      <c r="AL37">
        <v>2.895</v>
      </c>
      <c r="AM37">
        <v>1</v>
      </c>
      <c r="AN37">
        <v>90.5</v>
      </c>
      <c r="AO37">
        <v>-0.27500000000000002</v>
      </c>
      <c r="AQ37">
        <v>1</v>
      </c>
      <c r="AS37">
        <v>29</v>
      </c>
      <c r="AT37" s="9">
        <f t="shared" si="12"/>
        <v>3603.9943197368798</v>
      </c>
      <c r="AU37" s="10">
        <f t="shared" si="13"/>
        <v>2517.8920343463201</v>
      </c>
      <c r="AW37" s="5">
        <f t="shared" si="14"/>
        <v>3158.32674255234</v>
      </c>
      <c r="AX37" s="6">
        <f t="shared" si="15"/>
        <v>2379.8372430610698</v>
      </c>
      <c r="AZ37" s="7">
        <f t="shared" si="16"/>
        <v>3790.4077537213202</v>
      </c>
      <c r="BA37" s="8">
        <f t="shared" si="17"/>
        <v>2422.3317854416596</v>
      </c>
      <c r="BC37" s="9">
        <f t="shared" si="18"/>
        <v>3603.9943197368798</v>
      </c>
      <c r="BD37" s="10">
        <f t="shared" si="19"/>
        <v>2517.8920343463201</v>
      </c>
      <c r="BF37" s="13">
        <f t="shared" si="10"/>
        <v>1821.6721177999998</v>
      </c>
      <c r="BG37" s="14">
        <f t="shared" si="11"/>
        <v>1083.12923452</v>
      </c>
      <c r="BI37">
        <v>29</v>
      </c>
      <c r="BJ37" t="s">
        <v>85</v>
      </c>
      <c r="BK37" s="2">
        <v>44600.295844907407</v>
      </c>
      <c r="BL37" t="s">
        <v>86</v>
      </c>
      <c r="BM37" t="s">
        <v>30</v>
      </c>
      <c r="BN37">
        <v>15</v>
      </c>
      <c r="BO37">
        <v>2.7280000000000002</v>
      </c>
      <c r="BP37" s="3">
        <v>5115431</v>
      </c>
      <c r="BQ37">
        <v>958.15700000000004</v>
      </c>
      <c r="BR37">
        <v>950</v>
      </c>
      <c r="BS37">
        <v>1</v>
      </c>
      <c r="BT37">
        <v>100.9</v>
      </c>
      <c r="BU37">
        <v>8.157</v>
      </c>
    </row>
    <row r="38" spans="1:73" x14ac:dyDescent="0.3">
      <c r="A38">
        <v>30</v>
      </c>
      <c r="B38" t="s">
        <v>87</v>
      </c>
      <c r="C38" s="2">
        <v>44600.317094907405</v>
      </c>
      <c r="D38" t="s">
        <v>88</v>
      </c>
      <c r="E38" t="s">
        <v>30</v>
      </c>
      <c r="F38">
        <v>15</v>
      </c>
      <c r="G38">
        <v>6.04</v>
      </c>
      <c r="H38" s="3">
        <v>1498816</v>
      </c>
      <c r="I38">
        <v>3.028</v>
      </c>
      <c r="J38">
        <v>3.5710000000000002</v>
      </c>
      <c r="K38">
        <v>1</v>
      </c>
      <c r="L38">
        <v>84.8</v>
      </c>
      <c r="M38">
        <v>-0.54300000000000004</v>
      </c>
      <c r="O38">
        <v>30</v>
      </c>
      <c r="P38" t="s">
        <v>87</v>
      </c>
      <c r="Q38" s="2">
        <v>44600.317094907405</v>
      </c>
      <c r="R38" t="s">
        <v>88</v>
      </c>
      <c r="S38" t="s">
        <v>30</v>
      </c>
      <c r="T38">
        <v>15</v>
      </c>
      <c r="U38">
        <v>5.9909999999999997</v>
      </c>
      <c r="V38" s="3">
        <v>14381</v>
      </c>
      <c r="W38">
        <v>3.677</v>
      </c>
      <c r="X38">
        <v>3.5710000000000002</v>
      </c>
      <c r="Y38">
        <v>1</v>
      </c>
      <c r="Z38">
        <v>103</v>
      </c>
      <c r="AA38">
        <v>0.106</v>
      </c>
      <c r="AC38">
        <v>30</v>
      </c>
      <c r="AD38" t="s">
        <v>87</v>
      </c>
      <c r="AE38" s="2">
        <v>44600.317094907405</v>
      </c>
      <c r="AF38" t="s">
        <v>88</v>
      </c>
      <c r="AG38" t="s">
        <v>30</v>
      </c>
      <c r="AH38">
        <v>15</v>
      </c>
      <c r="AI38">
        <v>12.263999999999999</v>
      </c>
      <c r="AJ38" s="3">
        <v>14029</v>
      </c>
      <c r="AK38">
        <v>2.9009999999999998</v>
      </c>
      <c r="AL38">
        <v>2.895</v>
      </c>
      <c r="AM38">
        <v>1</v>
      </c>
      <c r="AN38">
        <v>100.2</v>
      </c>
      <c r="AO38">
        <v>6.0000000000000001E-3</v>
      </c>
      <c r="AQ38">
        <v>1</v>
      </c>
      <c r="AS38">
        <v>30</v>
      </c>
      <c r="AT38" s="9">
        <f t="shared" si="12"/>
        <v>3776.3370609398198</v>
      </c>
      <c r="AU38" s="10">
        <f t="shared" si="13"/>
        <v>2791.07163629768</v>
      </c>
      <c r="AW38" s="5">
        <f t="shared" si="14"/>
        <v>3291.1312812338851</v>
      </c>
      <c r="AX38" s="6">
        <f t="shared" si="15"/>
        <v>2623.4526579704298</v>
      </c>
      <c r="AZ38" s="7">
        <f t="shared" si="16"/>
        <v>3969.2376598587302</v>
      </c>
      <c r="BA38" s="8">
        <f t="shared" si="17"/>
        <v>2675.2866232053402</v>
      </c>
      <c r="BC38" s="9">
        <f t="shared" si="18"/>
        <v>3776.3370609398198</v>
      </c>
      <c r="BD38" s="10">
        <f t="shared" si="19"/>
        <v>2791.07163629768</v>
      </c>
      <c r="BF38" s="13">
        <f t="shared" si="10"/>
        <v>1937.5990659499998</v>
      </c>
      <c r="BG38" s="14">
        <f t="shared" si="11"/>
        <v>1166.48021548</v>
      </c>
      <c r="BI38">
        <v>30</v>
      </c>
      <c r="BJ38" t="s">
        <v>87</v>
      </c>
      <c r="BK38" s="2">
        <v>44600.317094907405</v>
      </c>
      <c r="BL38" t="s">
        <v>88</v>
      </c>
      <c r="BM38" t="s">
        <v>30</v>
      </c>
      <c r="BN38">
        <v>15</v>
      </c>
      <c r="BO38">
        <v>2.7269999999999999</v>
      </c>
      <c r="BP38" s="3">
        <v>5147232</v>
      </c>
      <c r="BQ38">
        <v>958.40800000000002</v>
      </c>
      <c r="BR38">
        <v>950</v>
      </c>
      <c r="BS38">
        <v>1</v>
      </c>
      <c r="BT38">
        <v>100.9</v>
      </c>
      <c r="BU38">
        <v>8.4079999999999995</v>
      </c>
    </row>
    <row r="39" spans="1:73" x14ac:dyDescent="0.3">
      <c r="A39">
        <v>31</v>
      </c>
      <c r="B39" t="s">
        <v>89</v>
      </c>
      <c r="C39" s="2">
        <v>44600.338333333333</v>
      </c>
      <c r="D39" t="s">
        <v>90</v>
      </c>
      <c r="E39" t="s">
        <v>30</v>
      </c>
      <c r="F39">
        <v>16</v>
      </c>
      <c r="G39">
        <v>6.0209999999999999</v>
      </c>
      <c r="H39" s="3">
        <v>3786799</v>
      </c>
      <c r="I39">
        <v>7.6859999999999999</v>
      </c>
      <c r="J39">
        <v>7.09</v>
      </c>
      <c r="K39">
        <v>1</v>
      </c>
      <c r="L39">
        <v>108.4</v>
      </c>
      <c r="M39">
        <v>0.59599999999999997</v>
      </c>
      <c r="O39">
        <v>31</v>
      </c>
      <c r="P39" t="s">
        <v>89</v>
      </c>
      <c r="Q39" s="2">
        <v>44600.338333333333</v>
      </c>
      <c r="R39" t="s">
        <v>90</v>
      </c>
      <c r="S39" t="s">
        <v>30</v>
      </c>
      <c r="T39">
        <v>16</v>
      </c>
      <c r="U39">
        <v>5.9729999999999999</v>
      </c>
      <c r="V39" s="3">
        <v>29889</v>
      </c>
      <c r="W39">
        <v>7.468</v>
      </c>
      <c r="X39">
        <v>7.09</v>
      </c>
      <c r="Y39">
        <v>1</v>
      </c>
      <c r="Z39">
        <v>105.3</v>
      </c>
      <c r="AA39">
        <v>0.378</v>
      </c>
      <c r="AC39">
        <v>31</v>
      </c>
      <c r="AD39" t="s">
        <v>89</v>
      </c>
      <c r="AE39" s="2">
        <v>44600.338333333333</v>
      </c>
      <c r="AF39" t="s">
        <v>90</v>
      </c>
      <c r="AG39" t="s">
        <v>30</v>
      </c>
      <c r="AH39">
        <v>16</v>
      </c>
      <c r="AI39">
        <v>12.233000000000001</v>
      </c>
      <c r="AJ39" s="3">
        <v>30687</v>
      </c>
      <c r="AK39">
        <v>6.41</v>
      </c>
      <c r="AL39">
        <v>6.3550000000000004</v>
      </c>
      <c r="AM39">
        <v>1</v>
      </c>
      <c r="AN39">
        <v>100.9</v>
      </c>
      <c r="AO39">
        <v>5.5E-2</v>
      </c>
      <c r="AQ39">
        <v>1</v>
      </c>
      <c r="AS39">
        <v>31</v>
      </c>
      <c r="AT39" s="9">
        <f t="shared" si="12"/>
        <v>7595.0587320190198</v>
      </c>
      <c r="AU39" s="10">
        <f t="shared" si="13"/>
        <v>6215.2709209511195</v>
      </c>
      <c r="AW39" s="5">
        <f t="shared" si="14"/>
        <v>6238.3557623744855</v>
      </c>
      <c r="AX39" s="6">
        <f t="shared" si="15"/>
        <v>5665.0897951058705</v>
      </c>
      <c r="AZ39" s="7">
        <f t="shared" si="16"/>
        <v>7931.7100189175308</v>
      </c>
      <c r="BA39" s="8">
        <f t="shared" si="17"/>
        <v>5848.1844885840601</v>
      </c>
      <c r="BC39" s="9">
        <f t="shared" si="18"/>
        <v>7595.0587320190198</v>
      </c>
      <c r="BD39" s="10">
        <f t="shared" si="19"/>
        <v>6215.2709209511195</v>
      </c>
      <c r="BF39" s="13">
        <f t="shared" si="10"/>
        <v>5250.9995759499998</v>
      </c>
      <c r="BG39" s="14">
        <f t="shared" si="11"/>
        <v>1698.3115193200001</v>
      </c>
      <c r="BI39">
        <v>31</v>
      </c>
      <c r="BJ39" t="s">
        <v>89</v>
      </c>
      <c r="BK39" s="2">
        <v>44600.338333333333</v>
      </c>
      <c r="BL39" t="s">
        <v>90</v>
      </c>
      <c r="BM39" t="s">
        <v>30</v>
      </c>
      <c r="BN39">
        <v>16</v>
      </c>
      <c r="BO39">
        <v>2.7050000000000001</v>
      </c>
      <c r="BP39" s="3">
        <v>5478912</v>
      </c>
      <c r="BQ39">
        <v>960.70699999999999</v>
      </c>
      <c r="BR39">
        <v>950</v>
      </c>
      <c r="BS39">
        <v>1</v>
      </c>
      <c r="BT39">
        <v>101.1</v>
      </c>
      <c r="BU39">
        <v>10.707000000000001</v>
      </c>
    </row>
    <row r="40" spans="1:73" x14ac:dyDescent="0.3">
      <c r="A40">
        <v>32</v>
      </c>
      <c r="B40" t="s">
        <v>91</v>
      </c>
      <c r="C40" s="2">
        <v>44600.359629629631</v>
      </c>
      <c r="D40" t="s">
        <v>92</v>
      </c>
      <c r="E40" t="s">
        <v>30</v>
      </c>
      <c r="F40">
        <v>16</v>
      </c>
      <c r="G40">
        <v>6.02</v>
      </c>
      <c r="H40" s="3">
        <v>3788381</v>
      </c>
      <c r="I40">
        <v>7.6890000000000001</v>
      </c>
      <c r="J40">
        <v>7.09</v>
      </c>
      <c r="K40">
        <v>1</v>
      </c>
      <c r="L40">
        <v>108.5</v>
      </c>
      <c r="M40">
        <v>0.59899999999999998</v>
      </c>
      <c r="O40">
        <v>32</v>
      </c>
      <c r="P40" t="s">
        <v>91</v>
      </c>
      <c r="Q40" s="2">
        <v>44600.359629629631</v>
      </c>
      <c r="R40" t="s">
        <v>92</v>
      </c>
      <c r="S40" t="s">
        <v>30</v>
      </c>
      <c r="T40">
        <v>16</v>
      </c>
      <c r="U40">
        <v>5.9729999999999999</v>
      </c>
      <c r="V40" s="3">
        <v>29521</v>
      </c>
      <c r="W40">
        <v>7.3780000000000001</v>
      </c>
      <c r="X40">
        <v>7.09</v>
      </c>
      <c r="Y40">
        <v>1</v>
      </c>
      <c r="Z40">
        <v>104.1</v>
      </c>
      <c r="AA40">
        <v>0.28799999999999998</v>
      </c>
      <c r="AC40">
        <v>32</v>
      </c>
      <c r="AD40" t="s">
        <v>91</v>
      </c>
      <c r="AE40" s="2">
        <v>44600.359629629631</v>
      </c>
      <c r="AF40" t="s">
        <v>92</v>
      </c>
      <c r="AG40" t="s">
        <v>30</v>
      </c>
      <c r="AH40">
        <v>16</v>
      </c>
      <c r="AI40">
        <v>12.228999999999999</v>
      </c>
      <c r="AJ40" s="3">
        <v>27375</v>
      </c>
      <c r="AK40">
        <v>5.7149999999999999</v>
      </c>
      <c r="AL40">
        <v>6.3550000000000004</v>
      </c>
      <c r="AM40">
        <v>1</v>
      </c>
      <c r="AN40">
        <v>89.9</v>
      </c>
      <c r="AO40">
        <v>-0.64</v>
      </c>
      <c r="AQ40">
        <v>1</v>
      </c>
      <c r="AS40">
        <v>32</v>
      </c>
      <c r="AT40" s="9">
        <f t="shared" si="12"/>
        <v>7504.5496346334194</v>
      </c>
      <c r="AU40" s="10">
        <f t="shared" si="13"/>
        <v>5535.5880512499998</v>
      </c>
      <c r="AW40" s="5">
        <f t="shared" si="14"/>
        <v>6168.4007428136856</v>
      </c>
      <c r="AX40" s="6">
        <f t="shared" si="15"/>
        <v>5063.1157504687499</v>
      </c>
      <c r="AZ40" s="7">
        <f t="shared" si="16"/>
        <v>7837.7936069191301</v>
      </c>
      <c r="BA40" s="8">
        <f t="shared" si="17"/>
        <v>5218.0569084375002</v>
      </c>
      <c r="BC40" s="9">
        <f t="shared" si="18"/>
        <v>7504.5496346334194</v>
      </c>
      <c r="BD40" s="10">
        <f t="shared" si="19"/>
        <v>5535.5880512499998</v>
      </c>
      <c r="BF40" s="13">
        <f t="shared" si="10"/>
        <v>5155.9376319499997</v>
      </c>
      <c r="BG40" s="14">
        <f t="shared" si="11"/>
        <v>1668.598375</v>
      </c>
      <c r="BI40">
        <v>32</v>
      </c>
      <c r="BJ40" t="s">
        <v>91</v>
      </c>
      <c r="BK40" s="2">
        <v>44600.359629629631</v>
      </c>
      <c r="BL40" t="s">
        <v>92</v>
      </c>
      <c r="BM40" t="s">
        <v>30</v>
      </c>
      <c r="BN40">
        <v>16</v>
      </c>
      <c r="BO40">
        <v>2.706</v>
      </c>
      <c r="BP40" s="3">
        <v>5452124</v>
      </c>
      <c r="BQ40">
        <v>960.53899999999999</v>
      </c>
      <c r="BR40">
        <v>950</v>
      </c>
      <c r="BS40">
        <v>1</v>
      </c>
      <c r="BT40">
        <v>101.1</v>
      </c>
      <c r="BU40">
        <v>10.539</v>
      </c>
    </row>
    <row r="41" spans="1:73" x14ac:dyDescent="0.3">
      <c r="A41">
        <v>33</v>
      </c>
      <c r="B41" t="s">
        <v>93</v>
      </c>
      <c r="C41" s="2">
        <v>44600.380856481483</v>
      </c>
      <c r="D41" t="s">
        <v>94</v>
      </c>
      <c r="E41" t="s">
        <v>30</v>
      </c>
      <c r="F41">
        <v>17</v>
      </c>
      <c r="G41">
        <v>6.0270000000000001</v>
      </c>
      <c r="H41" s="3">
        <v>6070526</v>
      </c>
      <c r="I41">
        <v>12.369</v>
      </c>
      <c r="J41">
        <v>11.702999999999999</v>
      </c>
      <c r="K41">
        <v>1</v>
      </c>
      <c r="L41">
        <v>105.7</v>
      </c>
      <c r="M41">
        <v>0.66600000000000004</v>
      </c>
      <c r="O41">
        <v>33</v>
      </c>
      <c r="P41" t="s">
        <v>93</v>
      </c>
      <c r="Q41" s="2">
        <v>44600.380856481483</v>
      </c>
      <c r="R41" t="s">
        <v>94</v>
      </c>
      <c r="S41" t="s">
        <v>30</v>
      </c>
      <c r="T41">
        <v>17</v>
      </c>
      <c r="U41">
        <v>5.9809999999999999</v>
      </c>
      <c r="V41" s="3">
        <v>46767</v>
      </c>
      <c r="W41">
        <v>11.58</v>
      </c>
      <c r="X41">
        <v>11.706</v>
      </c>
      <c r="Y41">
        <v>1</v>
      </c>
      <c r="Z41">
        <v>98.9</v>
      </c>
      <c r="AA41">
        <v>-0.126</v>
      </c>
      <c r="AC41">
        <v>33</v>
      </c>
      <c r="AD41" t="s">
        <v>93</v>
      </c>
      <c r="AE41" s="2">
        <v>44600.380856481483</v>
      </c>
      <c r="AF41" t="s">
        <v>94</v>
      </c>
      <c r="AG41" t="s">
        <v>30</v>
      </c>
      <c r="AH41">
        <v>17</v>
      </c>
      <c r="AI41">
        <v>12.223000000000001</v>
      </c>
      <c r="AJ41" s="3">
        <v>45584</v>
      </c>
      <c r="AK41">
        <v>9.5239999999999991</v>
      </c>
      <c r="AL41">
        <v>8.5809999999999995</v>
      </c>
      <c r="AM41">
        <v>1</v>
      </c>
      <c r="AN41">
        <v>111</v>
      </c>
      <c r="AO41">
        <v>0.94299999999999995</v>
      </c>
      <c r="AQ41">
        <v>1</v>
      </c>
      <c r="AS41">
        <v>33</v>
      </c>
      <c r="AT41" s="9">
        <f t="shared" si="12"/>
        <v>11740.538688639179</v>
      </c>
      <c r="AU41" s="10">
        <f t="shared" si="13"/>
        <v>9265.4847650508782</v>
      </c>
      <c r="AW41" s="5">
        <f t="shared" si="14"/>
        <v>9447.7380952693657</v>
      </c>
      <c r="AX41" s="6">
        <f t="shared" si="15"/>
        <v>8355.673750714881</v>
      </c>
      <c r="AZ41" s="7">
        <f t="shared" si="16"/>
        <v>12233.262653559772</v>
      </c>
      <c r="BA41" s="8">
        <f t="shared" si="17"/>
        <v>8678.0161288294403</v>
      </c>
      <c r="BC41" s="9">
        <f t="shared" si="18"/>
        <v>11740.538688639179</v>
      </c>
      <c r="BD41" s="10">
        <f t="shared" si="19"/>
        <v>9265.4847650508782</v>
      </c>
      <c r="BF41" s="13">
        <f t="shared" si="10"/>
        <v>10469.61303955</v>
      </c>
      <c r="BG41" s="14">
        <f t="shared" si="11"/>
        <v>1365.3915756800004</v>
      </c>
      <c r="BI41">
        <v>33</v>
      </c>
      <c r="BJ41" t="s">
        <v>93</v>
      </c>
      <c r="BK41" s="2">
        <v>44600.380856481483</v>
      </c>
      <c r="BL41" t="s">
        <v>94</v>
      </c>
      <c r="BM41" t="s">
        <v>30</v>
      </c>
      <c r="BN41">
        <v>17</v>
      </c>
      <c r="BO41">
        <v>2.7280000000000002</v>
      </c>
      <c r="BP41" s="3">
        <v>5131476</v>
      </c>
      <c r="BQ41">
        <v>958.28499999999997</v>
      </c>
      <c r="BR41">
        <v>950</v>
      </c>
      <c r="BS41">
        <v>1</v>
      </c>
      <c r="BT41">
        <v>100.9</v>
      </c>
      <c r="BU41">
        <v>8.2850000000000001</v>
      </c>
    </row>
    <row r="42" spans="1:73" x14ac:dyDescent="0.3">
      <c r="A42">
        <v>34</v>
      </c>
      <c r="B42" t="s">
        <v>95</v>
      </c>
      <c r="C42" s="2">
        <v>44600.402141203704</v>
      </c>
      <c r="D42" t="s">
        <v>96</v>
      </c>
      <c r="E42" t="s">
        <v>30</v>
      </c>
      <c r="F42">
        <v>17</v>
      </c>
      <c r="G42">
        <v>6.0140000000000002</v>
      </c>
      <c r="H42" s="3">
        <v>6469008</v>
      </c>
      <c r="I42">
        <v>13.19</v>
      </c>
      <c r="J42">
        <v>11.702999999999999</v>
      </c>
      <c r="K42">
        <v>1</v>
      </c>
      <c r="L42">
        <v>112.7</v>
      </c>
      <c r="M42">
        <v>1.4870000000000001</v>
      </c>
      <c r="O42">
        <v>34</v>
      </c>
      <c r="P42" t="s">
        <v>95</v>
      </c>
      <c r="Q42" s="2">
        <v>44600.402141203704</v>
      </c>
      <c r="R42" t="s">
        <v>96</v>
      </c>
      <c r="S42" t="s">
        <v>30</v>
      </c>
      <c r="T42">
        <v>17</v>
      </c>
      <c r="U42">
        <v>5.9669999999999996</v>
      </c>
      <c r="V42" s="3">
        <v>49291</v>
      </c>
      <c r="W42">
        <v>12.194000000000001</v>
      </c>
      <c r="X42">
        <v>11.706</v>
      </c>
      <c r="Y42">
        <v>1</v>
      </c>
      <c r="Z42">
        <v>104.2</v>
      </c>
      <c r="AA42">
        <v>0.48799999999999999</v>
      </c>
      <c r="AC42">
        <v>34</v>
      </c>
      <c r="AD42" t="s">
        <v>95</v>
      </c>
      <c r="AE42" s="2">
        <v>44600.402141203704</v>
      </c>
      <c r="AF42" t="s">
        <v>96</v>
      </c>
      <c r="AG42" t="s">
        <v>30</v>
      </c>
      <c r="AH42">
        <v>17</v>
      </c>
      <c r="AI42">
        <v>12.211</v>
      </c>
      <c r="AJ42" s="3">
        <v>43828</v>
      </c>
      <c r="AK42">
        <v>9.1579999999999995</v>
      </c>
      <c r="AL42">
        <v>8.5809999999999995</v>
      </c>
      <c r="AM42">
        <v>1</v>
      </c>
      <c r="AN42">
        <v>106.7</v>
      </c>
      <c r="AO42">
        <v>0.57699999999999996</v>
      </c>
      <c r="AQ42">
        <v>1</v>
      </c>
      <c r="AS42">
        <v>34</v>
      </c>
      <c r="AT42" s="9">
        <f t="shared" si="12"/>
        <v>12359.520400042218</v>
      </c>
      <c r="AU42" s="10">
        <f t="shared" si="13"/>
        <v>8906.5263957363204</v>
      </c>
      <c r="AW42" s="5">
        <f t="shared" si="14"/>
        <v>9927.8421448070858</v>
      </c>
      <c r="AX42" s="6">
        <f t="shared" si="15"/>
        <v>8039.9667097323209</v>
      </c>
      <c r="AZ42" s="7">
        <f t="shared" si="16"/>
        <v>12875.55027419233</v>
      </c>
      <c r="BA42" s="8">
        <f t="shared" si="17"/>
        <v>8344.82187032416</v>
      </c>
      <c r="BC42" s="9">
        <f t="shared" si="18"/>
        <v>12359.520400042218</v>
      </c>
      <c r="BD42" s="10">
        <f t="shared" si="19"/>
        <v>8906.5263957363204</v>
      </c>
      <c r="BF42" s="13">
        <f t="shared" si="10"/>
        <v>11394.48765995</v>
      </c>
      <c r="BG42" s="14">
        <f t="shared" si="11"/>
        <v>1444.3248995200004</v>
      </c>
      <c r="BI42">
        <v>34</v>
      </c>
      <c r="BJ42" t="s">
        <v>95</v>
      </c>
      <c r="BK42" s="2">
        <v>44600.402141203704</v>
      </c>
      <c r="BL42" t="s">
        <v>96</v>
      </c>
      <c r="BM42" t="s">
        <v>30</v>
      </c>
      <c r="BN42">
        <v>17</v>
      </c>
      <c r="BO42">
        <v>2.706</v>
      </c>
      <c r="BP42" s="3">
        <v>5444230</v>
      </c>
      <c r="BQ42">
        <v>960.48800000000006</v>
      </c>
      <c r="BR42">
        <v>950</v>
      </c>
      <c r="BS42">
        <v>1</v>
      </c>
      <c r="BT42">
        <v>101.1</v>
      </c>
      <c r="BU42">
        <v>10.488</v>
      </c>
    </row>
    <row r="43" spans="1:73" x14ac:dyDescent="0.3">
      <c r="A43">
        <v>35</v>
      </c>
      <c r="B43" t="s">
        <v>97</v>
      </c>
      <c r="C43" s="2">
        <v>44600.423425925925</v>
      </c>
      <c r="D43" t="s">
        <v>98</v>
      </c>
      <c r="E43" t="s">
        <v>30</v>
      </c>
      <c r="F43">
        <v>18</v>
      </c>
      <c r="G43">
        <v>5.9909999999999997</v>
      </c>
      <c r="H43" s="3">
        <v>15612494</v>
      </c>
      <c r="I43">
        <v>32.317</v>
      </c>
      <c r="J43">
        <v>28.279</v>
      </c>
      <c r="K43">
        <v>1</v>
      </c>
      <c r="L43">
        <v>114.3</v>
      </c>
      <c r="M43">
        <v>4.0380000000000003</v>
      </c>
      <c r="O43">
        <v>35</v>
      </c>
      <c r="P43" t="s">
        <v>97</v>
      </c>
      <c r="Q43" s="2">
        <v>44600.423425925925</v>
      </c>
      <c r="R43" t="s">
        <v>98</v>
      </c>
      <c r="S43" t="s">
        <v>30</v>
      </c>
      <c r="T43">
        <v>18</v>
      </c>
      <c r="U43">
        <v>5.9420000000000002</v>
      </c>
      <c r="V43" s="3">
        <v>119310</v>
      </c>
      <c r="W43">
        <v>29.09</v>
      </c>
      <c r="X43">
        <v>28.279</v>
      </c>
      <c r="Y43">
        <v>1</v>
      </c>
      <c r="Z43">
        <v>102.9</v>
      </c>
      <c r="AA43">
        <v>0.81100000000000005</v>
      </c>
      <c r="AC43">
        <v>35</v>
      </c>
      <c r="AD43" t="s">
        <v>97</v>
      </c>
      <c r="AE43" s="2">
        <v>44600.423425925925</v>
      </c>
      <c r="AF43" t="s">
        <v>98</v>
      </c>
      <c r="AG43" t="s">
        <v>30</v>
      </c>
      <c r="AH43">
        <v>18</v>
      </c>
      <c r="AI43">
        <v>12.145</v>
      </c>
      <c r="AJ43" s="3">
        <v>102768</v>
      </c>
      <c r="AK43">
        <v>21.266999999999999</v>
      </c>
      <c r="AL43">
        <v>19.768000000000001</v>
      </c>
      <c r="AM43">
        <v>1</v>
      </c>
      <c r="AN43">
        <v>107.6</v>
      </c>
      <c r="AO43">
        <v>1.4990000000000001</v>
      </c>
      <c r="AQ43">
        <v>1</v>
      </c>
      <c r="AS43">
        <v>35</v>
      </c>
      <c r="AT43" s="9">
        <f t="shared" si="12"/>
        <v>29432.429101181995</v>
      </c>
      <c r="AU43" s="10">
        <f t="shared" si="13"/>
        <v>20868.922198251519</v>
      </c>
      <c r="AW43" s="5">
        <f t="shared" si="14"/>
        <v>23263.230567988499</v>
      </c>
      <c r="AX43" s="6">
        <f t="shared" si="15"/>
        <v>18425.086795307521</v>
      </c>
      <c r="AZ43" s="7">
        <f t="shared" si="16"/>
        <v>30591.490036673</v>
      </c>
      <c r="BA43" s="8">
        <f t="shared" si="17"/>
        <v>19473.657482741761</v>
      </c>
      <c r="BC43" s="9">
        <f t="shared" si="18"/>
        <v>29432.429101181995</v>
      </c>
      <c r="BD43" s="10">
        <f t="shared" si="19"/>
        <v>20868.922198251519</v>
      </c>
      <c r="BF43" s="13">
        <f t="shared" si="10"/>
        <v>52035.892404999999</v>
      </c>
      <c r="BG43" s="14">
        <f t="shared" si="11"/>
        <v>-7002.1967532800018</v>
      </c>
      <c r="BI43">
        <v>35</v>
      </c>
      <c r="BJ43" t="s">
        <v>97</v>
      </c>
      <c r="BK43" s="2">
        <v>44600.423425925925</v>
      </c>
      <c r="BL43" t="s">
        <v>98</v>
      </c>
      <c r="BM43" t="s">
        <v>30</v>
      </c>
      <c r="BN43">
        <v>18</v>
      </c>
      <c r="BO43">
        <v>2.7080000000000002</v>
      </c>
      <c r="BP43" s="3">
        <v>5352047</v>
      </c>
      <c r="BQ43">
        <v>959.88599999999997</v>
      </c>
      <c r="BR43">
        <v>950</v>
      </c>
      <c r="BS43">
        <v>1</v>
      </c>
      <c r="BT43">
        <v>101</v>
      </c>
      <c r="BU43">
        <v>9.8859999999999992</v>
      </c>
    </row>
    <row r="44" spans="1:73" x14ac:dyDescent="0.3">
      <c r="A44">
        <v>36</v>
      </c>
      <c r="B44" t="s">
        <v>99</v>
      </c>
      <c r="C44" s="2">
        <v>44600.444687499999</v>
      </c>
      <c r="D44" t="s">
        <v>100</v>
      </c>
      <c r="E44" t="s">
        <v>30</v>
      </c>
      <c r="F44">
        <v>18</v>
      </c>
      <c r="G44">
        <v>6.008</v>
      </c>
      <c r="H44" s="3">
        <v>14766544</v>
      </c>
      <c r="I44">
        <v>30.523</v>
      </c>
      <c r="J44">
        <v>28.279</v>
      </c>
      <c r="K44">
        <v>1</v>
      </c>
      <c r="L44">
        <v>107.9</v>
      </c>
      <c r="M44">
        <v>2.2440000000000002</v>
      </c>
      <c r="O44">
        <v>36</v>
      </c>
      <c r="P44" t="s">
        <v>99</v>
      </c>
      <c r="Q44" s="2">
        <v>44600.444687499999</v>
      </c>
      <c r="R44" t="s">
        <v>100</v>
      </c>
      <c r="S44" t="s">
        <v>30</v>
      </c>
      <c r="T44">
        <v>18</v>
      </c>
      <c r="U44">
        <v>5.9610000000000003</v>
      </c>
      <c r="V44" s="3">
        <v>113961</v>
      </c>
      <c r="W44">
        <v>27.808</v>
      </c>
      <c r="X44">
        <v>28.279</v>
      </c>
      <c r="Y44">
        <v>1</v>
      </c>
      <c r="Z44">
        <v>98.3</v>
      </c>
      <c r="AA44">
        <v>-0.47099999999999997</v>
      </c>
      <c r="AC44">
        <v>36</v>
      </c>
      <c r="AD44" t="s">
        <v>99</v>
      </c>
      <c r="AE44" s="2">
        <v>44600.444687499999</v>
      </c>
      <c r="AF44" t="s">
        <v>100</v>
      </c>
      <c r="AG44" t="s">
        <v>30</v>
      </c>
      <c r="AH44">
        <v>18</v>
      </c>
      <c r="AI44">
        <v>12.163</v>
      </c>
      <c r="AJ44" s="3">
        <v>100072</v>
      </c>
      <c r="AK44">
        <v>20.72</v>
      </c>
      <c r="AL44">
        <v>19.768000000000001</v>
      </c>
      <c r="AM44">
        <v>1</v>
      </c>
      <c r="AN44">
        <v>104.8</v>
      </c>
      <c r="AO44">
        <v>0.95199999999999996</v>
      </c>
      <c r="AQ44">
        <v>1</v>
      </c>
      <c r="AS44">
        <v>36</v>
      </c>
      <c r="AT44" s="9">
        <f t="shared" si="12"/>
        <v>28134.872917483019</v>
      </c>
      <c r="AU44" s="10">
        <f t="shared" si="13"/>
        <v>20325.61477970432</v>
      </c>
      <c r="AW44" s="5">
        <f t="shared" si="14"/>
        <v>22243.356554776488</v>
      </c>
      <c r="AX44" s="6">
        <f t="shared" si="15"/>
        <v>17959.57458660032</v>
      </c>
      <c r="AZ44" s="7">
        <f t="shared" si="16"/>
        <v>29245.049111913533</v>
      </c>
      <c r="BA44" s="8">
        <f t="shared" si="17"/>
        <v>18967.074171708162</v>
      </c>
      <c r="BC44" s="9">
        <f t="shared" si="18"/>
        <v>28134.872917483019</v>
      </c>
      <c r="BD44" s="10">
        <f t="shared" si="19"/>
        <v>20325.61477970432</v>
      </c>
      <c r="BF44" s="13">
        <f t="shared" si="10"/>
        <v>47910.687707949997</v>
      </c>
      <c r="BG44" s="14">
        <f t="shared" si="11"/>
        <v>-6355.0305804800018</v>
      </c>
      <c r="BI44">
        <v>36</v>
      </c>
      <c r="BJ44" t="s">
        <v>99</v>
      </c>
      <c r="BK44" s="2">
        <v>44600.444687499999</v>
      </c>
      <c r="BL44" t="s">
        <v>100</v>
      </c>
      <c r="BM44" t="s">
        <v>30</v>
      </c>
      <c r="BN44">
        <v>18</v>
      </c>
      <c r="BO44">
        <v>2.7330000000000001</v>
      </c>
      <c r="BP44" s="3">
        <v>4952664</v>
      </c>
      <c r="BQ44">
        <v>956.74400000000003</v>
      </c>
      <c r="BR44">
        <v>950</v>
      </c>
      <c r="BS44">
        <v>1</v>
      </c>
      <c r="BT44">
        <v>100.7</v>
      </c>
      <c r="BU44">
        <v>6.7439999999999998</v>
      </c>
    </row>
    <row r="45" spans="1:73" x14ac:dyDescent="0.3">
      <c r="A45">
        <v>37</v>
      </c>
      <c r="B45" t="s">
        <v>101</v>
      </c>
      <c r="C45" s="2">
        <v>44600.465995370374</v>
      </c>
      <c r="D45" t="s">
        <v>102</v>
      </c>
      <c r="E45" t="s">
        <v>30</v>
      </c>
      <c r="F45">
        <v>19</v>
      </c>
      <c r="G45">
        <v>5.9649999999999999</v>
      </c>
      <c r="H45" s="3">
        <v>31345252</v>
      </c>
      <c r="I45">
        <v>66.688999999999993</v>
      </c>
      <c r="J45">
        <v>62.933999999999997</v>
      </c>
      <c r="K45">
        <v>1</v>
      </c>
      <c r="L45">
        <v>106</v>
      </c>
      <c r="M45">
        <v>3.7549999999999999</v>
      </c>
      <c r="O45">
        <v>37</v>
      </c>
      <c r="P45" t="s">
        <v>101</v>
      </c>
      <c r="Q45" s="2">
        <v>44600.465995370374</v>
      </c>
      <c r="R45" t="s">
        <v>102</v>
      </c>
      <c r="S45" t="s">
        <v>30</v>
      </c>
      <c r="T45">
        <v>19</v>
      </c>
      <c r="U45">
        <v>5.923</v>
      </c>
      <c r="V45" s="3">
        <v>249953</v>
      </c>
      <c r="W45">
        <v>59.982999999999997</v>
      </c>
      <c r="X45">
        <v>62.933999999999997</v>
      </c>
      <c r="Y45">
        <v>1</v>
      </c>
      <c r="Z45">
        <v>95.3</v>
      </c>
      <c r="AA45">
        <v>-2.9510000000000001</v>
      </c>
      <c r="AC45">
        <v>37</v>
      </c>
      <c r="AD45" t="s">
        <v>101</v>
      </c>
      <c r="AE45" s="2">
        <v>44600.465995370374</v>
      </c>
      <c r="AF45" t="s">
        <v>102</v>
      </c>
      <c r="AG45" t="s">
        <v>30</v>
      </c>
      <c r="AH45">
        <v>19</v>
      </c>
      <c r="AI45">
        <v>12.067</v>
      </c>
      <c r="AJ45" s="3">
        <v>218400</v>
      </c>
      <c r="AK45">
        <v>44.081000000000003</v>
      </c>
      <c r="AL45">
        <v>43.991999999999997</v>
      </c>
      <c r="AM45">
        <v>1</v>
      </c>
      <c r="AN45">
        <v>100.2</v>
      </c>
      <c r="AO45">
        <v>8.8999999999999996E-2</v>
      </c>
      <c r="AQ45">
        <v>1</v>
      </c>
      <c r="AS45">
        <v>37</v>
      </c>
      <c r="AT45" s="9">
        <f t="shared" si="12"/>
        <v>60779.391687189578</v>
      </c>
      <c r="AU45" s="10">
        <f t="shared" si="13"/>
        <v>43822.312748800003</v>
      </c>
      <c r="AW45" s="5">
        <f t="shared" si="14"/>
        <v>48230.810009756569</v>
      </c>
      <c r="AX45" s="6">
        <f t="shared" si="15"/>
        <v>37532.151388800004</v>
      </c>
      <c r="AZ45" s="7">
        <f t="shared" si="16"/>
        <v>63120.14580066537</v>
      </c>
      <c r="BA45" s="8">
        <f t="shared" si="17"/>
        <v>40978.643414400001</v>
      </c>
      <c r="BC45" s="9">
        <f t="shared" si="18"/>
        <v>60779.391687189578</v>
      </c>
      <c r="BD45" s="10">
        <f t="shared" si="19"/>
        <v>43822.312748800003</v>
      </c>
      <c r="BF45" s="13">
        <f t="shared" si="10"/>
        <v>205200.02764955</v>
      </c>
      <c r="BG45" s="14">
        <f t="shared" si="11"/>
        <v>-58293.193999999996</v>
      </c>
      <c r="BI45">
        <v>37</v>
      </c>
      <c r="BJ45" t="s">
        <v>101</v>
      </c>
      <c r="BK45" s="2">
        <v>44600.465995370374</v>
      </c>
      <c r="BL45" t="s">
        <v>102</v>
      </c>
      <c r="BM45" t="s">
        <v>30</v>
      </c>
      <c r="BN45">
        <v>19</v>
      </c>
      <c r="BO45">
        <v>2.74</v>
      </c>
      <c r="BP45" s="3">
        <v>4736088</v>
      </c>
      <c r="BQ45">
        <v>954.298</v>
      </c>
      <c r="BR45">
        <v>950</v>
      </c>
      <c r="BS45">
        <v>1</v>
      </c>
      <c r="BT45">
        <v>100.5</v>
      </c>
      <c r="BU45">
        <v>4.298</v>
      </c>
    </row>
    <row r="46" spans="1:73" x14ac:dyDescent="0.3">
      <c r="A46">
        <v>38</v>
      </c>
      <c r="B46" t="s">
        <v>103</v>
      </c>
      <c r="C46" s="2">
        <v>44600.487268518518</v>
      </c>
      <c r="D46" t="s">
        <v>104</v>
      </c>
      <c r="E46" t="s">
        <v>30</v>
      </c>
      <c r="F46">
        <v>19</v>
      </c>
      <c r="G46">
        <v>5.9610000000000003</v>
      </c>
      <c r="H46" s="3">
        <v>31899666</v>
      </c>
      <c r="I46">
        <v>67.936999999999998</v>
      </c>
      <c r="J46">
        <v>62.933999999999997</v>
      </c>
      <c r="K46">
        <v>1</v>
      </c>
      <c r="L46">
        <v>107.9</v>
      </c>
      <c r="M46">
        <v>5.0030000000000001</v>
      </c>
      <c r="O46">
        <v>38</v>
      </c>
      <c r="P46" t="s">
        <v>103</v>
      </c>
      <c r="Q46" s="2">
        <v>44600.487268518518</v>
      </c>
      <c r="R46" t="s">
        <v>104</v>
      </c>
      <c r="S46" t="s">
        <v>30</v>
      </c>
      <c r="T46">
        <v>19</v>
      </c>
      <c r="U46">
        <v>5.9189999999999996</v>
      </c>
      <c r="V46" s="3">
        <v>258785</v>
      </c>
      <c r="W46">
        <v>62.042999999999999</v>
      </c>
      <c r="X46">
        <v>62.933999999999997</v>
      </c>
      <c r="Y46">
        <v>1</v>
      </c>
      <c r="Z46">
        <v>98.6</v>
      </c>
      <c r="AA46">
        <v>-0.89100000000000001</v>
      </c>
      <c r="AC46">
        <v>38</v>
      </c>
      <c r="AD46" t="s">
        <v>103</v>
      </c>
      <c r="AE46" s="2">
        <v>44600.487268518518</v>
      </c>
      <c r="AF46" t="s">
        <v>104</v>
      </c>
      <c r="AG46" t="s">
        <v>30</v>
      </c>
      <c r="AH46">
        <v>19</v>
      </c>
      <c r="AI46">
        <v>12.055</v>
      </c>
      <c r="AJ46" s="3">
        <v>226159</v>
      </c>
      <c r="AK46">
        <v>45.57</v>
      </c>
      <c r="AL46">
        <v>43.991999999999997</v>
      </c>
      <c r="AM46">
        <v>1</v>
      </c>
      <c r="AN46">
        <v>103.6</v>
      </c>
      <c r="AO46">
        <v>1.5780000000000001</v>
      </c>
      <c r="AQ46">
        <v>1</v>
      </c>
      <c r="AS46">
        <v>38</v>
      </c>
      <c r="AT46" s="9">
        <f t="shared" si="12"/>
        <v>62874.701174759495</v>
      </c>
      <c r="AU46" s="10">
        <f t="shared" si="13"/>
        <v>45338.071063468888</v>
      </c>
      <c r="AW46" s="5">
        <f t="shared" si="14"/>
        <v>49922.766886399128</v>
      </c>
      <c r="AX46" s="6">
        <f t="shared" si="15"/>
        <v>38754.155338751632</v>
      </c>
      <c r="AZ46" s="7">
        <f t="shared" si="16"/>
        <v>65294.492598164252</v>
      </c>
      <c r="BA46" s="8">
        <f t="shared" si="17"/>
        <v>42406.078055250939</v>
      </c>
      <c r="BC46" s="9">
        <f t="shared" si="18"/>
        <v>62874.701174759495</v>
      </c>
      <c r="BD46" s="10">
        <f t="shared" si="19"/>
        <v>45338.071063468888</v>
      </c>
      <c r="BF46" s="13">
        <f t="shared" si="10"/>
        <v>219188.48574875001</v>
      </c>
      <c r="BG46" s="14">
        <f t="shared" si="11"/>
        <v>-63381.573201319996</v>
      </c>
      <c r="BI46">
        <v>38</v>
      </c>
      <c r="BJ46" t="s">
        <v>103</v>
      </c>
      <c r="BK46" s="2">
        <v>44600.487268518518</v>
      </c>
      <c r="BL46" t="s">
        <v>104</v>
      </c>
      <c r="BM46" t="s">
        <v>30</v>
      </c>
      <c r="BN46">
        <v>19</v>
      </c>
      <c r="BO46">
        <v>2.74</v>
      </c>
      <c r="BP46" s="3">
        <v>4733518</v>
      </c>
      <c r="BQ46">
        <v>954.26199999999994</v>
      </c>
      <c r="BR46">
        <v>950</v>
      </c>
      <c r="BS46">
        <v>1</v>
      </c>
      <c r="BT46">
        <v>100.4</v>
      </c>
      <c r="BU46">
        <v>4.2619999999999996</v>
      </c>
    </row>
    <row r="47" spans="1:73" x14ac:dyDescent="0.3">
      <c r="A47">
        <v>39</v>
      </c>
      <c r="B47" t="s">
        <v>105</v>
      </c>
      <c r="C47" s="2">
        <v>44600.50854166667</v>
      </c>
      <c r="D47" t="s">
        <v>106</v>
      </c>
      <c r="E47" t="s">
        <v>30</v>
      </c>
      <c r="F47">
        <v>20</v>
      </c>
      <c r="G47">
        <v>5.9039999999999999</v>
      </c>
      <c r="H47" s="3">
        <v>45275403</v>
      </c>
      <c r="I47">
        <v>98.9</v>
      </c>
      <c r="J47">
        <v>96.843999999999994</v>
      </c>
      <c r="K47">
        <v>1</v>
      </c>
      <c r="L47">
        <v>102.1</v>
      </c>
      <c r="M47">
        <v>2.056</v>
      </c>
      <c r="O47">
        <v>39</v>
      </c>
      <c r="P47" t="s">
        <v>105</v>
      </c>
      <c r="Q47" s="2">
        <v>44600.50854166667</v>
      </c>
      <c r="R47" t="s">
        <v>106</v>
      </c>
      <c r="S47" t="s">
        <v>30</v>
      </c>
      <c r="T47">
        <v>20</v>
      </c>
      <c r="U47">
        <v>5.867</v>
      </c>
      <c r="V47" s="3">
        <v>395607</v>
      </c>
      <c r="W47">
        <v>93.516999999999996</v>
      </c>
      <c r="X47">
        <v>96.843999999999994</v>
      </c>
      <c r="Y47">
        <v>1</v>
      </c>
      <c r="Z47">
        <v>96.6</v>
      </c>
      <c r="AA47">
        <v>-3.327</v>
      </c>
      <c r="AC47">
        <v>39</v>
      </c>
      <c r="AD47" t="s">
        <v>105</v>
      </c>
      <c r="AE47" s="2">
        <v>44600.50854166667</v>
      </c>
      <c r="AF47" t="s">
        <v>106</v>
      </c>
      <c r="AG47" t="s">
        <v>30</v>
      </c>
      <c r="AH47">
        <v>20</v>
      </c>
      <c r="AI47">
        <v>11.964</v>
      </c>
      <c r="AJ47" s="3">
        <v>342730</v>
      </c>
      <c r="AK47">
        <v>67.391000000000005</v>
      </c>
      <c r="AL47">
        <v>67.694999999999993</v>
      </c>
      <c r="AM47">
        <v>1</v>
      </c>
      <c r="AN47">
        <v>99.6</v>
      </c>
      <c r="AO47">
        <v>-0.30399999999999999</v>
      </c>
      <c r="AQ47">
        <v>1</v>
      </c>
      <c r="AS47">
        <v>39</v>
      </c>
      <c r="AT47" s="9">
        <f t="shared" si="12"/>
        <v>94948.224768058368</v>
      </c>
      <c r="AU47" s="10">
        <f t="shared" si="13"/>
        <v>67740.913473991997</v>
      </c>
      <c r="AW47" s="5">
        <f t="shared" si="14"/>
        <v>76199.387891404971</v>
      </c>
      <c r="AX47" s="6">
        <f t="shared" si="15"/>
        <v>56203.765953467002</v>
      </c>
      <c r="AZ47" s="7">
        <f t="shared" si="16"/>
        <v>98578.681488128583</v>
      </c>
      <c r="BA47" s="8">
        <f t="shared" si="17"/>
        <v>63616.155751846003</v>
      </c>
      <c r="BC47" s="9">
        <f t="shared" si="18"/>
        <v>94948.224768058368</v>
      </c>
      <c r="BD47" s="10">
        <f t="shared" si="19"/>
        <v>67740.913473991997</v>
      </c>
      <c r="BF47" s="13">
        <f t="shared" si="10"/>
        <v>494681.96345155005</v>
      </c>
      <c r="BG47" s="14">
        <f t="shared" si="11"/>
        <v>-164757.66924800002</v>
      </c>
      <c r="BI47">
        <v>39</v>
      </c>
      <c r="BJ47" t="s">
        <v>105</v>
      </c>
      <c r="BK47" s="2">
        <v>44600.50854166667</v>
      </c>
      <c r="BL47" t="s">
        <v>106</v>
      </c>
      <c r="BM47" t="s">
        <v>30</v>
      </c>
      <c r="BN47">
        <v>20</v>
      </c>
      <c r="BO47">
        <v>2.7320000000000002</v>
      </c>
      <c r="BP47" s="3">
        <v>4484653</v>
      </c>
      <c r="BQ47">
        <v>0</v>
      </c>
      <c r="BR47">
        <v>950</v>
      </c>
      <c r="BS47">
        <v>1</v>
      </c>
      <c r="BT47">
        <v>0</v>
      </c>
      <c r="BU47">
        <v>-950</v>
      </c>
    </row>
    <row r="48" spans="1:73" x14ac:dyDescent="0.3">
      <c r="A48">
        <v>40</v>
      </c>
      <c r="B48" t="s">
        <v>107</v>
      </c>
      <c r="C48" s="2">
        <v>44600.529814814814</v>
      </c>
      <c r="D48" t="s">
        <v>108</v>
      </c>
      <c r="E48" t="s">
        <v>30</v>
      </c>
      <c r="F48">
        <v>20</v>
      </c>
      <c r="G48">
        <v>5.8890000000000002</v>
      </c>
      <c r="H48" s="3">
        <v>48666697</v>
      </c>
      <c r="I48">
        <v>107.029</v>
      </c>
      <c r="J48">
        <v>96.843999999999994</v>
      </c>
      <c r="K48">
        <v>1</v>
      </c>
      <c r="L48">
        <v>110.5</v>
      </c>
      <c r="M48">
        <v>10.185</v>
      </c>
      <c r="O48">
        <v>40</v>
      </c>
      <c r="P48" t="s">
        <v>107</v>
      </c>
      <c r="Q48" s="2">
        <v>44600.529814814814</v>
      </c>
      <c r="R48" t="s">
        <v>108</v>
      </c>
      <c r="S48" t="s">
        <v>30</v>
      </c>
      <c r="T48">
        <v>20</v>
      </c>
      <c r="U48">
        <v>5.8529999999999998</v>
      </c>
      <c r="V48" s="3">
        <v>437267</v>
      </c>
      <c r="W48">
        <v>102.943</v>
      </c>
      <c r="X48">
        <v>96.843999999999994</v>
      </c>
      <c r="Y48">
        <v>1</v>
      </c>
      <c r="Z48">
        <v>106.3</v>
      </c>
      <c r="AA48">
        <v>6.0990000000000002</v>
      </c>
      <c r="AC48">
        <v>40</v>
      </c>
      <c r="AD48" t="s">
        <v>107</v>
      </c>
      <c r="AE48" s="2">
        <v>44600.529814814814</v>
      </c>
      <c r="AF48" t="s">
        <v>108</v>
      </c>
      <c r="AG48" t="s">
        <v>30</v>
      </c>
      <c r="AH48">
        <v>20</v>
      </c>
      <c r="AI48">
        <v>11.933999999999999</v>
      </c>
      <c r="AJ48" s="3">
        <v>381065</v>
      </c>
      <c r="AK48">
        <v>74.352000000000004</v>
      </c>
      <c r="AL48">
        <v>67.694999999999993</v>
      </c>
      <c r="AM48">
        <v>1</v>
      </c>
      <c r="AN48">
        <v>109.8</v>
      </c>
      <c r="AO48">
        <v>6.657</v>
      </c>
      <c r="AQ48">
        <v>1</v>
      </c>
      <c r="AS48">
        <v>40</v>
      </c>
      <c r="AT48" s="9">
        <f t="shared" si="12"/>
        <v>104569.97262037918</v>
      </c>
      <c r="AU48" s="10">
        <f t="shared" si="13"/>
        <v>74956.662666578006</v>
      </c>
      <c r="AW48" s="5">
        <f t="shared" si="14"/>
        <v>84224.603280214375</v>
      </c>
      <c r="AX48" s="6">
        <f t="shared" si="15"/>
        <v>61569.415766696751</v>
      </c>
      <c r="AZ48" s="7">
        <f t="shared" si="16"/>
        <v>108563.92604416978</v>
      </c>
      <c r="BA48" s="8">
        <f t="shared" si="17"/>
        <v>70494.646713501497</v>
      </c>
      <c r="BC48" s="9">
        <f t="shared" si="18"/>
        <v>104569.97262037918</v>
      </c>
      <c r="BD48" s="10">
        <f t="shared" si="19"/>
        <v>74956.662666578006</v>
      </c>
      <c r="BF48" s="13">
        <f t="shared" si="10"/>
        <v>600500.00068955007</v>
      </c>
      <c r="BG48" s="14">
        <f t="shared" si="11"/>
        <v>-208309.65639700001</v>
      </c>
      <c r="BI48">
        <v>40</v>
      </c>
      <c r="BJ48" t="s">
        <v>107</v>
      </c>
      <c r="BK48" s="2">
        <v>44600.529814814814</v>
      </c>
      <c r="BL48" t="s">
        <v>108</v>
      </c>
      <c r="BM48" t="s">
        <v>30</v>
      </c>
      <c r="BN48">
        <v>20</v>
      </c>
      <c r="BO48">
        <v>2.722</v>
      </c>
      <c r="BP48" s="3">
        <v>4775217</v>
      </c>
      <c r="BQ48">
        <v>954.81799999999998</v>
      </c>
      <c r="BR48">
        <v>950</v>
      </c>
      <c r="BS48">
        <v>1</v>
      </c>
      <c r="BT48">
        <v>100.5</v>
      </c>
      <c r="BU48">
        <v>4.8179999999999996</v>
      </c>
    </row>
    <row r="49" spans="1:73" x14ac:dyDescent="0.3">
      <c r="A49">
        <v>41</v>
      </c>
      <c r="B49" t="s">
        <v>109</v>
      </c>
      <c r="C49" s="2">
        <v>44600.551099537035</v>
      </c>
      <c r="D49" t="s">
        <v>110</v>
      </c>
      <c r="E49" t="s">
        <v>30</v>
      </c>
      <c r="F49">
        <v>21</v>
      </c>
      <c r="G49">
        <v>5.8289999999999997</v>
      </c>
      <c r="H49" s="3">
        <v>69754319</v>
      </c>
      <c r="I49">
        <v>160.58199999999999</v>
      </c>
      <c r="J49">
        <v>162.62</v>
      </c>
      <c r="K49">
        <v>1</v>
      </c>
      <c r="L49">
        <v>98.7</v>
      </c>
      <c r="M49">
        <v>-2.0379999999999998</v>
      </c>
      <c r="O49">
        <v>41</v>
      </c>
      <c r="P49" t="s">
        <v>109</v>
      </c>
      <c r="Q49" s="2">
        <v>44600.551099537035</v>
      </c>
      <c r="R49" t="s">
        <v>110</v>
      </c>
      <c r="S49" t="s">
        <v>30</v>
      </c>
      <c r="T49">
        <v>21</v>
      </c>
      <c r="U49">
        <v>5.8</v>
      </c>
      <c r="V49" s="3">
        <v>711122</v>
      </c>
      <c r="W49">
        <v>163.214</v>
      </c>
      <c r="X49">
        <v>162.52000000000001</v>
      </c>
      <c r="Y49">
        <v>1</v>
      </c>
      <c r="Z49">
        <v>100.4</v>
      </c>
      <c r="AA49">
        <v>0.69399999999999995</v>
      </c>
      <c r="AC49">
        <v>41</v>
      </c>
      <c r="AD49" t="s">
        <v>109</v>
      </c>
      <c r="AE49" s="2">
        <v>44600.551099537035</v>
      </c>
      <c r="AF49" t="s">
        <v>110</v>
      </c>
      <c r="AG49" t="s">
        <v>30</v>
      </c>
      <c r="AH49">
        <v>21</v>
      </c>
      <c r="AI49">
        <v>11.814</v>
      </c>
      <c r="AJ49" s="3">
        <v>611262</v>
      </c>
      <c r="AK49">
        <v>114.20099999999999</v>
      </c>
      <c r="AL49">
        <v>113.60299999999999</v>
      </c>
      <c r="AM49">
        <v>1</v>
      </c>
      <c r="AN49">
        <v>100.5</v>
      </c>
      <c r="AO49">
        <v>0.59799999999999998</v>
      </c>
      <c r="AQ49">
        <v>1</v>
      </c>
      <c r="AS49">
        <v>41</v>
      </c>
      <c r="AT49" s="9">
        <f t="shared" si="12"/>
        <v>166144.68681162805</v>
      </c>
      <c r="AU49" s="10">
        <f t="shared" si="13"/>
        <v>116708.83114292512</v>
      </c>
      <c r="AW49" s="5">
        <f t="shared" si="14"/>
        <v>137262.77422883397</v>
      </c>
      <c r="AX49" s="6">
        <f t="shared" si="15"/>
        <v>89909.34462693613</v>
      </c>
      <c r="AZ49" s="7">
        <f t="shared" si="16"/>
        <v>172468.49220739811</v>
      </c>
      <c r="BA49" s="8">
        <f t="shared" si="17"/>
        <v>110794.02995720856</v>
      </c>
      <c r="BC49" s="9">
        <f t="shared" si="18"/>
        <v>166144.68681162805</v>
      </c>
      <c r="BD49" s="10">
        <f t="shared" si="19"/>
        <v>116708.83114292512</v>
      </c>
      <c r="BF49" s="13">
        <f t="shared" si="10"/>
        <v>1550998.2761498</v>
      </c>
      <c r="BG49" s="14">
        <f t="shared" si="11"/>
        <v>-576156.27659168001</v>
      </c>
      <c r="BI49">
        <v>41</v>
      </c>
      <c r="BJ49" t="s">
        <v>109</v>
      </c>
      <c r="BK49" s="2">
        <v>44600.551099537035</v>
      </c>
      <c r="BL49" t="s">
        <v>110</v>
      </c>
      <c r="BM49" t="s">
        <v>30</v>
      </c>
      <c r="BN49">
        <v>21</v>
      </c>
      <c r="BO49">
        <v>2.7549999999999999</v>
      </c>
      <c r="BP49" s="3">
        <v>4030657</v>
      </c>
      <c r="BQ49">
        <v>0</v>
      </c>
      <c r="BR49">
        <v>950</v>
      </c>
      <c r="BS49">
        <v>1</v>
      </c>
      <c r="BT49">
        <v>0</v>
      </c>
      <c r="BU49">
        <v>-950</v>
      </c>
    </row>
    <row r="50" spans="1:73" x14ac:dyDescent="0.3">
      <c r="A50">
        <v>42</v>
      </c>
      <c r="B50" t="s">
        <v>111</v>
      </c>
      <c r="C50" s="2">
        <v>44600.572372685187</v>
      </c>
      <c r="D50" t="s">
        <v>112</v>
      </c>
      <c r="E50" t="s">
        <v>30</v>
      </c>
      <c r="F50">
        <v>21</v>
      </c>
      <c r="G50">
        <v>5.8369999999999997</v>
      </c>
      <c r="H50" s="3">
        <v>68516225</v>
      </c>
      <c r="I50">
        <v>157.27799999999999</v>
      </c>
      <c r="J50">
        <v>162.62</v>
      </c>
      <c r="K50">
        <v>1</v>
      </c>
      <c r="L50">
        <v>96.7</v>
      </c>
      <c r="M50">
        <v>-5.3419999999999996</v>
      </c>
      <c r="O50">
        <v>42</v>
      </c>
      <c r="P50" t="s">
        <v>111</v>
      </c>
      <c r="Q50" s="2">
        <v>44600.572372685187</v>
      </c>
      <c r="R50" t="s">
        <v>112</v>
      </c>
      <c r="S50" t="s">
        <v>30</v>
      </c>
      <c r="T50">
        <v>21</v>
      </c>
      <c r="U50">
        <v>5.81</v>
      </c>
      <c r="V50" s="3">
        <v>694225</v>
      </c>
      <c r="W50">
        <v>159.57599999999999</v>
      </c>
      <c r="X50">
        <v>162.52000000000001</v>
      </c>
      <c r="Y50">
        <v>1</v>
      </c>
      <c r="Z50">
        <v>98.2</v>
      </c>
      <c r="AA50">
        <v>-2.944</v>
      </c>
      <c r="AC50">
        <v>42</v>
      </c>
      <c r="AD50" t="s">
        <v>111</v>
      </c>
      <c r="AE50" s="2">
        <v>44600.572372685187</v>
      </c>
      <c r="AF50" t="s">
        <v>112</v>
      </c>
      <c r="AG50" t="s">
        <v>30</v>
      </c>
      <c r="AH50">
        <v>21</v>
      </c>
      <c r="AI50">
        <v>11.827999999999999</v>
      </c>
      <c r="AJ50" s="3">
        <v>597329</v>
      </c>
      <c r="AK50">
        <v>111.876</v>
      </c>
      <c r="AL50">
        <v>113.60299999999999</v>
      </c>
      <c r="AM50">
        <v>1</v>
      </c>
      <c r="AN50">
        <v>98.5</v>
      </c>
      <c r="AO50">
        <v>-1.7270000000000001</v>
      </c>
      <c r="AQ50">
        <v>1</v>
      </c>
      <c r="AS50">
        <v>42</v>
      </c>
      <c r="AT50" s="9">
        <f t="shared" si="12"/>
        <v>162429.63846488748</v>
      </c>
      <c r="AU50" s="10">
        <f t="shared" si="13"/>
        <v>114258.61893816967</v>
      </c>
      <c r="AW50" s="5">
        <f t="shared" si="14"/>
        <v>133976.02783180313</v>
      </c>
      <c r="AX50" s="6">
        <f t="shared" si="15"/>
        <v>88383.169187692431</v>
      </c>
      <c r="AZ50" s="7">
        <f t="shared" si="16"/>
        <v>168612.68660295627</v>
      </c>
      <c r="BA50" s="8">
        <f t="shared" si="17"/>
        <v>108403.84734924135</v>
      </c>
      <c r="BC50" s="9">
        <f t="shared" si="18"/>
        <v>162429.63846488748</v>
      </c>
      <c r="BD50" s="10">
        <f t="shared" si="19"/>
        <v>114258.61893816967</v>
      </c>
      <c r="BF50" s="13">
        <f t="shared" si="10"/>
        <v>1479543.6570687501</v>
      </c>
      <c r="BG50" s="14">
        <f t="shared" si="11"/>
        <v>-548709.12319252</v>
      </c>
      <c r="BI50">
        <v>42</v>
      </c>
      <c r="BJ50" t="s">
        <v>111</v>
      </c>
      <c r="BK50" s="2">
        <v>44600.572372685187</v>
      </c>
      <c r="BL50" t="s">
        <v>112</v>
      </c>
      <c r="BM50" t="s">
        <v>30</v>
      </c>
      <c r="BN50">
        <v>21</v>
      </c>
      <c r="BO50">
        <v>2.7549999999999999</v>
      </c>
      <c r="BP50" s="3">
        <v>4190277</v>
      </c>
      <c r="BQ50">
        <v>0</v>
      </c>
      <c r="BR50">
        <v>950</v>
      </c>
      <c r="BS50">
        <v>1</v>
      </c>
      <c r="BT50">
        <v>0</v>
      </c>
      <c r="BU50">
        <v>-950</v>
      </c>
    </row>
    <row r="51" spans="1:73" x14ac:dyDescent="0.3">
      <c r="A51">
        <v>43</v>
      </c>
      <c r="B51" t="s">
        <v>113</v>
      </c>
      <c r="C51" s="2">
        <v>44600.593668981484</v>
      </c>
      <c r="D51" t="s">
        <v>114</v>
      </c>
      <c r="E51" t="s">
        <v>30</v>
      </c>
      <c r="F51">
        <v>22</v>
      </c>
      <c r="G51">
        <v>5.7830000000000004</v>
      </c>
      <c r="H51" s="3">
        <v>82142394</v>
      </c>
      <c r="I51">
        <v>194.95400000000001</v>
      </c>
      <c r="J51">
        <v>209.99</v>
      </c>
      <c r="K51">
        <v>1</v>
      </c>
      <c r="L51">
        <v>92.8</v>
      </c>
      <c r="M51">
        <v>-15.036</v>
      </c>
      <c r="O51">
        <v>43</v>
      </c>
      <c r="P51" t="s">
        <v>113</v>
      </c>
      <c r="Q51" s="2">
        <v>44600.593668981484</v>
      </c>
      <c r="R51" t="s">
        <v>114</v>
      </c>
      <c r="S51" t="s">
        <v>30</v>
      </c>
      <c r="T51">
        <v>22</v>
      </c>
      <c r="U51">
        <v>5.758</v>
      </c>
      <c r="V51" s="3">
        <v>904299</v>
      </c>
      <c r="W51">
        <v>204.11099999999999</v>
      </c>
      <c r="X51">
        <v>209.99</v>
      </c>
      <c r="Y51">
        <v>1</v>
      </c>
      <c r="Z51">
        <v>97.2</v>
      </c>
      <c r="AA51">
        <v>-5.8789999999999996</v>
      </c>
      <c r="AC51">
        <v>43</v>
      </c>
      <c r="AD51" t="s">
        <v>113</v>
      </c>
      <c r="AE51" s="2">
        <v>44600.593668981484</v>
      </c>
      <c r="AF51" t="s">
        <v>114</v>
      </c>
      <c r="AG51" t="s">
        <v>30</v>
      </c>
      <c r="AH51">
        <v>22</v>
      </c>
      <c r="AI51">
        <v>11.739000000000001</v>
      </c>
      <c r="AJ51" s="3">
        <v>781717</v>
      </c>
      <c r="AK51">
        <v>141.851</v>
      </c>
      <c r="AL51">
        <v>146.785</v>
      </c>
      <c r="AM51">
        <v>1</v>
      </c>
      <c r="AN51">
        <v>96.6</v>
      </c>
      <c r="AO51">
        <v>-4.9340000000000002</v>
      </c>
      <c r="AQ51">
        <v>1</v>
      </c>
      <c r="AS51">
        <v>43</v>
      </c>
      <c r="AT51" s="9">
        <f t="shared" si="12"/>
        <v>207830.9584144486</v>
      </c>
      <c r="AU51" s="10">
        <f t="shared" si="13"/>
        <v>145882.4048343687</v>
      </c>
      <c r="AW51" s="5">
        <f t="shared" si="14"/>
        <v>174972.21079840229</v>
      </c>
      <c r="AX51" s="6">
        <f t="shared" si="15"/>
        <v>106607.57804805349</v>
      </c>
      <c r="AZ51" s="7">
        <f t="shared" si="16"/>
        <v>215735.98700428195</v>
      </c>
      <c r="BA51" s="8">
        <f t="shared" si="17"/>
        <v>139524.24772887284</v>
      </c>
      <c r="BC51" s="9">
        <f t="shared" si="18"/>
        <v>207830.9584144486</v>
      </c>
      <c r="BD51" s="10">
        <f t="shared" si="19"/>
        <v>145882.4048343687</v>
      </c>
      <c r="BF51" s="13">
        <f t="shared" si="10"/>
        <v>2487627.18937195</v>
      </c>
      <c r="BG51" s="14">
        <f t="shared" si="11"/>
        <v>-966001.50026708003</v>
      </c>
      <c r="BI51">
        <v>43</v>
      </c>
      <c r="BJ51" t="s">
        <v>113</v>
      </c>
      <c r="BK51" s="2">
        <v>44600.593668981484</v>
      </c>
      <c r="BL51" t="s">
        <v>114</v>
      </c>
      <c r="BM51" t="s">
        <v>30</v>
      </c>
      <c r="BN51">
        <v>22</v>
      </c>
      <c r="BO51">
        <v>2.7650000000000001</v>
      </c>
      <c r="BP51" s="3">
        <v>3658071</v>
      </c>
      <c r="BQ51">
        <v>0</v>
      </c>
      <c r="BR51">
        <v>950</v>
      </c>
      <c r="BS51">
        <v>1</v>
      </c>
      <c r="BT51">
        <v>0</v>
      </c>
      <c r="BU51">
        <v>-950</v>
      </c>
    </row>
    <row r="52" spans="1:73" x14ac:dyDescent="0.3">
      <c r="A52">
        <v>44</v>
      </c>
      <c r="B52" t="s">
        <v>115</v>
      </c>
      <c r="C52" s="2">
        <v>44600.614942129629</v>
      </c>
      <c r="D52" t="s">
        <v>116</v>
      </c>
      <c r="E52" t="s">
        <v>30</v>
      </c>
      <c r="F52">
        <v>22</v>
      </c>
      <c r="G52">
        <v>5.7830000000000004</v>
      </c>
      <c r="H52" s="3">
        <v>82011215</v>
      </c>
      <c r="I52">
        <v>194.577</v>
      </c>
      <c r="J52">
        <v>209.99</v>
      </c>
      <c r="K52">
        <v>1</v>
      </c>
      <c r="L52">
        <v>92.7</v>
      </c>
      <c r="M52">
        <v>-15.413</v>
      </c>
      <c r="O52">
        <v>44</v>
      </c>
      <c r="P52" t="s">
        <v>115</v>
      </c>
      <c r="Q52" s="2">
        <v>44600.614942129629</v>
      </c>
      <c r="R52" t="s">
        <v>116</v>
      </c>
      <c r="S52" t="s">
        <v>30</v>
      </c>
      <c r="T52">
        <v>22</v>
      </c>
      <c r="U52">
        <v>5.7560000000000002</v>
      </c>
      <c r="V52" s="3">
        <v>909219</v>
      </c>
      <c r="W52">
        <v>205.137</v>
      </c>
      <c r="X52">
        <v>209.99</v>
      </c>
      <c r="Y52">
        <v>1</v>
      </c>
      <c r="Z52">
        <v>97.7</v>
      </c>
      <c r="AA52">
        <v>-4.8529999999999998</v>
      </c>
      <c r="AC52">
        <v>44</v>
      </c>
      <c r="AD52" t="s">
        <v>115</v>
      </c>
      <c r="AE52" s="2">
        <v>44600.614942129629</v>
      </c>
      <c r="AF52" t="s">
        <v>116</v>
      </c>
      <c r="AG52" t="s">
        <v>30</v>
      </c>
      <c r="AH52">
        <v>22</v>
      </c>
      <c r="AI52">
        <v>11.739000000000001</v>
      </c>
      <c r="AJ52" s="3">
        <v>779663</v>
      </c>
      <c r="AK52">
        <v>141.52600000000001</v>
      </c>
      <c r="AL52">
        <v>146.785</v>
      </c>
      <c r="AM52">
        <v>1</v>
      </c>
      <c r="AN52">
        <v>96.4</v>
      </c>
      <c r="AO52">
        <v>-5.2590000000000003</v>
      </c>
      <c r="AQ52">
        <v>1</v>
      </c>
      <c r="AS52">
        <v>44</v>
      </c>
      <c r="AT52" s="9">
        <f t="shared" si="12"/>
        <v>208873.77219855579</v>
      </c>
      <c r="AU52" s="10">
        <f t="shared" si="13"/>
        <v>145539.68757611912</v>
      </c>
      <c r="AW52" s="5">
        <f t="shared" si="14"/>
        <v>175935.82923902187</v>
      </c>
      <c r="AX52" s="6">
        <f t="shared" si="15"/>
        <v>106428.07451567387</v>
      </c>
      <c r="AZ52" s="7">
        <f t="shared" si="16"/>
        <v>216818.40025748275</v>
      </c>
      <c r="BA52" s="8">
        <f t="shared" si="17"/>
        <v>139183.66996056805</v>
      </c>
      <c r="BC52" s="9">
        <f t="shared" si="18"/>
        <v>208873.77219855579</v>
      </c>
      <c r="BD52" s="10">
        <f t="shared" si="19"/>
        <v>145539.68757611912</v>
      </c>
      <c r="BF52" s="13">
        <f t="shared" si="10"/>
        <v>2514357.2497439501</v>
      </c>
      <c r="BG52" s="14">
        <f t="shared" si="11"/>
        <v>-960708.88534468005</v>
      </c>
      <c r="BI52">
        <v>44</v>
      </c>
      <c r="BJ52" t="s">
        <v>115</v>
      </c>
      <c r="BK52" s="2">
        <v>44600.614942129629</v>
      </c>
      <c r="BL52" t="s">
        <v>116</v>
      </c>
      <c r="BM52" t="s">
        <v>30</v>
      </c>
      <c r="BN52">
        <v>22</v>
      </c>
      <c r="BO52">
        <v>2.7629999999999999</v>
      </c>
      <c r="BP52" s="3">
        <v>3727479</v>
      </c>
      <c r="BQ52">
        <v>0</v>
      </c>
      <c r="BR52">
        <v>950</v>
      </c>
      <c r="BS52">
        <v>1</v>
      </c>
      <c r="BT52">
        <v>0</v>
      </c>
      <c r="BU52">
        <v>-950</v>
      </c>
    </row>
    <row r="53" spans="1:73" x14ac:dyDescent="0.3">
      <c r="A53">
        <v>45</v>
      </c>
      <c r="B53" t="s">
        <v>117</v>
      </c>
      <c r="C53" s="2">
        <v>44600.636203703703</v>
      </c>
      <c r="D53" t="s">
        <v>118</v>
      </c>
      <c r="E53" t="s">
        <v>30</v>
      </c>
      <c r="F53">
        <v>23</v>
      </c>
      <c r="G53">
        <v>5.6980000000000004</v>
      </c>
      <c r="H53" s="3">
        <v>105959827</v>
      </c>
      <c r="I53">
        <v>269.60399999999998</v>
      </c>
      <c r="J53">
        <v>296.63299999999998</v>
      </c>
      <c r="K53">
        <v>1</v>
      </c>
      <c r="L53">
        <v>90.9</v>
      </c>
      <c r="M53">
        <v>-27.029</v>
      </c>
      <c r="O53">
        <v>45</v>
      </c>
      <c r="P53" t="s">
        <v>117</v>
      </c>
      <c r="Q53" s="2">
        <v>44600.636203703703</v>
      </c>
      <c r="R53" t="s">
        <v>118</v>
      </c>
      <c r="S53" t="s">
        <v>30</v>
      </c>
      <c r="T53">
        <v>23</v>
      </c>
      <c r="U53">
        <v>5.6749999999999998</v>
      </c>
      <c r="V53" s="3">
        <v>1330076</v>
      </c>
      <c r="W53">
        <v>290.142</v>
      </c>
      <c r="X53">
        <v>296.63299999999998</v>
      </c>
      <c r="Y53">
        <v>1</v>
      </c>
      <c r="Z53">
        <v>97.8</v>
      </c>
      <c r="AA53">
        <v>-6.4909999999999997</v>
      </c>
      <c r="AC53">
        <v>45</v>
      </c>
      <c r="AD53" t="s">
        <v>117</v>
      </c>
      <c r="AE53" s="2">
        <v>44600.636203703703</v>
      </c>
      <c r="AF53" t="s">
        <v>118</v>
      </c>
      <c r="AG53" t="s">
        <v>30</v>
      </c>
      <c r="AH53">
        <v>23</v>
      </c>
      <c r="AI53">
        <v>11.593</v>
      </c>
      <c r="AJ53" s="3">
        <v>1145819</v>
      </c>
      <c r="AK53">
        <v>196.69399999999999</v>
      </c>
      <c r="AL53">
        <v>207.35</v>
      </c>
      <c r="AM53">
        <v>1</v>
      </c>
      <c r="AN53">
        <v>94.9</v>
      </c>
      <c r="AO53">
        <v>-10.656000000000001</v>
      </c>
      <c r="AQ53">
        <v>1</v>
      </c>
      <c r="AS53">
        <v>45</v>
      </c>
      <c r="AT53" s="9">
        <f t="shared" si="12"/>
        <v>294603.37962726114</v>
      </c>
      <c r="AU53" s="10">
        <f t="shared" si="13"/>
        <v>203231.84916697926</v>
      </c>
      <c r="AW53" s="5">
        <f t="shared" si="14"/>
        <v>258952.43301457417</v>
      </c>
      <c r="AX53" s="6">
        <f t="shared" si="15"/>
        <v>130058.86548363203</v>
      </c>
      <c r="AZ53" s="7">
        <f t="shared" si="16"/>
        <v>305811.70593287563</v>
      </c>
      <c r="BA53" s="8">
        <f t="shared" si="17"/>
        <v>197728.96160082615</v>
      </c>
      <c r="BC53" s="9">
        <f t="shared" si="18"/>
        <v>294603.37962726114</v>
      </c>
      <c r="BD53" s="10">
        <f t="shared" si="19"/>
        <v>203231.84916697926</v>
      </c>
      <c r="BF53" s="13">
        <f t="shared" si="10"/>
        <v>5329461.8316751998</v>
      </c>
      <c r="BG53" s="14">
        <f t="shared" si="11"/>
        <v>-2133503.2725869198</v>
      </c>
      <c r="BI53">
        <v>45</v>
      </c>
      <c r="BJ53" t="s">
        <v>117</v>
      </c>
      <c r="BK53" s="2">
        <v>44600.636203703703</v>
      </c>
      <c r="BL53" t="s">
        <v>118</v>
      </c>
      <c r="BM53" t="s">
        <v>30</v>
      </c>
      <c r="BN53">
        <v>23</v>
      </c>
      <c r="BO53">
        <v>2.7850000000000001</v>
      </c>
      <c r="BP53" s="3">
        <v>2964151</v>
      </c>
      <c r="BQ53">
        <v>0</v>
      </c>
      <c r="BR53">
        <v>950</v>
      </c>
      <c r="BS53">
        <v>1</v>
      </c>
      <c r="BT53">
        <v>0</v>
      </c>
      <c r="BU53">
        <v>-950</v>
      </c>
    </row>
    <row r="54" spans="1:73" x14ac:dyDescent="0.3">
      <c r="A54">
        <v>46</v>
      </c>
      <c r="B54" t="s">
        <v>119</v>
      </c>
      <c r="C54" s="2">
        <v>44600.657488425924</v>
      </c>
      <c r="D54" t="s">
        <v>120</v>
      </c>
      <c r="E54" t="s">
        <v>30</v>
      </c>
      <c r="F54">
        <v>23</v>
      </c>
      <c r="G54">
        <v>5.7</v>
      </c>
      <c r="H54" s="3">
        <v>113560575</v>
      </c>
      <c r="I54">
        <v>296.70499999999998</v>
      </c>
      <c r="J54">
        <v>296.63299999999998</v>
      </c>
      <c r="K54">
        <v>1</v>
      </c>
      <c r="L54">
        <v>100</v>
      </c>
      <c r="M54">
        <v>7.1999999999999995E-2</v>
      </c>
      <c r="O54">
        <v>46</v>
      </c>
      <c r="P54" t="s">
        <v>119</v>
      </c>
      <c r="Q54" s="2">
        <v>44600.657488425924</v>
      </c>
      <c r="R54" t="s">
        <v>120</v>
      </c>
      <c r="S54" t="s">
        <v>30</v>
      </c>
      <c r="T54">
        <v>23</v>
      </c>
      <c r="U54">
        <v>5.68</v>
      </c>
      <c r="V54" s="3">
        <v>1485930</v>
      </c>
      <c r="W54">
        <v>320.37099999999998</v>
      </c>
      <c r="X54">
        <v>296.63299999999998</v>
      </c>
      <c r="Y54">
        <v>1</v>
      </c>
      <c r="Z54">
        <v>108</v>
      </c>
      <c r="AA54">
        <v>23.738</v>
      </c>
      <c r="AC54">
        <v>46</v>
      </c>
      <c r="AD54" t="s">
        <v>119</v>
      </c>
      <c r="AE54" s="2">
        <v>44600.657488425924</v>
      </c>
      <c r="AF54" t="s">
        <v>120</v>
      </c>
      <c r="AG54" t="s">
        <v>30</v>
      </c>
      <c r="AH54">
        <v>23</v>
      </c>
      <c r="AI54">
        <v>11.586</v>
      </c>
      <c r="AJ54" s="3">
        <v>1277722</v>
      </c>
      <c r="AK54">
        <v>215.37299999999999</v>
      </c>
      <c r="AL54">
        <v>207.35</v>
      </c>
      <c r="AM54">
        <v>1</v>
      </c>
      <c r="AN54">
        <v>103.9</v>
      </c>
      <c r="AO54">
        <v>8.0229999999999997</v>
      </c>
      <c r="AQ54">
        <v>1</v>
      </c>
      <c r="AS54">
        <v>46</v>
      </c>
      <c r="AT54" s="9">
        <f t="shared" si="12"/>
        <v>324609.29624023795</v>
      </c>
      <c r="AU54" s="10">
        <f t="shared" si="13"/>
        <v>222338.16144307231</v>
      </c>
      <c r="AW54" s="5">
        <f t="shared" si="14"/>
        <v>289990.8474646965</v>
      </c>
      <c r="AX54" s="6">
        <f t="shared" si="15"/>
        <v>134447.84962224332</v>
      </c>
      <c r="AZ54" s="7">
        <f t="shared" si="16"/>
        <v>336964.23354445701</v>
      </c>
      <c r="BA54" s="8">
        <f t="shared" si="17"/>
        <v>217750.94313904218</v>
      </c>
      <c r="BC54" s="9">
        <f t="shared" si="18"/>
        <v>324609.29624023795</v>
      </c>
      <c r="BD54" s="10">
        <f t="shared" si="19"/>
        <v>222338.16144307231</v>
      </c>
      <c r="BF54" s="13">
        <f t="shared" si="10"/>
        <v>6637120.3281850005</v>
      </c>
      <c r="BG54" s="14">
        <f t="shared" si="11"/>
        <v>-2668983.61893248</v>
      </c>
      <c r="BI54">
        <v>46</v>
      </c>
      <c r="BJ54" t="s">
        <v>119</v>
      </c>
      <c r="BK54" s="2">
        <v>44600.657488425924</v>
      </c>
      <c r="BL54" t="s">
        <v>120</v>
      </c>
      <c r="BM54" t="s">
        <v>30</v>
      </c>
      <c r="BN54">
        <v>23</v>
      </c>
      <c r="BO54">
        <v>2.8010000000000002</v>
      </c>
      <c r="BP54" s="3">
        <v>3353393</v>
      </c>
      <c r="BQ54">
        <v>0</v>
      </c>
      <c r="BR54">
        <v>950</v>
      </c>
      <c r="BS54">
        <v>1</v>
      </c>
      <c r="BT54">
        <v>0</v>
      </c>
      <c r="BU54">
        <v>-950</v>
      </c>
    </row>
    <row r="55" spans="1:73" x14ac:dyDescent="0.3">
      <c r="A55">
        <v>47</v>
      </c>
      <c r="B55" t="s">
        <v>121</v>
      </c>
      <c r="C55" s="2">
        <v>44600.678761574076</v>
      </c>
      <c r="D55" t="s">
        <v>122</v>
      </c>
      <c r="E55" t="s">
        <v>30</v>
      </c>
      <c r="F55">
        <v>24</v>
      </c>
      <c r="G55">
        <v>5.52</v>
      </c>
      <c r="H55" s="3">
        <v>155058536</v>
      </c>
      <c r="I55">
        <v>520.82399999999996</v>
      </c>
      <c r="J55">
        <v>505</v>
      </c>
      <c r="K55">
        <v>1</v>
      </c>
      <c r="L55">
        <v>103.1</v>
      </c>
      <c r="M55">
        <v>15.824</v>
      </c>
      <c r="O55">
        <v>47</v>
      </c>
      <c r="P55" t="s">
        <v>121</v>
      </c>
      <c r="Q55" s="2">
        <v>44600.678761574076</v>
      </c>
      <c r="R55" t="s">
        <v>122</v>
      </c>
      <c r="S55" t="s">
        <v>30</v>
      </c>
      <c r="T55">
        <v>24</v>
      </c>
      <c r="U55">
        <v>5.4989999999999997</v>
      </c>
      <c r="V55" s="3">
        <v>2441391</v>
      </c>
      <c r="W55">
        <v>493.54500000000002</v>
      </c>
      <c r="X55">
        <v>505</v>
      </c>
      <c r="Y55">
        <v>1</v>
      </c>
      <c r="Z55">
        <v>97.7</v>
      </c>
      <c r="AA55">
        <v>-11.455</v>
      </c>
      <c r="AC55">
        <v>47</v>
      </c>
      <c r="AD55" t="s">
        <v>121</v>
      </c>
      <c r="AE55" s="2">
        <v>44600.678761574076</v>
      </c>
      <c r="AF55" t="s">
        <v>122</v>
      </c>
      <c r="AG55" t="s">
        <v>30</v>
      </c>
      <c r="AH55">
        <v>24</v>
      </c>
      <c r="AI55">
        <v>11.243</v>
      </c>
      <c r="AJ55" s="3">
        <v>2327780</v>
      </c>
      <c r="AK55">
        <v>347.786</v>
      </c>
      <c r="AL55">
        <v>353</v>
      </c>
      <c r="AM55">
        <v>1</v>
      </c>
      <c r="AN55">
        <v>98.5</v>
      </c>
      <c r="AO55">
        <v>-5.2140000000000004</v>
      </c>
      <c r="AQ55">
        <v>1</v>
      </c>
      <c r="AS55">
        <v>47</v>
      </c>
      <c r="AT55" s="9">
        <f t="shared" si="12"/>
        <v>487982.15761160618</v>
      </c>
      <c r="AU55" s="10">
        <f t="shared" si="13"/>
        <v>342766.78173123201</v>
      </c>
      <c r="AW55" s="5">
        <f t="shared" si="14"/>
        <v>483759.53209888411</v>
      </c>
      <c r="AX55" s="6">
        <f t="shared" si="15"/>
        <v>91482.24784833203</v>
      </c>
      <c r="AZ55" s="7">
        <f t="shared" si="16"/>
        <v>506633.72480133834</v>
      </c>
      <c r="BA55" s="8">
        <f t="shared" si="17"/>
        <v>356961.896816216</v>
      </c>
      <c r="BC55" s="9">
        <f t="shared" si="18"/>
        <v>487982.15761160618</v>
      </c>
      <c r="BD55" s="10">
        <f t="shared" si="19"/>
        <v>342766.78173123201</v>
      </c>
      <c r="BF55" s="13">
        <f t="shared" si="10"/>
        <v>17786067.921749949</v>
      </c>
      <c r="BG55" s="14">
        <f t="shared" si="11"/>
        <v>-9066593.7032079995</v>
      </c>
      <c r="BI55">
        <v>47</v>
      </c>
      <c r="BJ55" t="s">
        <v>121</v>
      </c>
      <c r="BK55" s="2">
        <v>44600.678761574076</v>
      </c>
      <c r="BL55" t="s">
        <v>122</v>
      </c>
      <c r="BM55" t="s">
        <v>30</v>
      </c>
      <c r="BN55">
        <v>24</v>
      </c>
      <c r="BO55">
        <v>2.8570000000000002</v>
      </c>
      <c r="BP55" s="3">
        <v>978341</v>
      </c>
      <c r="BQ55">
        <v>0</v>
      </c>
      <c r="BR55">
        <v>950</v>
      </c>
      <c r="BS55">
        <v>1</v>
      </c>
      <c r="BT55">
        <v>0</v>
      </c>
      <c r="BU55">
        <v>-950</v>
      </c>
    </row>
    <row r="56" spans="1:73" x14ac:dyDescent="0.3">
      <c r="A56">
        <v>48</v>
      </c>
      <c r="B56" t="s">
        <v>123</v>
      </c>
      <c r="C56" s="2">
        <v>44600.70008101852</v>
      </c>
      <c r="D56" t="s">
        <v>124</v>
      </c>
      <c r="E56" t="s">
        <v>30</v>
      </c>
      <c r="F56">
        <v>24</v>
      </c>
      <c r="G56">
        <v>5.4880000000000004</v>
      </c>
      <c r="H56" s="3">
        <v>159692178</v>
      </c>
      <c r="I56">
        <v>580.65599999999995</v>
      </c>
      <c r="J56">
        <v>505</v>
      </c>
      <c r="K56">
        <v>1</v>
      </c>
      <c r="L56">
        <v>115</v>
      </c>
      <c r="M56">
        <v>75.656000000000006</v>
      </c>
      <c r="O56">
        <v>48</v>
      </c>
      <c r="P56" t="s">
        <v>123</v>
      </c>
      <c r="Q56" s="2">
        <v>44600.70008101852</v>
      </c>
      <c r="R56" t="s">
        <v>124</v>
      </c>
      <c r="S56" t="s">
        <v>30</v>
      </c>
      <c r="T56">
        <v>24</v>
      </c>
      <c r="U56">
        <v>5.468</v>
      </c>
      <c r="V56" s="3">
        <v>2547107</v>
      </c>
      <c r="W56">
        <v>511.59399999999999</v>
      </c>
      <c r="X56">
        <v>505</v>
      </c>
      <c r="Y56">
        <v>1</v>
      </c>
      <c r="Z56">
        <v>101.3</v>
      </c>
      <c r="AA56">
        <v>6.5940000000000003</v>
      </c>
      <c r="AC56">
        <v>48</v>
      </c>
      <c r="AD56" t="s">
        <v>123</v>
      </c>
      <c r="AE56" s="2">
        <v>44600.70008101852</v>
      </c>
      <c r="AF56" t="s">
        <v>124</v>
      </c>
      <c r="AG56" t="s">
        <v>30</v>
      </c>
      <c r="AH56">
        <v>24</v>
      </c>
      <c r="AI56">
        <v>11.191000000000001</v>
      </c>
      <c r="AJ56" s="3">
        <v>2449570</v>
      </c>
      <c r="AK56">
        <v>361.67200000000003</v>
      </c>
      <c r="AL56">
        <v>353</v>
      </c>
      <c r="AM56">
        <v>1</v>
      </c>
      <c r="AN56">
        <v>102.5</v>
      </c>
      <c r="AO56">
        <v>8.6720000000000006</v>
      </c>
      <c r="AQ56">
        <v>1</v>
      </c>
      <c r="AS56">
        <v>48</v>
      </c>
      <c r="AT56" s="9">
        <f t="shared" si="12"/>
        <v>503884.26583407831</v>
      </c>
      <c r="AU56" s="10">
        <f t="shared" si="13"/>
        <v>353092.38492135197</v>
      </c>
      <c r="AW56" s="5">
        <f t="shared" si="14"/>
        <v>505567.39141813997</v>
      </c>
      <c r="AX56" s="6">
        <f t="shared" si="15"/>
        <v>77540.42778382705</v>
      </c>
      <c r="AZ56" s="7">
        <f t="shared" si="16"/>
        <v>523155.11062615865</v>
      </c>
      <c r="BA56" s="8">
        <f t="shared" si="17"/>
        <v>370787.53281352599</v>
      </c>
      <c r="BC56" s="9">
        <f t="shared" si="18"/>
        <v>503884.26583407831</v>
      </c>
      <c r="BD56" s="10">
        <f t="shared" si="19"/>
        <v>353092.38492135197</v>
      </c>
      <c r="BF56" s="13">
        <f t="shared" si="10"/>
        <v>19350572.759401549</v>
      </c>
      <c r="BG56" s="14">
        <f t="shared" si="11"/>
        <v>-10054091.868368</v>
      </c>
      <c r="BI56">
        <v>48</v>
      </c>
      <c r="BJ56" t="s">
        <v>123</v>
      </c>
      <c r="BK56" s="2">
        <v>44600.70008101852</v>
      </c>
      <c r="BL56" t="s">
        <v>124</v>
      </c>
      <c r="BM56" t="s">
        <v>30</v>
      </c>
      <c r="BN56">
        <v>24</v>
      </c>
      <c r="BO56">
        <v>2.83</v>
      </c>
      <c r="BP56" s="3">
        <v>1181372</v>
      </c>
      <c r="BQ56">
        <v>0</v>
      </c>
      <c r="BR56">
        <v>950</v>
      </c>
      <c r="BS56">
        <v>1</v>
      </c>
      <c r="BT56">
        <v>0</v>
      </c>
      <c r="BU56">
        <v>-950</v>
      </c>
    </row>
    <row r="57" spans="1:73" x14ac:dyDescent="0.3">
      <c r="A57">
        <v>49</v>
      </c>
      <c r="B57" t="s">
        <v>437</v>
      </c>
      <c r="C57" s="2">
        <v>44895.613206018519</v>
      </c>
      <c r="D57" t="s">
        <v>24</v>
      </c>
      <c r="E57" t="s">
        <v>13</v>
      </c>
      <c r="F57">
        <v>0</v>
      </c>
      <c r="G57">
        <v>6.08</v>
      </c>
      <c r="H57" s="3">
        <v>1864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49</v>
      </c>
      <c r="P57" t="s">
        <v>437</v>
      </c>
      <c r="Q57" s="2">
        <v>44895.613206018519</v>
      </c>
      <c r="R57" t="s">
        <v>24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49</v>
      </c>
      <c r="AD57" t="s">
        <v>437</v>
      </c>
      <c r="AE57" s="2">
        <v>44895.613206018519</v>
      </c>
      <c r="AF57" t="s">
        <v>24</v>
      </c>
      <c r="AG57" t="s">
        <v>13</v>
      </c>
      <c r="AH57">
        <v>0</v>
      </c>
      <c r="AI57">
        <v>12.275</v>
      </c>
      <c r="AJ57" s="3">
        <v>2506</v>
      </c>
      <c r="AK57">
        <v>0.45500000000000002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49</v>
      </c>
      <c r="AT57" s="9">
        <f t="shared" si="12"/>
        <v>0.25609786880000018</v>
      </c>
      <c r="AU57" s="10">
        <f t="shared" si="13"/>
        <v>414.12993348127992</v>
      </c>
      <c r="AW57" s="5">
        <f t="shared" si="14"/>
        <v>0.74495303999999951</v>
      </c>
      <c r="AX57" s="6">
        <f t="shared" si="15"/>
        <v>499.04820214028001</v>
      </c>
      <c r="AZ57" s="7">
        <f t="shared" si="16"/>
        <v>0.2097249567999997</v>
      </c>
      <c r="BA57" s="8">
        <f t="shared" si="17"/>
        <v>475.18708661464001</v>
      </c>
      <c r="BC57" s="9">
        <f t="shared" si="18"/>
        <v>0.25609786880000018</v>
      </c>
      <c r="BD57" s="10">
        <f t="shared" si="19"/>
        <v>414.12993348127992</v>
      </c>
      <c r="BF57" s="13">
        <f t="shared" si="10"/>
        <v>-1.3560368607999997</v>
      </c>
      <c r="BG57" s="14">
        <f t="shared" si="11"/>
        <v>240.05636608000003</v>
      </c>
      <c r="BI57">
        <v>49</v>
      </c>
      <c r="BJ57" t="s">
        <v>437</v>
      </c>
      <c r="BK57" s="2">
        <v>44895.613206018519</v>
      </c>
      <c r="BL57" t="s">
        <v>24</v>
      </c>
      <c r="BM57" t="s">
        <v>13</v>
      </c>
      <c r="BN57">
        <v>0</v>
      </c>
      <c r="BO57">
        <v>2.718</v>
      </c>
      <c r="BP57" s="3">
        <v>5180652</v>
      </c>
      <c r="BQ57">
        <v>958.66499999999996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50</v>
      </c>
      <c r="B58" t="s">
        <v>438</v>
      </c>
      <c r="C58" s="2">
        <v>44895.634444444448</v>
      </c>
      <c r="D58" t="s">
        <v>25</v>
      </c>
      <c r="E58" t="s">
        <v>13</v>
      </c>
      <c r="F58">
        <v>0</v>
      </c>
      <c r="G58">
        <v>6.0170000000000003</v>
      </c>
      <c r="H58" s="3">
        <v>877868</v>
      </c>
      <c r="I58">
        <v>1.77</v>
      </c>
      <c r="J58" t="s">
        <v>14</v>
      </c>
      <c r="K58" t="s">
        <v>14</v>
      </c>
      <c r="L58" t="s">
        <v>14</v>
      </c>
      <c r="M58" t="s">
        <v>14</v>
      </c>
      <c r="O58">
        <v>50</v>
      </c>
      <c r="P58" t="s">
        <v>438</v>
      </c>
      <c r="Q58" s="2">
        <v>44895.634444444448</v>
      </c>
      <c r="R58" t="s">
        <v>25</v>
      </c>
      <c r="S58" t="s">
        <v>13</v>
      </c>
      <c r="T58">
        <v>0</v>
      </c>
      <c r="U58">
        <v>5.9690000000000003</v>
      </c>
      <c r="V58" s="3">
        <v>7277</v>
      </c>
      <c r="W58">
        <v>1.9359999999999999</v>
      </c>
      <c r="X58" t="s">
        <v>14</v>
      </c>
      <c r="Y58" t="s">
        <v>14</v>
      </c>
      <c r="Z58" t="s">
        <v>14</v>
      </c>
      <c r="AA58" t="s">
        <v>14</v>
      </c>
      <c r="AC58">
        <v>50</v>
      </c>
      <c r="AD58" t="s">
        <v>438</v>
      </c>
      <c r="AE58" s="2">
        <v>44895.634444444448</v>
      </c>
      <c r="AF58" t="s">
        <v>25</v>
      </c>
      <c r="AG58" t="s">
        <v>13</v>
      </c>
      <c r="AH58">
        <v>0</v>
      </c>
      <c r="AI58">
        <v>12.207000000000001</v>
      </c>
      <c r="AJ58" s="3">
        <v>8538</v>
      </c>
      <c r="AK58">
        <v>1.7370000000000001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50</v>
      </c>
      <c r="AT58" s="9">
        <f t="shared" si="12"/>
        <v>2023.9204373519799</v>
      </c>
      <c r="AU58" s="10">
        <f t="shared" si="13"/>
        <v>1659.24425722912</v>
      </c>
      <c r="AW58" s="5">
        <f t="shared" si="14"/>
        <v>1941.5762562847651</v>
      </c>
      <c r="AX58" s="6">
        <f t="shared" si="15"/>
        <v>1613.19942744012</v>
      </c>
      <c r="AZ58" s="7">
        <f t="shared" si="16"/>
        <v>2150.85999858897</v>
      </c>
      <c r="BA58" s="8">
        <f t="shared" si="17"/>
        <v>1627.4222875605601</v>
      </c>
      <c r="BC58" s="9">
        <f t="shared" si="18"/>
        <v>2023.9204373519799</v>
      </c>
      <c r="BD58" s="10">
        <f t="shared" si="19"/>
        <v>1659.24425722912</v>
      </c>
      <c r="BF58" s="13">
        <f t="shared" si="10"/>
        <v>893.65134754999997</v>
      </c>
      <c r="BG58" s="14">
        <f t="shared" si="11"/>
        <v>781.98524032000012</v>
      </c>
      <c r="BI58">
        <v>50</v>
      </c>
      <c r="BJ58" t="s">
        <v>438</v>
      </c>
      <c r="BK58" s="2">
        <v>44895.634444444448</v>
      </c>
      <c r="BL58" t="s">
        <v>25</v>
      </c>
      <c r="BM58" t="s">
        <v>13</v>
      </c>
      <c r="BN58">
        <v>0</v>
      </c>
      <c r="BO58">
        <v>2.714</v>
      </c>
      <c r="BP58" s="3">
        <v>5061145</v>
      </c>
      <c r="BQ58">
        <v>957.71199999999999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51</v>
      </c>
      <c r="B59" t="s">
        <v>439</v>
      </c>
      <c r="C59" s="2">
        <v>44895.655648148146</v>
      </c>
      <c r="D59" t="s">
        <v>125</v>
      </c>
      <c r="E59" t="s">
        <v>13</v>
      </c>
      <c r="F59">
        <v>0</v>
      </c>
      <c r="G59">
        <v>6.0439999999999996</v>
      </c>
      <c r="H59" s="3">
        <v>3373</v>
      </c>
      <c r="I59">
        <v>2E-3</v>
      </c>
      <c r="J59" t="s">
        <v>14</v>
      </c>
      <c r="K59" t="s">
        <v>14</v>
      </c>
      <c r="L59" t="s">
        <v>14</v>
      </c>
      <c r="M59" t="s">
        <v>14</v>
      </c>
      <c r="O59">
        <v>51</v>
      </c>
      <c r="P59" t="s">
        <v>439</v>
      </c>
      <c r="Q59" s="2">
        <v>44895.655648148146</v>
      </c>
      <c r="R59" t="s">
        <v>125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51</v>
      </c>
      <c r="AD59" t="s">
        <v>439</v>
      </c>
      <c r="AE59" s="2">
        <v>44895.655648148146</v>
      </c>
      <c r="AF59" t="s">
        <v>125</v>
      </c>
      <c r="AG59" t="s">
        <v>13</v>
      </c>
      <c r="AH59">
        <v>0</v>
      </c>
      <c r="AI59">
        <v>12.217000000000001</v>
      </c>
      <c r="AJ59" s="3">
        <v>1134</v>
      </c>
      <c r="AK59">
        <v>0.16300000000000001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51</v>
      </c>
      <c r="AT59" s="9">
        <f t="shared" si="12"/>
        <v>2.6642145437</v>
      </c>
      <c r="AU59" s="10">
        <f t="shared" si="13"/>
        <v>130.66498240288001</v>
      </c>
      <c r="AW59" s="5">
        <f t="shared" si="14"/>
        <v>4.9947289912499997</v>
      </c>
      <c r="AX59" s="6">
        <f t="shared" si="15"/>
        <v>244.99288054188003</v>
      </c>
      <c r="AZ59" s="7">
        <f t="shared" si="16"/>
        <v>5.5206743744499995</v>
      </c>
      <c r="BA59" s="8">
        <f t="shared" si="17"/>
        <v>212.94189035544002</v>
      </c>
      <c r="BC59" s="9">
        <f t="shared" si="18"/>
        <v>2.6642145437</v>
      </c>
      <c r="BD59" s="10">
        <f t="shared" si="19"/>
        <v>130.66498240288001</v>
      </c>
      <c r="BF59" s="13">
        <f t="shared" si="10"/>
        <v>0.92904546080000028</v>
      </c>
      <c r="BG59" s="14">
        <f t="shared" si="11"/>
        <v>99.320447680000001</v>
      </c>
      <c r="BI59">
        <v>51</v>
      </c>
      <c r="BJ59" t="s">
        <v>439</v>
      </c>
      <c r="BK59" s="2">
        <v>44895.655648148146</v>
      </c>
      <c r="BL59" t="s">
        <v>125</v>
      </c>
      <c r="BM59" t="s">
        <v>13</v>
      </c>
      <c r="BN59">
        <v>0</v>
      </c>
      <c r="BO59">
        <v>2.7109999999999999</v>
      </c>
      <c r="BP59" s="3">
        <v>5285327</v>
      </c>
      <c r="BQ59">
        <v>959.428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52</v>
      </c>
      <c r="B60" t="s">
        <v>440</v>
      </c>
      <c r="C60" s="2">
        <v>44895.67690972222</v>
      </c>
      <c r="D60" t="s">
        <v>125</v>
      </c>
      <c r="E60" t="s">
        <v>13</v>
      </c>
      <c r="F60">
        <v>0</v>
      </c>
      <c r="G60">
        <v>6.048</v>
      </c>
      <c r="H60" s="3">
        <v>3127</v>
      </c>
      <c r="I60">
        <v>2E-3</v>
      </c>
      <c r="J60" t="s">
        <v>14</v>
      </c>
      <c r="K60" t="s">
        <v>14</v>
      </c>
      <c r="L60" t="s">
        <v>14</v>
      </c>
      <c r="M60" t="s">
        <v>14</v>
      </c>
      <c r="O60">
        <v>52</v>
      </c>
      <c r="P60" t="s">
        <v>440</v>
      </c>
      <c r="Q60" s="2">
        <v>44895.67690972222</v>
      </c>
      <c r="R60" t="s">
        <v>125</v>
      </c>
      <c r="S60" t="s">
        <v>13</v>
      </c>
      <c r="T60">
        <v>0</v>
      </c>
      <c r="U60" t="s">
        <v>14</v>
      </c>
      <c r="V60" s="3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52</v>
      </c>
      <c r="AD60" t="s">
        <v>440</v>
      </c>
      <c r="AE60" s="2">
        <v>44895.67690972222</v>
      </c>
      <c r="AF60" t="s">
        <v>125</v>
      </c>
      <c r="AG60" t="s">
        <v>13</v>
      </c>
      <c r="AH60">
        <v>0</v>
      </c>
      <c r="AI60">
        <v>12.244</v>
      </c>
      <c r="AJ60" s="3">
        <v>1496</v>
      </c>
      <c r="AK60">
        <v>0.24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52</v>
      </c>
      <c r="AT60" s="9">
        <f t="shared" si="12"/>
        <v>2.2264944437</v>
      </c>
      <c r="AU60" s="10">
        <f t="shared" si="13"/>
        <v>205.46608583168</v>
      </c>
      <c r="AW60" s="5">
        <f t="shared" si="14"/>
        <v>4.2953202412499998</v>
      </c>
      <c r="AX60" s="6">
        <f t="shared" si="15"/>
        <v>312.04791973568001</v>
      </c>
      <c r="AZ60" s="7">
        <f t="shared" si="16"/>
        <v>4.6728784244499995</v>
      </c>
      <c r="BA60" s="8">
        <f t="shared" si="17"/>
        <v>282.14080985984003</v>
      </c>
      <c r="BC60" s="9">
        <f t="shared" si="18"/>
        <v>2.2264944437</v>
      </c>
      <c r="BD60" s="10">
        <f t="shared" si="19"/>
        <v>205.46608583168</v>
      </c>
      <c r="BF60" s="13">
        <f t="shared" si="10"/>
        <v>0.55180446079999967</v>
      </c>
      <c r="BG60" s="14">
        <f t="shared" si="11"/>
        <v>137.08226048</v>
      </c>
      <c r="BI60">
        <v>52</v>
      </c>
      <c r="BJ60" t="s">
        <v>440</v>
      </c>
      <c r="BK60" s="2">
        <v>44895.67690972222</v>
      </c>
      <c r="BL60" t="s">
        <v>125</v>
      </c>
      <c r="BM60" t="s">
        <v>13</v>
      </c>
      <c r="BN60">
        <v>0</v>
      </c>
      <c r="BO60">
        <v>2.7120000000000002</v>
      </c>
      <c r="BP60" s="3">
        <v>5116864</v>
      </c>
      <c r="BQ60">
        <v>958.16899999999998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53</v>
      </c>
      <c r="B61" t="s">
        <v>441</v>
      </c>
      <c r="C61" s="2">
        <v>44895.698125000003</v>
      </c>
      <c r="D61" t="s">
        <v>442</v>
      </c>
      <c r="E61" t="s">
        <v>13</v>
      </c>
      <c r="F61">
        <v>0</v>
      </c>
      <c r="G61">
        <v>6.0659999999999998</v>
      </c>
      <c r="H61" s="3">
        <v>1983</v>
      </c>
      <c r="I61">
        <v>-1E-3</v>
      </c>
      <c r="J61" t="s">
        <v>14</v>
      </c>
      <c r="K61" t="s">
        <v>14</v>
      </c>
      <c r="L61" t="s">
        <v>14</v>
      </c>
      <c r="M61" t="s">
        <v>14</v>
      </c>
      <c r="O61">
        <v>53</v>
      </c>
      <c r="P61" t="s">
        <v>441</v>
      </c>
      <c r="Q61" s="2">
        <v>44895.698125000003</v>
      </c>
      <c r="R61" t="s">
        <v>442</v>
      </c>
      <c r="S61" t="s">
        <v>13</v>
      </c>
      <c r="T61">
        <v>0</v>
      </c>
      <c r="U61" t="s">
        <v>14</v>
      </c>
      <c r="V61" s="3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53</v>
      </c>
      <c r="AD61" t="s">
        <v>441</v>
      </c>
      <c r="AE61" s="2">
        <v>44895.698125000003</v>
      </c>
      <c r="AF61" t="s">
        <v>442</v>
      </c>
      <c r="AG61" t="s">
        <v>13</v>
      </c>
      <c r="AH61">
        <v>0</v>
      </c>
      <c r="AI61">
        <v>12.228999999999999</v>
      </c>
      <c r="AJ61" s="3">
        <v>3785</v>
      </c>
      <c r="AK61">
        <v>0.72699999999999998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53</v>
      </c>
      <c r="AT61" s="9">
        <f t="shared" si="12"/>
        <v>0.42196829170000005</v>
      </c>
      <c r="AU61" s="10">
        <f t="shared" si="13"/>
        <v>678.29389473799995</v>
      </c>
      <c r="AW61" s="5">
        <f t="shared" si="14"/>
        <v>1.0765761412499995</v>
      </c>
      <c r="AX61" s="6">
        <f t="shared" si="15"/>
        <v>735.66974285675008</v>
      </c>
      <c r="AZ61" s="7">
        <f t="shared" si="16"/>
        <v>0.63813285245000007</v>
      </c>
      <c r="BA61" s="8">
        <f t="shared" si="17"/>
        <v>719.60105558150008</v>
      </c>
      <c r="BC61" s="9">
        <f t="shared" si="18"/>
        <v>0.42196829170000005</v>
      </c>
      <c r="BD61" s="10">
        <f t="shared" si="19"/>
        <v>678.29389473799995</v>
      </c>
      <c r="BF61" s="13">
        <f t="shared" si="10"/>
        <v>-1.1783491071999999</v>
      </c>
      <c r="BG61" s="14">
        <f t="shared" si="11"/>
        <v>365.42072300000007</v>
      </c>
      <c r="BI61">
        <v>53</v>
      </c>
      <c r="BJ61" t="s">
        <v>441</v>
      </c>
      <c r="BK61" s="2">
        <v>44895.698125000003</v>
      </c>
      <c r="BL61" t="s">
        <v>442</v>
      </c>
      <c r="BM61" t="s">
        <v>13</v>
      </c>
      <c r="BN61">
        <v>0</v>
      </c>
      <c r="BO61">
        <v>2.7160000000000002</v>
      </c>
      <c r="BP61" s="3">
        <v>5154197</v>
      </c>
      <c r="BQ61">
        <v>958.46199999999999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54</v>
      </c>
      <c r="B62" t="s">
        <v>443</v>
      </c>
      <c r="C62" s="2">
        <v>44895.719351851854</v>
      </c>
      <c r="D62" t="s">
        <v>444</v>
      </c>
      <c r="E62" t="s">
        <v>13</v>
      </c>
      <c r="F62">
        <v>0</v>
      </c>
      <c r="G62">
        <v>6.0469999999999997</v>
      </c>
      <c r="H62" s="3">
        <v>2963</v>
      </c>
      <c r="I62">
        <v>1E-3</v>
      </c>
      <c r="J62" t="s">
        <v>14</v>
      </c>
      <c r="K62" t="s">
        <v>14</v>
      </c>
      <c r="L62" t="s">
        <v>14</v>
      </c>
      <c r="M62" t="s">
        <v>14</v>
      </c>
      <c r="O62">
        <v>54</v>
      </c>
      <c r="P62" t="s">
        <v>443</v>
      </c>
      <c r="Q62" s="2">
        <v>44895.719351851854</v>
      </c>
      <c r="R62" t="s">
        <v>444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54</v>
      </c>
      <c r="AD62" t="s">
        <v>443</v>
      </c>
      <c r="AE62" s="2">
        <v>44895.719351851854</v>
      </c>
      <c r="AF62" t="s">
        <v>444</v>
      </c>
      <c r="AG62" t="s">
        <v>13</v>
      </c>
      <c r="AH62">
        <v>0</v>
      </c>
      <c r="AI62">
        <v>12.176</v>
      </c>
      <c r="AJ62" s="3">
        <v>11664</v>
      </c>
      <c r="AK62">
        <v>2.4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54</v>
      </c>
      <c r="AT62" s="9">
        <f t="shared" si="12"/>
        <v>1.9444510157000001</v>
      </c>
      <c r="AU62" s="10">
        <f t="shared" si="13"/>
        <v>2303.7768321740805</v>
      </c>
      <c r="AW62" s="5">
        <f t="shared" si="14"/>
        <v>3.8304765912499992</v>
      </c>
      <c r="AX62" s="6">
        <f t="shared" si="15"/>
        <v>2188.7958107980799</v>
      </c>
      <c r="AZ62" s="7">
        <f t="shared" si="16"/>
        <v>4.103784566449999</v>
      </c>
      <c r="BA62" s="8">
        <f t="shared" si="17"/>
        <v>2224.0866449510399</v>
      </c>
      <c r="BC62" s="9">
        <f t="shared" si="18"/>
        <v>1.9444510157000001</v>
      </c>
      <c r="BD62" s="10">
        <f t="shared" si="19"/>
        <v>2303.7768321740805</v>
      </c>
      <c r="BF62" s="13">
        <f t="shared" si="10"/>
        <v>0.30133250879999984</v>
      </c>
      <c r="BG62" s="14">
        <f t="shared" si="11"/>
        <v>1013.5923308800001</v>
      </c>
      <c r="BI62">
        <v>54</v>
      </c>
      <c r="BJ62" t="s">
        <v>443</v>
      </c>
      <c r="BK62" s="2">
        <v>44895.719351851854</v>
      </c>
      <c r="BL62" t="s">
        <v>444</v>
      </c>
      <c r="BM62" t="s">
        <v>13</v>
      </c>
      <c r="BN62">
        <v>0</v>
      </c>
      <c r="BO62">
        <v>2.7090000000000001</v>
      </c>
      <c r="BP62" s="3">
        <v>5128231</v>
      </c>
      <c r="BQ62">
        <v>958.25900000000001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55</v>
      </c>
      <c r="B63" t="s">
        <v>445</v>
      </c>
      <c r="C63" s="2">
        <v>44895.740613425929</v>
      </c>
      <c r="D63" t="s">
        <v>444</v>
      </c>
      <c r="E63" t="s">
        <v>13</v>
      </c>
      <c r="F63">
        <v>0</v>
      </c>
      <c r="G63">
        <v>6.05</v>
      </c>
      <c r="H63" s="3">
        <v>2872</v>
      </c>
      <c r="I63">
        <v>1E-3</v>
      </c>
      <c r="J63" t="s">
        <v>14</v>
      </c>
      <c r="K63" t="s">
        <v>14</v>
      </c>
      <c r="L63" t="s">
        <v>14</v>
      </c>
      <c r="M63" t="s">
        <v>14</v>
      </c>
      <c r="O63">
        <v>55</v>
      </c>
      <c r="P63" t="s">
        <v>445</v>
      </c>
      <c r="Q63" s="2">
        <v>44895.740613425929</v>
      </c>
      <c r="R63" t="s">
        <v>444</v>
      </c>
      <c r="S63" t="s">
        <v>13</v>
      </c>
      <c r="T63">
        <v>0</v>
      </c>
      <c r="U63" t="s">
        <v>14</v>
      </c>
      <c r="V63" s="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55</v>
      </c>
      <c r="AD63" t="s">
        <v>445</v>
      </c>
      <c r="AE63" s="2">
        <v>44895.740613425929</v>
      </c>
      <c r="AF63" t="s">
        <v>444</v>
      </c>
      <c r="AG63" t="s">
        <v>13</v>
      </c>
      <c r="AH63">
        <v>0</v>
      </c>
      <c r="AI63">
        <v>12.183</v>
      </c>
      <c r="AJ63" s="3">
        <v>7164</v>
      </c>
      <c r="AK63">
        <v>1.446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55</v>
      </c>
      <c r="AT63" s="9">
        <f t="shared" si="12"/>
        <v>1.7913229951999996</v>
      </c>
      <c r="AU63" s="10">
        <f t="shared" si="13"/>
        <v>1375.78903969408</v>
      </c>
      <c r="AW63" s="5">
        <f t="shared" si="14"/>
        <v>3.5730381599999994</v>
      </c>
      <c r="AX63" s="6">
        <f t="shared" si="15"/>
        <v>1359.8140618180798</v>
      </c>
      <c r="AZ63" s="7">
        <f t="shared" si="16"/>
        <v>3.7866621472000013</v>
      </c>
      <c r="BA63" s="8">
        <f t="shared" si="17"/>
        <v>1365.0642897110401</v>
      </c>
      <c r="BC63" s="9">
        <f t="shared" si="18"/>
        <v>1.7913229951999996</v>
      </c>
      <c r="BD63" s="10">
        <f t="shared" si="19"/>
        <v>1375.78903969408</v>
      </c>
      <c r="BF63" s="13">
        <f t="shared" si="10"/>
        <v>0.16270383679999956</v>
      </c>
      <c r="BG63" s="14">
        <f t="shared" si="11"/>
        <v>669.55005088000007</v>
      </c>
      <c r="BI63">
        <v>55</v>
      </c>
      <c r="BJ63" t="s">
        <v>445</v>
      </c>
      <c r="BK63" s="2">
        <v>44895.740613425929</v>
      </c>
      <c r="BL63" t="s">
        <v>444</v>
      </c>
      <c r="BM63" t="s">
        <v>13</v>
      </c>
      <c r="BN63">
        <v>0</v>
      </c>
      <c r="BO63">
        <v>2.7170000000000001</v>
      </c>
      <c r="BP63" s="3">
        <v>5032733</v>
      </c>
      <c r="BQ63">
        <v>957.46900000000005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56</v>
      </c>
      <c r="B64" t="s">
        <v>446</v>
      </c>
      <c r="C64" s="2">
        <v>44895.761863425927</v>
      </c>
      <c r="D64" t="s">
        <v>442</v>
      </c>
      <c r="E64" t="s">
        <v>13</v>
      </c>
      <c r="F64">
        <v>0</v>
      </c>
      <c r="G64">
        <v>6.0730000000000004</v>
      </c>
      <c r="H64" s="3">
        <v>1941</v>
      </c>
      <c r="I64">
        <v>-1E-3</v>
      </c>
      <c r="J64" t="s">
        <v>14</v>
      </c>
      <c r="K64" t="s">
        <v>14</v>
      </c>
      <c r="L64" t="s">
        <v>14</v>
      </c>
      <c r="M64" t="s">
        <v>14</v>
      </c>
      <c r="O64">
        <v>56</v>
      </c>
      <c r="P64" t="s">
        <v>446</v>
      </c>
      <c r="Q64" s="2">
        <v>44895.761863425927</v>
      </c>
      <c r="R64" t="s">
        <v>442</v>
      </c>
      <c r="S64" t="s">
        <v>13</v>
      </c>
      <c r="T64">
        <v>0</v>
      </c>
      <c r="U64" t="s">
        <v>14</v>
      </c>
      <c r="V64" s="3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56</v>
      </c>
      <c r="AD64" t="s">
        <v>446</v>
      </c>
      <c r="AE64" s="2">
        <v>44895.761863425927</v>
      </c>
      <c r="AF64" t="s">
        <v>442</v>
      </c>
      <c r="AG64" t="s">
        <v>13</v>
      </c>
      <c r="AH64">
        <v>0</v>
      </c>
      <c r="AI64">
        <v>12.211</v>
      </c>
      <c r="AJ64" s="3">
        <v>2874</v>
      </c>
      <c r="AK64">
        <v>0.53400000000000003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56</v>
      </c>
      <c r="AT64" s="9">
        <f t="shared" si="12"/>
        <v>0.3629558893</v>
      </c>
      <c r="AU64" s="10">
        <f t="shared" si="13"/>
        <v>490.14500796448004</v>
      </c>
      <c r="AW64" s="5">
        <f t="shared" si="14"/>
        <v>0.95946397124999905</v>
      </c>
      <c r="AX64" s="6">
        <f t="shared" si="15"/>
        <v>567.15112758348005</v>
      </c>
      <c r="AZ64" s="7">
        <f t="shared" si="16"/>
        <v>0.48711747604999989</v>
      </c>
      <c r="BA64" s="8">
        <f t="shared" si="17"/>
        <v>545.51649441624011</v>
      </c>
      <c r="BC64" s="9">
        <f t="shared" si="18"/>
        <v>0.3629558893</v>
      </c>
      <c r="BD64" s="10">
        <f t="shared" si="19"/>
        <v>490.14500796448004</v>
      </c>
      <c r="BF64" s="13">
        <f t="shared" si="10"/>
        <v>-1.2411115887999999</v>
      </c>
      <c r="BG64" s="14">
        <f t="shared" si="11"/>
        <v>276.70342528000003</v>
      </c>
      <c r="BI64">
        <v>56</v>
      </c>
      <c r="BJ64" t="s">
        <v>446</v>
      </c>
      <c r="BK64" s="2">
        <v>44895.761863425927</v>
      </c>
      <c r="BL64" t="s">
        <v>442</v>
      </c>
      <c r="BM64" t="s">
        <v>13</v>
      </c>
      <c r="BN64">
        <v>0</v>
      </c>
      <c r="BO64">
        <v>2.718</v>
      </c>
      <c r="BP64" s="3">
        <v>5107311</v>
      </c>
      <c r="BQ64">
        <v>958.09199999999998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57</v>
      </c>
      <c r="B65" t="s">
        <v>447</v>
      </c>
      <c r="C65" s="2">
        <v>44895.783113425925</v>
      </c>
      <c r="D65" t="s">
        <v>448</v>
      </c>
      <c r="E65" t="s">
        <v>13</v>
      </c>
      <c r="F65">
        <v>0</v>
      </c>
      <c r="G65">
        <v>6.0549999999999997</v>
      </c>
      <c r="H65" s="3">
        <v>2745</v>
      </c>
      <c r="I65">
        <v>1E-3</v>
      </c>
      <c r="J65" t="s">
        <v>14</v>
      </c>
      <c r="K65" t="s">
        <v>14</v>
      </c>
      <c r="L65" t="s">
        <v>14</v>
      </c>
      <c r="M65" t="s">
        <v>14</v>
      </c>
      <c r="O65">
        <v>57</v>
      </c>
      <c r="P65" t="s">
        <v>447</v>
      </c>
      <c r="Q65" s="2">
        <v>44895.783113425925</v>
      </c>
      <c r="R65" t="s">
        <v>448</v>
      </c>
      <c r="S65" t="s">
        <v>13</v>
      </c>
      <c r="T65">
        <v>0</v>
      </c>
      <c r="U65" t="s">
        <v>14</v>
      </c>
      <c r="V65" s="3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57</v>
      </c>
      <c r="AD65" t="s">
        <v>447</v>
      </c>
      <c r="AE65" s="2">
        <v>44895.783113425925</v>
      </c>
      <c r="AF65" t="s">
        <v>448</v>
      </c>
      <c r="AG65" t="s">
        <v>13</v>
      </c>
      <c r="AH65">
        <v>0</v>
      </c>
      <c r="AI65">
        <v>12.192</v>
      </c>
      <c r="AJ65" s="3">
        <v>7693</v>
      </c>
      <c r="AK65">
        <v>1.5580000000000001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57</v>
      </c>
      <c r="AT65" s="9">
        <f t="shared" si="12"/>
        <v>1.5816396324999997</v>
      </c>
      <c r="AU65" s="10">
        <f t="shared" si="13"/>
        <v>1484.93276900552</v>
      </c>
      <c r="AW65" s="5">
        <f t="shared" si="14"/>
        <v>3.2143442812499998</v>
      </c>
      <c r="AX65" s="6">
        <f t="shared" si="15"/>
        <v>1457.39733023027</v>
      </c>
      <c r="AZ65" s="7">
        <f t="shared" si="16"/>
        <v>3.3424803012499993</v>
      </c>
      <c r="BA65" s="8">
        <f t="shared" si="17"/>
        <v>1466.0812966312601</v>
      </c>
      <c r="BC65" s="9">
        <f t="shared" si="18"/>
        <v>1.5816396324999997</v>
      </c>
      <c r="BD65" s="10">
        <f t="shared" si="19"/>
        <v>1484.93276900552</v>
      </c>
      <c r="BF65" s="13">
        <f t="shared" si="10"/>
        <v>-3.0346119999999921E-2</v>
      </c>
      <c r="BG65" s="14">
        <f t="shared" si="11"/>
        <v>713.6072657200001</v>
      </c>
      <c r="BI65">
        <v>57</v>
      </c>
      <c r="BJ65" t="s">
        <v>447</v>
      </c>
      <c r="BK65" s="2">
        <v>44895.783113425925</v>
      </c>
      <c r="BL65" t="s">
        <v>448</v>
      </c>
      <c r="BM65" t="s">
        <v>13</v>
      </c>
      <c r="BN65">
        <v>0</v>
      </c>
      <c r="BO65">
        <v>2.7170000000000001</v>
      </c>
      <c r="BP65" s="3">
        <v>5041226</v>
      </c>
      <c r="BQ65">
        <v>957.54300000000001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58</v>
      </c>
      <c r="B66" t="s">
        <v>449</v>
      </c>
      <c r="C66" s="2">
        <v>44895.804363425923</v>
      </c>
      <c r="D66" t="s">
        <v>442</v>
      </c>
      <c r="E66" t="s">
        <v>13</v>
      </c>
      <c r="F66">
        <v>0</v>
      </c>
      <c r="G66">
        <v>6.0720000000000001</v>
      </c>
      <c r="H66" s="3">
        <v>2078</v>
      </c>
      <c r="I66">
        <v>-1E-3</v>
      </c>
      <c r="J66" t="s">
        <v>14</v>
      </c>
      <c r="K66" t="s">
        <v>14</v>
      </c>
      <c r="L66" t="s">
        <v>14</v>
      </c>
      <c r="M66" t="s">
        <v>14</v>
      </c>
      <c r="O66">
        <v>58</v>
      </c>
      <c r="P66" t="s">
        <v>449</v>
      </c>
      <c r="Q66" s="2">
        <v>44895.804363425923</v>
      </c>
      <c r="R66" t="s">
        <v>442</v>
      </c>
      <c r="S66" t="s">
        <v>13</v>
      </c>
      <c r="T66">
        <v>0</v>
      </c>
      <c r="U66" t="s">
        <v>14</v>
      </c>
      <c r="V66" s="3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58</v>
      </c>
      <c r="AD66" t="s">
        <v>449</v>
      </c>
      <c r="AE66" s="2">
        <v>44895.804363425923</v>
      </c>
      <c r="AF66" t="s">
        <v>442</v>
      </c>
      <c r="AG66" t="s">
        <v>13</v>
      </c>
      <c r="AH66">
        <v>0</v>
      </c>
      <c r="AI66">
        <v>12.238</v>
      </c>
      <c r="AJ66" s="3">
        <v>3114</v>
      </c>
      <c r="AK66">
        <v>0.58499999999999996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58</v>
      </c>
      <c r="AT66" s="9">
        <f t="shared" si="12"/>
        <v>0.55733980520000004</v>
      </c>
      <c r="AU66" s="10">
        <f t="shared" si="13"/>
        <v>539.71633266207994</v>
      </c>
      <c r="AW66" s="5">
        <f t="shared" si="14"/>
        <v>1.3417492849999997</v>
      </c>
      <c r="AX66" s="6">
        <f t="shared" si="15"/>
        <v>611.55691956108001</v>
      </c>
      <c r="AZ66" s="7">
        <f t="shared" si="16"/>
        <v>0.97896103220000086</v>
      </c>
      <c r="BA66" s="8">
        <f t="shared" si="17"/>
        <v>591.38112684504006</v>
      </c>
      <c r="BC66" s="9">
        <f t="shared" si="18"/>
        <v>0.55733980520000004</v>
      </c>
      <c r="BD66" s="10">
        <f t="shared" si="19"/>
        <v>539.71633266207994</v>
      </c>
      <c r="BF66" s="13">
        <f t="shared" si="10"/>
        <v>-1.0361885231999999</v>
      </c>
      <c r="BG66" s="14">
        <f t="shared" si="11"/>
        <v>300.35269888000005</v>
      </c>
      <c r="BI66">
        <v>58</v>
      </c>
      <c r="BJ66" t="s">
        <v>449</v>
      </c>
      <c r="BK66" s="2">
        <v>44895.804363425923</v>
      </c>
      <c r="BL66" t="s">
        <v>442</v>
      </c>
      <c r="BM66" t="s">
        <v>13</v>
      </c>
      <c r="BN66">
        <v>0</v>
      </c>
      <c r="BO66">
        <v>2.7120000000000002</v>
      </c>
      <c r="BP66" s="3">
        <v>5242232</v>
      </c>
      <c r="BQ66">
        <v>959.12099999999998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59</v>
      </c>
      <c r="B67" t="s">
        <v>450</v>
      </c>
      <c r="C67" s="2">
        <v>44895.825578703705</v>
      </c>
      <c r="D67" t="s">
        <v>448</v>
      </c>
      <c r="E67" t="s">
        <v>13</v>
      </c>
      <c r="F67">
        <v>0</v>
      </c>
      <c r="G67">
        <v>6.0570000000000004</v>
      </c>
      <c r="H67" s="3">
        <v>2808</v>
      </c>
      <c r="I67">
        <v>1E-3</v>
      </c>
      <c r="J67" t="s">
        <v>14</v>
      </c>
      <c r="K67" t="s">
        <v>14</v>
      </c>
      <c r="L67" t="s">
        <v>14</v>
      </c>
      <c r="M67" t="s">
        <v>14</v>
      </c>
      <c r="O67">
        <v>59</v>
      </c>
      <c r="P67" t="s">
        <v>450</v>
      </c>
      <c r="Q67" s="2">
        <v>44895.825578703705</v>
      </c>
      <c r="R67" t="s">
        <v>448</v>
      </c>
      <c r="S67" t="s">
        <v>13</v>
      </c>
      <c r="T67">
        <v>0</v>
      </c>
      <c r="U67" t="s">
        <v>14</v>
      </c>
      <c r="V67" s="3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59</v>
      </c>
      <c r="AD67" t="s">
        <v>450</v>
      </c>
      <c r="AE67" s="2">
        <v>44895.825578703705</v>
      </c>
      <c r="AF67" t="s">
        <v>448</v>
      </c>
      <c r="AG67" t="s">
        <v>13</v>
      </c>
      <c r="AH67">
        <v>0</v>
      </c>
      <c r="AI67">
        <v>12.188000000000001</v>
      </c>
      <c r="AJ67" s="3">
        <v>22047</v>
      </c>
      <c r="AK67">
        <v>4.5940000000000003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59</v>
      </c>
      <c r="AT67" s="9">
        <f t="shared" si="12"/>
        <v>1.6850699391999997</v>
      </c>
      <c r="AU67" s="10">
        <f t="shared" si="13"/>
        <v>4441.0103882663198</v>
      </c>
      <c r="AW67" s="5">
        <f t="shared" si="14"/>
        <v>3.3921933599999994</v>
      </c>
      <c r="AX67" s="6">
        <f t="shared" si="15"/>
        <v>4091.8331729810702</v>
      </c>
      <c r="AZ67" s="7">
        <f t="shared" si="16"/>
        <v>3.5630561312000015</v>
      </c>
      <c r="BA67" s="8">
        <f t="shared" si="17"/>
        <v>4203.6248984016602</v>
      </c>
      <c r="BC67" s="9">
        <f t="shared" si="18"/>
        <v>1.6850699391999997</v>
      </c>
      <c r="BD67" s="10">
        <f t="shared" si="19"/>
        <v>4441.0103882663198</v>
      </c>
      <c r="BF67" s="13">
        <f t="shared" si="10"/>
        <v>6.5357532800000229E-2</v>
      </c>
      <c r="BG67" s="14">
        <f t="shared" si="11"/>
        <v>1541.6206265200001</v>
      </c>
      <c r="BI67">
        <v>59</v>
      </c>
      <c r="BJ67" t="s">
        <v>450</v>
      </c>
      <c r="BK67" s="2">
        <v>44895.825578703705</v>
      </c>
      <c r="BL67" t="s">
        <v>448</v>
      </c>
      <c r="BM67" t="s">
        <v>13</v>
      </c>
      <c r="BN67">
        <v>0</v>
      </c>
      <c r="BO67">
        <v>2.722</v>
      </c>
      <c r="BP67" s="3">
        <v>4974974</v>
      </c>
      <c r="BQ67">
        <v>956.95299999999997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60</v>
      </c>
      <c r="B68" t="s">
        <v>451</v>
      </c>
      <c r="C68" s="2">
        <v>44895.846817129626</v>
      </c>
      <c r="D68" t="s">
        <v>444</v>
      </c>
      <c r="E68" t="s">
        <v>13</v>
      </c>
      <c r="F68">
        <v>0</v>
      </c>
      <c r="G68">
        <v>6.0730000000000004</v>
      </c>
      <c r="H68" s="3">
        <v>2019</v>
      </c>
      <c r="I68">
        <v>-1E-3</v>
      </c>
      <c r="J68" t="s">
        <v>14</v>
      </c>
      <c r="K68" t="s">
        <v>14</v>
      </c>
      <c r="L68" t="s">
        <v>14</v>
      </c>
      <c r="M68" t="s">
        <v>14</v>
      </c>
      <c r="O68">
        <v>60</v>
      </c>
      <c r="P68" t="s">
        <v>451</v>
      </c>
      <c r="Q68" s="2">
        <v>44895.846817129626</v>
      </c>
      <c r="R68" t="s">
        <v>444</v>
      </c>
      <c r="S68" t="s">
        <v>13</v>
      </c>
      <c r="T68">
        <v>0</v>
      </c>
      <c r="U68" t="s">
        <v>14</v>
      </c>
      <c r="V68" s="3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60</v>
      </c>
      <c r="AD68" t="s">
        <v>451</v>
      </c>
      <c r="AE68" s="2">
        <v>44895.846817129626</v>
      </c>
      <c r="AF68" t="s">
        <v>444</v>
      </c>
      <c r="AG68" t="s">
        <v>13</v>
      </c>
      <c r="AH68">
        <v>0</v>
      </c>
      <c r="AI68">
        <v>12.233000000000001</v>
      </c>
      <c r="AJ68" s="3">
        <v>2837</v>
      </c>
      <c r="AK68">
        <v>0.52600000000000002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60</v>
      </c>
      <c r="AT68" s="9">
        <f t="shared" ref="AT68:AT81" si="20">IF(H68&lt;10000,((0.0000001453*H68^2)+(0.0008349*H68)+(-1.805)),(IF(H68&lt;700000,((-0.00000000008054*H68^2)+(0.002348*H68)+(-2.47)), ((-0.00000001938*V68^2)+(0.2471*V68)+(226.8)))))</f>
        <v>0.47295835329999991</v>
      </c>
      <c r="AU68" s="10">
        <f t="shared" ref="AU68:AU81" si="21">(-0.00000002552*AJ68^2)+(0.2067*AJ68)+(-103.7)</f>
        <v>482.50250051912002</v>
      </c>
      <c r="AW68" s="5">
        <f t="shared" ref="AW68:AW81" si="22">IF(H68&lt;15000,((0.00000002125*H68^2)+(0.002705*H68)+(-4.371)),(IF(H68&lt;700000,((-0.0000000008162*H68^2)+(0.003141*H68)+(0.4702)), ((0.000000003285*V68^2)+(0.1899*V68)+(559.5)))))</f>
        <v>1.1770176712499989</v>
      </c>
      <c r="AX68" s="6">
        <f t="shared" ref="AX68:AX81" si="23">((-0.00000006277*AJ68^2)+(0.1854*AJ68)+(34.83))</f>
        <v>560.30459132387011</v>
      </c>
      <c r="AZ68" s="7">
        <f t="shared" ref="AZ68:AZ81" si="24">IF(H68&lt;10000,((-0.00000005795*H68^2)+(0.003823*H68)+(-6.715)),(IF(H68&lt;700000,((-0.0000000001209*H68^2)+(0.002635*H68)+(-0.4111)), ((-0.00000002007*V68^2)+(0.2564*V68)+(286.1)))))</f>
        <v>0.76741188005000005</v>
      </c>
      <c r="BA68" s="8">
        <f t="shared" ref="BA68:BA81" si="25">(-0.00000001626*AJ68^2)+(0.1912*AJ68)+(-3.858)</f>
        <v>538.44553026806</v>
      </c>
      <c r="BC68" s="9">
        <f t="shared" ref="BC68:BC81" si="26">IF(H68&lt;10000,((0.0000001453*H68^2)+(0.0008349*H68)+(-1.805)),(IF(H68&lt;700000,((-0.00000000008054*H68^2)+(0.002348*H68)+(-2.47)), ((-0.00000001938*V68^2)+(0.2471*V68)+(226.8)))))</f>
        <v>0.47295835329999991</v>
      </c>
      <c r="BD68" s="10">
        <f t="shared" ref="BD68:BD81" si="27">(-0.00000002552*AJ68^2)+(0.2067*AJ68)+(-103.7)</f>
        <v>482.50250051912002</v>
      </c>
      <c r="BF68" s="13">
        <f t="shared" ref="BF68:BF81" si="28">IF(H68&lt;100000,((0.0000000152*H68^2)+(0.0014347*H68)+(-4.08313)),((0.00000295*V68^2)+(0.083061*V68)+(133)))</f>
        <v>-1.1245100128000001</v>
      </c>
      <c r="BG68" s="14">
        <f t="shared" ref="BG68:BG81" si="29">(-0.00000172*AJ68^2)+(0.108838*AJ68)+(-21.89)</f>
        <v>273.03986732000004</v>
      </c>
      <c r="BI68">
        <v>60</v>
      </c>
      <c r="BJ68" t="s">
        <v>451</v>
      </c>
      <c r="BK68" s="2">
        <v>44895.846817129626</v>
      </c>
      <c r="BL68" t="s">
        <v>444</v>
      </c>
      <c r="BM68" t="s">
        <v>13</v>
      </c>
      <c r="BN68">
        <v>0</v>
      </c>
      <c r="BO68">
        <v>2.7170000000000001</v>
      </c>
      <c r="BP68" s="3">
        <v>5129117</v>
      </c>
      <c r="BQ68">
        <v>958.26599999999996</v>
      </c>
      <c r="BR68" t="s">
        <v>14</v>
      </c>
      <c r="BS68" t="s">
        <v>14</v>
      </c>
      <c r="BT68" t="s">
        <v>14</v>
      </c>
      <c r="BU68" t="s">
        <v>14</v>
      </c>
    </row>
    <row r="69" spans="1:73" x14ac:dyDescent="0.3">
      <c r="A69">
        <v>61</v>
      </c>
      <c r="B69" t="s">
        <v>452</v>
      </c>
      <c r="C69" s="2">
        <v>44895.868067129632</v>
      </c>
      <c r="D69" t="s">
        <v>448</v>
      </c>
      <c r="E69" t="s">
        <v>13</v>
      </c>
      <c r="F69">
        <v>0</v>
      </c>
      <c r="G69">
        <v>6.0439999999999996</v>
      </c>
      <c r="H69" s="3">
        <v>2619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O69">
        <v>61</v>
      </c>
      <c r="P69" t="s">
        <v>452</v>
      </c>
      <c r="Q69" s="2">
        <v>44895.868067129632</v>
      </c>
      <c r="R69" t="s">
        <v>448</v>
      </c>
      <c r="S69" t="s">
        <v>13</v>
      </c>
      <c r="T69">
        <v>0</v>
      </c>
      <c r="U69" t="s">
        <v>14</v>
      </c>
      <c r="V69" s="3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61</v>
      </c>
      <c r="AD69" t="s">
        <v>452</v>
      </c>
      <c r="AE69" s="2">
        <v>44895.868067129632</v>
      </c>
      <c r="AF69" t="s">
        <v>448</v>
      </c>
      <c r="AG69" t="s">
        <v>13</v>
      </c>
      <c r="AH69">
        <v>0</v>
      </c>
      <c r="AI69">
        <v>12.189</v>
      </c>
      <c r="AJ69" s="3">
        <v>8336</v>
      </c>
      <c r="AK69">
        <v>1.694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>
        <v>61</v>
      </c>
      <c r="AT69" s="9">
        <f t="shared" si="20"/>
        <v>1.3782391932999996</v>
      </c>
      <c r="AU69" s="10">
        <f t="shared" si="21"/>
        <v>1617.5778433740797</v>
      </c>
      <c r="AW69" s="5">
        <f t="shared" si="22"/>
        <v>2.859152171249999</v>
      </c>
      <c r="AX69" s="6">
        <f t="shared" si="23"/>
        <v>1575.9625819980799</v>
      </c>
      <c r="AZ69" s="7">
        <f t="shared" si="24"/>
        <v>2.8999486200500009</v>
      </c>
      <c r="BA69" s="8">
        <f t="shared" si="25"/>
        <v>1588.85531055104</v>
      </c>
      <c r="BC69" s="9">
        <f t="shared" si="26"/>
        <v>1.3782391932999996</v>
      </c>
      <c r="BD69" s="10">
        <f t="shared" si="27"/>
        <v>1617.5778433740797</v>
      </c>
      <c r="BF69" s="13">
        <f t="shared" si="28"/>
        <v>-0.22139145279999983</v>
      </c>
      <c r="BG69" s="14">
        <f t="shared" si="29"/>
        <v>765.86266688000012</v>
      </c>
      <c r="BI69">
        <v>61</v>
      </c>
      <c r="BJ69" t="s">
        <v>452</v>
      </c>
      <c r="BK69" s="2">
        <v>44895.868067129632</v>
      </c>
      <c r="BL69" t="s">
        <v>448</v>
      </c>
      <c r="BM69" t="s">
        <v>13</v>
      </c>
      <c r="BN69">
        <v>0</v>
      </c>
      <c r="BO69">
        <v>2.7130000000000001</v>
      </c>
      <c r="BP69" s="3">
        <v>5031355</v>
      </c>
      <c r="BQ69">
        <v>957.45699999999999</v>
      </c>
      <c r="BR69" t="s">
        <v>14</v>
      </c>
      <c r="BS69" t="s">
        <v>14</v>
      </c>
      <c r="BT69" t="s">
        <v>14</v>
      </c>
      <c r="BU69" t="s">
        <v>14</v>
      </c>
    </row>
    <row r="70" spans="1:73" x14ac:dyDescent="0.3">
      <c r="A70">
        <v>62</v>
      </c>
      <c r="B70" t="s">
        <v>453</v>
      </c>
      <c r="C70" s="2">
        <v>44895.889317129629</v>
      </c>
      <c r="D70" t="s">
        <v>454</v>
      </c>
      <c r="E70" t="s">
        <v>13</v>
      </c>
      <c r="F70">
        <v>0</v>
      </c>
      <c r="G70">
        <v>6.0620000000000003</v>
      </c>
      <c r="H70" s="3">
        <v>1927</v>
      </c>
      <c r="I70">
        <v>-1E-3</v>
      </c>
      <c r="J70" t="s">
        <v>14</v>
      </c>
      <c r="K70" t="s">
        <v>14</v>
      </c>
      <c r="L70" t="s">
        <v>14</v>
      </c>
      <c r="M70" t="s">
        <v>14</v>
      </c>
      <c r="O70">
        <v>62</v>
      </c>
      <c r="P70" t="s">
        <v>453</v>
      </c>
      <c r="Q70" s="2">
        <v>44895.889317129629</v>
      </c>
      <c r="R70" t="s">
        <v>454</v>
      </c>
      <c r="S70" t="s">
        <v>13</v>
      </c>
      <c r="T70">
        <v>0</v>
      </c>
      <c r="U70" t="s">
        <v>14</v>
      </c>
      <c r="V70" s="3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62</v>
      </c>
      <c r="AD70" t="s">
        <v>453</v>
      </c>
      <c r="AE70" s="2">
        <v>44895.889317129629</v>
      </c>
      <c r="AF70" t="s">
        <v>454</v>
      </c>
      <c r="AG70" t="s">
        <v>13</v>
      </c>
      <c r="AH70">
        <v>0</v>
      </c>
      <c r="AI70">
        <v>12.22</v>
      </c>
      <c r="AJ70" s="3">
        <v>2605</v>
      </c>
      <c r="AK70">
        <v>0.47599999999999998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S70">
        <v>62</v>
      </c>
      <c r="AT70" s="9">
        <f t="shared" si="20"/>
        <v>0.34339900369999987</v>
      </c>
      <c r="AU70" s="10">
        <f t="shared" si="21"/>
        <v>434.580320642</v>
      </c>
      <c r="AW70" s="5">
        <f t="shared" si="22"/>
        <v>0.92044324124999921</v>
      </c>
      <c r="AX70" s="6">
        <f t="shared" si="23"/>
        <v>517.37104121075004</v>
      </c>
      <c r="AZ70" s="7">
        <f t="shared" si="24"/>
        <v>0.43673358444999977</v>
      </c>
      <c r="BA70" s="8">
        <f t="shared" si="25"/>
        <v>494.10765923350004</v>
      </c>
      <c r="BC70" s="9">
        <f t="shared" si="26"/>
        <v>0.34339900369999987</v>
      </c>
      <c r="BD70" s="10">
        <f t="shared" si="27"/>
        <v>434.580320642</v>
      </c>
      <c r="BF70" s="13">
        <f t="shared" si="28"/>
        <v>-1.2620204991999997</v>
      </c>
      <c r="BG70" s="14">
        <f t="shared" si="29"/>
        <v>249.961027</v>
      </c>
      <c r="BI70">
        <v>62</v>
      </c>
      <c r="BJ70" t="s">
        <v>453</v>
      </c>
      <c r="BK70" s="2">
        <v>44895.889317129629</v>
      </c>
      <c r="BL70" t="s">
        <v>454</v>
      </c>
      <c r="BM70" t="s">
        <v>13</v>
      </c>
      <c r="BN70">
        <v>0</v>
      </c>
      <c r="BO70">
        <v>2.7080000000000002</v>
      </c>
      <c r="BP70" s="3">
        <v>5203845</v>
      </c>
      <c r="BQ70">
        <v>958.83900000000006</v>
      </c>
      <c r="BR70" t="s">
        <v>14</v>
      </c>
      <c r="BS70" t="s">
        <v>14</v>
      </c>
      <c r="BT70" t="s">
        <v>14</v>
      </c>
      <c r="BU70" t="s">
        <v>14</v>
      </c>
    </row>
    <row r="71" spans="1:73" x14ac:dyDescent="0.3">
      <c r="A71">
        <v>63</v>
      </c>
      <c r="B71" t="s">
        <v>455</v>
      </c>
      <c r="C71" s="2">
        <v>44895.910555555558</v>
      </c>
      <c r="D71" t="s">
        <v>456</v>
      </c>
      <c r="E71" t="s">
        <v>13</v>
      </c>
      <c r="F71">
        <v>0</v>
      </c>
      <c r="G71">
        <v>6.0579999999999998</v>
      </c>
      <c r="H71" s="3">
        <v>2841</v>
      </c>
      <c r="I71">
        <v>1E-3</v>
      </c>
      <c r="J71" t="s">
        <v>14</v>
      </c>
      <c r="K71" t="s">
        <v>14</v>
      </c>
      <c r="L71" t="s">
        <v>14</v>
      </c>
      <c r="M71" t="s">
        <v>14</v>
      </c>
      <c r="O71">
        <v>63</v>
      </c>
      <c r="P71" t="s">
        <v>455</v>
      </c>
      <c r="Q71" s="2">
        <v>44895.910555555558</v>
      </c>
      <c r="R71" t="s">
        <v>456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63</v>
      </c>
      <c r="AD71" t="s">
        <v>455</v>
      </c>
      <c r="AE71" s="2">
        <v>44895.910555555558</v>
      </c>
      <c r="AF71" t="s">
        <v>456</v>
      </c>
      <c r="AG71" t="s">
        <v>13</v>
      </c>
      <c r="AH71">
        <v>0</v>
      </c>
      <c r="AI71">
        <v>12.202999999999999</v>
      </c>
      <c r="AJ71" s="3">
        <v>7848</v>
      </c>
      <c r="AK71">
        <v>1.591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S71">
        <v>63</v>
      </c>
      <c r="AT71" s="9">
        <f t="shared" si="20"/>
        <v>1.7397080292999998</v>
      </c>
      <c r="AU71" s="10">
        <f t="shared" si="21"/>
        <v>1516.9097950259199</v>
      </c>
      <c r="AW71" s="5">
        <f t="shared" si="22"/>
        <v>3.4854197212499995</v>
      </c>
      <c r="AX71" s="6">
        <f t="shared" si="23"/>
        <v>1485.9831264019201</v>
      </c>
      <c r="AZ71" s="7">
        <f t="shared" si="24"/>
        <v>3.6784122660499996</v>
      </c>
      <c r="BA71" s="8">
        <f t="shared" si="25"/>
        <v>1495.6781286489602</v>
      </c>
      <c r="BC71" s="9">
        <f t="shared" si="26"/>
        <v>1.7397080292999998</v>
      </c>
      <c r="BD71" s="10">
        <f t="shared" si="27"/>
        <v>1516.9097950259199</v>
      </c>
      <c r="BF71" s="13">
        <f t="shared" si="28"/>
        <v>0.11553617120000048</v>
      </c>
      <c r="BG71" s="14">
        <f t="shared" si="29"/>
        <v>726.33392512</v>
      </c>
      <c r="BI71">
        <v>63</v>
      </c>
      <c r="BJ71" t="s">
        <v>455</v>
      </c>
      <c r="BK71" s="2">
        <v>44895.910555555558</v>
      </c>
      <c r="BL71" t="s">
        <v>456</v>
      </c>
      <c r="BM71" t="s">
        <v>13</v>
      </c>
      <c r="BN71">
        <v>0</v>
      </c>
      <c r="BO71">
        <v>2.72</v>
      </c>
      <c r="BP71" s="3">
        <v>5005204</v>
      </c>
      <c r="BQ71">
        <v>957.22699999999998</v>
      </c>
      <c r="BR71" t="s">
        <v>14</v>
      </c>
      <c r="BS71" t="s">
        <v>14</v>
      </c>
      <c r="BT71" t="s">
        <v>14</v>
      </c>
      <c r="BU71" t="s">
        <v>14</v>
      </c>
    </row>
    <row r="72" spans="1:73" x14ac:dyDescent="0.3">
      <c r="A72">
        <v>64</v>
      </c>
      <c r="B72" t="s">
        <v>457</v>
      </c>
      <c r="C72" s="2">
        <v>44895.931805555556</v>
      </c>
      <c r="D72" t="s">
        <v>458</v>
      </c>
      <c r="E72" t="s">
        <v>13</v>
      </c>
      <c r="F72">
        <v>0</v>
      </c>
      <c r="G72">
        <v>6.0510000000000002</v>
      </c>
      <c r="H72" s="3">
        <v>3281</v>
      </c>
      <c r="I72">
        <v>2E-3</v>
      </c>
      <c r="J72" t="s">
        <v>14</v>
      </c>
      <c r="K72" t="s">
        <v>14</v>
      </c>
      <c r="L72" t="s">
        <v>14</v>
      </c>
      <c r="M72" t="s">
        <v>14</v>
      </c>
      <c r="O72">
        <v>64</v>
      </c>
      <c r="P72" t="s">
        <v>457</v>
      </c>
      <c r="Q72" s="2">
        <v>44895.931805555556</v>
      </c>
      <c r="R72" t="s">
        <v>458</v>
      </c>
      <c r="S72" t="s">
        <v>13</v>
      </c>
      <c r="T72">
        <v>0</v>
      </c>
      <c r="U72" t="s">
        <v>14</v>
      </c>
      <c r="V72" s="3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64</v>
      </c>
      <c r="AD72" t="s">
        <v>457</v>
      </c>
      <c r="AE72" s="2">
        <v>44895.931805555556</v>
      </c>
      <c r="AF72" t="s">
        <v>458</v>
      </c>
      <c r="AG72" t="s">
        <v>13</v>
      </c>
      <c r="AH72">
        <v>0</v>
      </c>
      <c r="AI72">
        <v>12.211</v>
      </c>
      <c r="AJ72" s="3">
        <v>5793</v>
      </c>
      <c r="AK72">
        <v>1.1539999999999999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S72">
        <v>64</v>
      </c>
      <c r="AT72" s="9">
        <f t="shared" si="20"/>
        <v>2.4984557333000001</v>
      </c>
      <c r="AU72" s="10">
        <f t="shared" si="21"/>
        <v>1092.8566781735199</v>
      </c>
      <c r="AW72" s="5">
        <f t="shared" si="22"/>
        <v>4.732860421249999</v>
      </c>
      <c r="AX72" s="6">
        <f t="shared" si="23"/>
        <v>1106.7457110482701</v>
      </c>
      <c r="AZ72" s="7">
        <f t="shared" si="24"/>
        <v>5.2044335100500003</v>
      </c>
      <c r="BA72" s="8">
        <f t="shared" si="25"/>
        <v>1103.2179331152599</v>
      </c>
      <c r="BC72" s="9">
        <f t="shared" si="26"/>
        <v>2.4984557333000001</v>
      </c>
      <c r="BD72" s="10">
        <f t="shared" si="27"/>
        <v>1092.8566781735199</v>
      </c>
      <c r="BF72" s="13">
        <f t="shared" si="28"/>
        <v>0.78774810719999966</v>
      </c>
      <c r="BG72" s="14">
        <f t="shared" si="29"/>
        <v>550.88731372000007</v>
      </c>
      <c r="BI72">
        <v>64</v>
      </c>
      <c r="BJ72" t="s">
        <v>457</v>
      </c>
      <c r="BK72" s="2">
        <v>44895.931805555556</v>
      </c>
      <c r="BL72" t="s">
        <v>458</v>
      </c>
      <c r="BM72" t="s">
        <v>13</v>
      </c>
      <c r="BN72">
        <v>0</v>
      </c>
      <c r="BO72">
        <v>2.722</v>
      </c>
      <c r="BP72" s="3">
        <v>4992822</v>
      </c>
      <c r="BQ72">
        <v>957.11599999999999</v>
      </c>
      <c r="BR72" t="s">
        <v>14</v>
      </c>
      <c r="BS72" t="s">
        <v>14</v>
      </c>
      <c r="BT72" t="s">
        <v>14</v>
      </c>
      <c r="BU72" t="s">
        <v>14</v>
      </c>
    </row>
    <row r="73" spans="1:73" x14ac:dyDescent="0.3">
      <c r="A73">
        <v>65</v>
      </c>
      <c r="B73" t="s">
        <v>459</v>
      </c>
      <c r="C73" s="2">
        <v>44895.953067129631</v>
      </c>
      <c r="D73" t="s">
        <v>454</v>
      </c>
      <c r="E73" t="s">
        <v>13</v>
      </c>
      <c r="F73">
        <v>0</v>
      </c>
      <c r="G73">
        <v>6.0640000000000001</v>
      </c>
      <c r="H73" s="3">
        <v>1897</v>
      </c>
      <c r="I73">
        <v>-1E-3</v>
      </c>
      <c r="J73" t="s">
        <v>14</v>
      </c>
      <c r="K73" t="s">
        <v>14</v>
      </c>
      <c r="L73" t="s">
        <v>14</v>
      </c>
      <c r="M73" t="s">
        <v>14</v>
      </c>
      <c r="O73">
        <v>65</v>
      </c>
      <c r="P73" t="s">
        <v>459</v>
      </c>
      <c r="Q73" s="2">
        <v>44895.953067129631</v>
      </c>
      <c r="R73" t="s">
        <v>454</v>
      </c>
      <c r="S73" t="s">
        <v>13</v>
      </c>
      <c r="T73">
        <v>0</v>
      </c>
      <c r="U73" t="s">
        <v>14</v>
      </c>
      <c r="V73" s="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65</v>
      </c>
      <c r="AD73" t="s">
        <v>459</v>
      </c>
      <c r="AE73" s="2">
        <v>44895.953067129631</v>
      </c>
      <c r="AF73" t="s">
        <v>454</v>
      </c>
      <c r="AG73" t="s">
        <v>13</v>
      </c>
      <c r="AH73">
        <v>0</v>
      </c>
      <c r="AI73">
        <v>12.227</v>
      </c>
      <c r="AJ73" s="3">
        <v>2703</v>
      </c>
      <c r="AK73">
        <v>0.497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S73">
        <v>65</v>
      </c>
      <c r="AT73" s="9">
        <f t="shared" si="20"/>
        <v>0.30168318769999991</v>
      </c>
      <c r="AU73" s="10">
        <f t="shared" si="21"/>
        <v>454.82364554632005</v>
      </c>
      <c r="AW73" s="5">
        <f t="shared" si="22"/>
        <v>0.83685544124999911</v>
      </c>
      <c r="AX73" s="6">
        <f t="shared" si="23"/>
        <v>535.50758926107005</v>
      </c>
      <c r="AZ73" s="7">
        <f t="shared" si="24"/>
        <v>0.32869160845000067</v>
      </c>
      <c r="BA73" s="8">
        <f t="shared" si="25"/>
        <v>512.83680104166012</v>
      </c>
      <c r="BC73" s="9">
        <f t="shared" si="26"/>
        <v>0.30168318769999991</v>
      </c>
      <c r="BD73" s="10">
        <f t="shared" si="27"/>
        <v>454.82364554632005</v>
      </c>
      <c r="BF73" s="13">
        <f t="shared" si="28"/>
        <v>-1.3068052431999999</v>
      </c>
      <c r="BG73" s="14">
        <f t="shared" si="29"/>
        <v>259.73243452000003</v>
      </c>
      <c r="BI73">
        <v>65</v>
      </c>
      <c r="BJ73" t="s">
        <v>459</v>
      </c>
      <c r="BK73" s="2">
        <v>44895.953067129631</v>
      </c>
      <c r="BL73" t="s">
        <v>454</v>
      </c>
      <c r="BM73" t="s">
        <v>13</v>
      </c>
      <c r="BN73">
        <v>0</v>
      </c>
      <c r="BO73">
        <v>2.7210000000000001</v>
      </c>
      <c r="BP73" s="3">
        <v>5083660</v>
      </c>
      <c r="BQ73">
        <v>957.899</v>
      </c>
      <c r="BR73" t="s">
        <v>14</v>
      </c>
      <c r="BS73" t="s">
        <v>14</v>
      </c>
      <c r="BT73" t="s">
        <v>14</v>
      </c>
      <c r="BU73" t="s">
        <v>14</v>
      </c>
    </row>
    <row r="74" spans="1:73" x14ac:dyDescent="0.3">
      <c r="A74">
        <v>66</v>
      </c>
      <c r="B74" t="s">
        <v>460</v>
      </c>
      <c r="C74" s="2">
        <v>44895.974317129629</v>
      </c>
      <c r="D74" t="s">
        <v>461</v>
      </c>
      <c r="E74" t="s">
        <v>13</v>
      </c>
      <c r="F74">
        <v>0</v>
      </c>
      <c r="G74">
        <v>6.0549999999999997</v>
      </c>
      <c r="H74" s="3">
        <v>3550</v>
      </c>
      <c r="I74">
        <v>2E-3</v>
      </c>
      <c r="J74" t="s">
        <v>14</v>
      </c>
      <c r="K74" t="s">
        <v>14</v>
      </c>
      <c r="L74" t="s">
        <v>14</v>
      </c>
      <c r="M74" t="s">
        <v>14</v>
      </c>
      <c r="O74">
        <v>66</v>
      </c>
      <c r="P74" t="s">
        <v>460</v>
      </c>
      <c r="Q74" s="2">
        <v>44895.974317129629</v>
      </c>
      <c r="R74" t="s">
        <v>461</v>
      </c>
      <c r="S74" t="s">
        <v>13</v>
      </c>
      <c r="T74">
        <v>0</v>
      </c>
      <c r="U74" t="s">
        <v>14</v>
      </c>
      <c r="V74" s="3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66</v>
      </c>
      <c r="AD74" t="s">
        <v>460</v>
      </c>
      <c r="AE74" s="2">
        <v>44895.974317129629</v>
      </c>
      <c r="AF74" t="s">
        <v>461</v>
      </c>
      <c r="AG74" t="s">
        <v>13</v>
      </c>
      <c r="AH74">
        <v>0</v>
      </c>
      <c r="AI74">
        <v>12.195</v>
      </c>
      <c r="AJ74" s="3">
        <v>5724</v>
      </c>
      <c r="AK74">
        <v>1.1399999999999999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S74">
        <v>66</v>
      </c>
      <c r="AT74" s="9">
        <f t="shared" si="20"/>
        <v>2.9900382500000005</v>
      </c>
      <c r="AU74" s="10">
        <f t="shared" si="21"/>
        <v>1078.6146582284798</v>
      </c>
      <c r="AW74" s="5">
        <f t="shared" si="22"/>
        <v>5.4995531250000003</v>
      </c>
      <c r="AX74" s="6">
        <f t="shared" si="23"/>
        <v>1094.0029926724801</v>
      </c>
      <c r="AZ74" s="7">
        <f t="shared" si="24"/>
        <v>6.1263351250000007</v>
      </c>
      <c r="BA74" s="8">
        <f t="shared" si="25"/>
        <v>1090.0380544982402</v>
      </c>
      <c r="BC74" s="9">
        <f t="shared" si="26"/>
        <v>2.9900382500000005</v>
      </c>
      <c r="BD74" s="10">
        <f t="shared" si="27"/>
        <v>1078.6146582284798</v>
      </c>
      <c r="BF74" s="13">
        <f t="shared" si="28"/>
        <v>1.201613</v>
      </c>
      <c r="BG74" s="14">
        <f t="shared" si="29"/>
        <v>544.7443292800001</v>
      </c>
      <c r="BI74">
        <v>66</v>
      </c>
      <c r="BJ74" t="s">
        <v>460</v>
      </c>
      <c r="BK74" s="2">
        <v>44895.974317129629</v>
      </c>
      <c r="BL74" t="s">
        <v>461</v>
      </c>
      <c r="BM74" t="s">
        <v>13</v>
      </c>
      <c r="BN74">
        <v>0</v>
      </c>
      <c r="BO74">
        <v>2.722</v>
      </c>
      <c r="BP74" s="3">
        <v>5044559</v>
      </c>
      <c r="BQ74">
        <v>957.57100000000003</v>
      </c>
      <c r="BR74" t="s">
        <v>14</v>
      </c>
      <c r="BS74" t="s">
        <v>14</v>
      </c>
      <c r="BT74" t="s">
        <v>14</v>
      </c>
      <c r="BU74" t="s">
        <v>14</v>
      </c>
    </row>
    <row r="75" spans="1:73" x14ac:dyDescent="0.3">
      <c r="A75">
        <v>67</v>
      </c>
      <c r="B75" t="s">
        <v>462</v>
      </c>
      <c r="C75" s="2">
        <v>44895.995567129627</v>
      </c>
      <c r="D75" t="s">
        <v>463</v>
      </c>
      <c r="E75" t="s">
        <v>13</v>
      </c>
      <c r="F75">
        <v>0</v>
      </c>
      <c r="G75">
        <v>6.0590000000000002</v>
      </c>
      <c r="H75" s="3">
        <v>3180</v>
      </c>
      <c r="I75">
        <v>2E-3</v>
      </c>
      <c r="J75" t="s">
        <v>14</v>
      </c>
      <c r="K75" t="s">
        <v>14</v>
      </c>
      <c r="L75" t="s">
        <v>14</v>
      </c>
      <c r="M75" t="s">
        <v>14</v>
      </c>
      <c r="O75">
        <v>67</v>
      </c>
      <c r="P75" t="s">
        <v>462</v>
      </c>
      <c r="Q75" s="2">
        <v>44895.995567129627</v>
      </c>
      <c r="R75" t="s">
        <v>463</v>
      </c>
      <c r="S75" t="s">
        <v>13</v>
      </c>
      <c r="T75">
        <v>0</v>
      </c>
      <c r="U75" t="s">
        <v>14</v>
      </c>
      <c r="V75" s="3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67</v>
      </c>
      <c r="AD75" t="s">
        <v>462</v>
      </c>
      <c r="AE75" s="2">
        <v>44895.995567129627</v>
      </c>
      <c r="AF75" t="s">
        <v>463</v>
      </c>
      <c r="AG75" t="s">
        <v>13</v>
      </c>
      <c r="AH75">
        <v>0</v>
      </c>
      <c r="AI75">
        <v>12.202999999999999</v>
      </c>
      <c r="AJ75" s="3">
        <v>5147</v>
      </c>
      <c r="AK75">
        <v>1.0169999999999999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S75">
        <v>67</v>
      </c>
      <c r="AT75" s="9">
        <f t="shared" si="20"/>
        <v>2.3193137200000002</v>
      </c>
      <c r="AU75" s="10">
        <f t="shared" si="21"/>
        <v>959.50883413832003</v>
      </c>
      <c r="AW75" s="5">
        <f t="shared" si="22"/>
        <v>4.4457885000000008</v>
      </c>
      <c r="AX75" s="6">
        <f t="shared" si="23"/>
        <v>987.42092170307012</v>
      </c>
      <c r="AZ75" s="7">
        <f t="shared" si="24"/>
        <v>4.8561264200000007</v>
      </c>
      <c r="BA75" s="8">
        <f t="shared" si="25"/>
        <v>979.81764643766007</v>
      </c>
      <c r="BC75" s="9">
        <f t="shared" si="26"/>
        <v>2.3193137200000002</v>
      </c>
      <c r="BD75" s="10">
        <f t="shared" si="27"/>
        <v>959.50883413832003</v>
      </c>
      <c r="BF75" s="13">
        <f t="shared" si="28"/>
        <v>0.63292447999999979</v>
      </c>
      <c r="BG75" s="14">
        <f t="shared" si="29"/>
        <v>492.73361852000005</v>
      </c>
      <c r="BI75">
        <v>67</v>
      </c>
      <c r="BJ75" t="s">
        <v>462</v>
      </c>
      <c r="BK75" s="2">
        <v>44895.995567129627</v>
      </c>
      <c r="BL75" t="s">
        <v>463</v>
      </c>
      <c r="BM75" t="s">
        <v>13</v>
      </c>
      <c r="BN75">
        <v>0</v>
      </c>
      <c r="BO75">
        <v>2.7290000000000001</v>
      </c>
      <c r="BP75" s="3">
        <v>4934675</v>
      </c>
      <c r="BQ75">
        <v>956.572</v>
      </c>
      <c r="BR75" t="s">
        <v>14</v>
      </c>
      <c r="BS75" t="s">
        <v>14</v>
      </c>
      <c r="BT75" t="s">
        <v>14</v>
      </c>
      <c r="BU75" t="s">
        <v>14</v>
      </c>
    </row>
    <row r="76" spans="1:73" x14ac:dyDescent="0.3">
      <c r="A76">
        <v>68</v>
      </c>
      <c r="B76" t="s">
        <v>464</v>
      </c>
      <c r="C76" s="2">
        <v>44896.016817129632</v>
      </c>
      <c r="D76" t="s">
        <v>465</v>
      </c>
      <c r="E76" t="s">
        <v>13</v>
      </c>
      <c r="F76">
        <v>0</v>
      </c>
      <c r="G76">
        <v>6.085</v>
      </c>
      <c r="H76" s="3">
        <v>1973</v>
      </c>
      <c r="I76">
        <v>-1E-3</v>
      </c>
      <c r="J76" t="s">
        <v>14</v>
      </c>
      <c r="K76" t="s">
        <v>14</v>
      </c>
      <c r="L76" t="s">
        <v>14</v>
      </c>
      <c r="M76" t="s">
        <v>14</v>
      </c>
      <c r="O76">
        <v>68</v>
      </c>
      <c r="P76" t="s">
        <v>464</v>
      </c>
      <c r="Q76" s="2">
        <v>44896.016817129632</v>
      </c>
      <c r="R76" t="s">
        <v>465</v>
      </c>
      <c r="S76" t="s">
        <v>13</v>
      </c>
      <c r="T76">
        <v>0</v>
      </c>
      <c r="U76" t="s">
        <v>14</v>
      </c>
      <c r="V76" s="3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68</v>
      </c>
      <c r="AD76" t="s">
        <v>464</v>
      </c>
      <c r="AE76" s="2">
        <v>44896.016817129632</v>
      </c>
      <c r="AF76" t="s">
        <v>465</v>
      </c>
      <c r="AG76" t="s">
        <v>13</v>
      </c>
      <c r="AH76">
        <v>0</v>
      </c>
      <c r="AI76">
        <v>12.241</v>
      </c>
      <c r="AJ76" s="3">
        <v>2574</v>
      </c>
      <c r="AK76">
        <v>0.47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S76">
        <v>68</v>
      </c>
      <c r="AT76" s="9">
        <f t="shared" si="20"/>
        <v>0.40787122370000017</v>
      </c>
      <c r="AU76" s="10">
        <f t="shared" si="21"/>
        <v>428.17671785247995</v>
      </c>
      <c r="AW76" s="5">
        <f t="shared" si="22"/>
        <v>1.0486854912499997</v>
      </c>
      <c r="AX76" s="6">
        <f t="shared" si="23"/>
        <v>511.63371887147997</v>
      </c>
      <c r="AZ76" s="7">
        <f t="shared" si="24"/>
        <v>0.60219535445000005</v>
      </c>
      <c r="BA76" s="8">
        <f t="shared" si="25"/>
        <v>488.18306976024007</v>
      </c>
      <c r="BC76" s="9">
        <f t="shared" si="26"/>
        <v>0.40787122370000017</v>
      </c>
      <c r="BD76" s="10">
        <f t="shared" si="27"/>
        <v>428.17671785247995</v>
      </c>
      <c r="BF76" s="13">
        <f t="shared" si="28"/>
        <v>-1.1932974191999999</v>
      </c>
      <c r="BG76" s="14">
        <f t="shared" si="29"/>
        <v>246.86319328000002</v>
      </c>
      <c r="BI76">
        <v>68</v>
      </c>
      <c r="BJ76" t="s">
        <v>464</v>
      </c>
      <c r="BK76" s="2">
        <v>44896.016817129632</v>
      </c>
      <c r="BL76" t="s">
        <v>465</v>
      </c>
      <c r="BM76" t="s">
        <v>13</v>
      </c>
      <c r="BN76">
        <v>0</v>
      </c>
      <c r="BO76">
        <v>2.722</v>
      </c>
      <c r="BP76" s="3">
        <v>5105852</v>
      </c>
      <c r="BQ76">
        <v>958.08</v>
      </c>
      <c r="BR76" t="s">
        <v>14</v>
      </c>
      <c r="BS76" t="s">
        <v>14</v>
      </c>
      <c r="BT76" t="s">
        <v>14</v>
      </c>
      <c r="BU76" t="s">
        <v>14</v>
      </c>
    </row>
    <row r="77" spans="1:73" x14ac:dyDescent="0.3">
      <c r="A77">
        <v>69</v>
      </c>
      <c r="B77" t="s">
        <v>466</v>
      </c>
      <c r="C77" s="2">
        <v>44896.038078703707</v>
      </c>
      <c r="D77" t="s">
        <v>467</v>
      </c>
      <c r="E77" t="s">
        <v>13</v>
      </c>
      <c r="F77">
        <v>0</v>
      </c>
      <c r="G77">
        <v>6.0540000000000003</v>
      </c>
      <c r="H77" s="3">
        <v>3382</v>
      </c>
      <c r="I77">
        <v>2E-3</v>
      </c>
      <c r="J77" t="s">
        <v>14</v>
      </c>
      <c r="K77" t="s">
        <v>14</v>
      </c>
      <c r="L77" t="s">
        <v>14</v>
      </c>
      <c r="M77" t="s">
        <v>14</v>
      </c>
      <c r="O77">
        <v>69</v>
      </c>
      <c r="P77" t="s">
        <v>466</v>
      </c>
      <c r="Q77" s="2">
        <v>44896.038078703707</v>
      </c>
      <c r="R77" t="s">
        <v>467</v>
      </c>
      <c r="S77" t="s">
        <v>13</v>
      </c>
      <c r="T77">
        <v>0</v>
      </c>
      <c r="U77" t="s">
        <v>14</v>
      </c>
      <c r="V77" s="3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69</v>
      </c>
      <c r="AD77" t="s">
        <v>466</v>
      </c>
      <c r="AE77" s="2">
        <v>44896.038078703707</v>
      </c>
      <c r="AF77" t="s">
        <v>467</v>
      </c>
      <c r="AG77" t="s">
        <v>13</v>
      </c>
      <c r="AH77">
        <v>0</v>
      </c>
      <c r="AI77">
        <v>12.208</v>
      </c>
      <c r="AJ77" s="3">
        <v>8521</v>
      </c>
      <c r="AK77">
        <v>1.734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S77">
        <v>69</v>
      </c>
      <c r="AT77" s="9">
        <f t="shared" si="20"/>
        <v>2.6805621572000007</v>
      </c>
      <c r="AU77" s="10">
        <f t="shared" si="21"/>
        <v>1655.7377581056799</v>
      </c>
      <c r="AW77" s="5">
        <f t="shared" si="22"/>
        <v>5.0203658850000004</v>
      </c>
      <c r="AX77" s="6">
        <f t="shared" si="23"/>
        <v>1610.0658309284299</v>
      </c>
      <c r="AZ77" s="7">
        <f t="shared" si="24"/>
        <v>5.5515583041999985</v>
      </c>
      <c r="BA77" s="8">
        <f t="shared" si="25"/>
        <v>1624.1766030093402</v>
      </c>
      <c r="BC77" s="9">
        <f t="shared" si="26"/>
        <v>2.6805621572000007</v>
      </c>
      <c r="BD77" s="10">
        <f t="shared" si="27"/>
        <v>1655.7377581056799</v>
      </c>
      <c r="BF77" s="13">
        <f t="shared" si="28"/>
        <v>0.94288184480000048</v>
      </c>
      <c r="BG77" s="14">
        <f t="shared" si="29"/>
        <v>780.63379947999999</v>
      </c>
      <c r="BI77">
        <v>69</v>
      </c>
      <c r="BJ77" t="s">
        <v>466</v>
      </c>
      <c r="BK77" s="2">
        <v>44896.038078703707</v>
      </c>
      <c r="BL77" t="s">
        <v>467</v>
      </c>
      <c r="BM77" t="s">
        <v>13</v>
      </c>
      <c r="BN77">
        <v>0</v>
      </c>
      <c r="BO77">
        <v>2.7250000000000001</v>
      </c>
      <c r="BP77" s="3">
        <v>4959353</v>
      </c>
      <c r="BQ77">
        <v>956.80799999999999</v>
      </c>
      <c r="BR77" t="s">
        <v>14</v>
      </c>
      <c r="BS77" t="s">
        <v>14</v>
      </c>
      <c r="BT77" t="s">
        <v>14</v>
      </c>
      <c r="BU77" t="s">
        <v>14</v>
      </c>
    </row>
    <row r="78" spans="1:73" x14ac:dyDescent="0.3">
      <c r="A78">
        <v>70</v>
      </c>
      <c r="B78" t="s">
        <v>468</v>
      </c>
      <c r="C78" s="2">
        <v>44896.059340277781</v>
      </c>
      <c r="D78" t="s">
        <v>469</v>
      </c>
      <c r="E78" t="s">
        <v>13</v>
      </c>
      <c r="F78">
        <v>0</v>
      </c>
      <c r="G78">
        <v>6.0540000000000003</v>
      </c>
      <c r="H78" s="3">
        <v>3321</v>
      </c>
      <c r="I78">
        <v>2E-3</v>
      </c>
      <c r="J78" t="s">
        <v>14</v>
      </c>
      <c r="K78" t="s">
        <v>14</v>
      </c>
      <c r="L78" t="s">
        <v>14</v>
      </c>
      <c r="M78" t="s">
        <v>14</v>
      </c>
      <c r="O78">
        <v>70</v>
      </c>
      <c r="P78" t="s">
        <v>468</v>
      </c>
      <c r="Q78" s="2">
        <v>44896.059340277781</v>
      </c>
      <c r="R78" t="s">
        <v>469</v>
      </c>
      <c r="S78" t="s">
        <v>13</v>
      </c>
      <c r="T78">
        <v>0</v>
      </c>
      <c r="U78" t="s">
        <v>14</v>
      </c>
      <c r="V78" s="3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70</v>
      </c>
      <c r="AD78" t="s">
        <v>468</v>
      </c>
      <c r="AE78" s="2">
        <v>44896.059340277781</v>
      </c>
      <c r="AF78" t="s">
        <v>469</v>
      </c>
      <c r="AG78" t="s">
        <v>13</v>
      </c>
      <c r="AH78">
        <v>0</v>
      </c>
      <c r="AI78">
        <v>12.221</v>
      </c>
      <c r="AJ78" s="3">
        <v>3925</v>
      </c>
      <c r="AK78">
        <v>0.75700000000000001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S78">
        <v>70</v>
      </c>
      <c r="AT78" s="9">
        <f t="shared" si="20"/>
        <v>2.5702225573000002</v>
      </c>
      <c r="AU78" s="10">
        <f t="shared" si="21"/>
        <v>707.20434845</v>
      </c>
      <c r="AW78" s="5">
        <f t="shared" si="22"/>
        <v>4.8466721212499984</v>
      </c>
      <c r="AX78" s="6">
        <f t="shared" si="23"/>
        <v>761.55798891875008</v>
      </c>
      <c r="AZ78" s="7">
        <f t="shared" si="24"/>
        <v>5.3420500740500003</v>
      </c>
      <c r="BA78" s="8">
        <f t="shared" si="25"/>
        <v>746.35150453750009</v>
      </c>
      <c r="BC78" s="9">
        <f t="shared" si="26"/>
        <v>2.5702225573000002</v>
      </c>
      <c r="BD78" s="10">
        <f t="shared" si="27"/>
        <v>707.20434845</v>
      </c>
      <c r="BF78" s="13">
        <f t="shared" si="28"/>
        <v>0.84915012320000027</v>
      </c>
      <c r="BG78" s="14">
        <f t="shared" si="29"/>
        <v>378.80147500000004</v>
      </c>
      <c r="BI78">
        <v>70</v>
      </c>
      <c r="BJ78" t="s">
        <v>468</v>
      </c>
      <c r="BK78" s="2">
        <v>44896.059340277781</v>
      </c>
      <c r="BL78" t="s">
        <v>469</v>
      </c>
      <c r="BM78" t="s">
        <v>13</v>
      </c>
      <c r="BN78">
        <v>0</v>
      </c>
      <c r="BO78">
        <v>2.7229999999999999</v>
      </c>
      <c r="BP78" s="3">
        <v>5001421</v>
      </c>
      <c r="BQ78">
        <v>957.19399999999996</v>
      </c>
      <c r="BR78" t="s">
        <v>14</v>
      </c>
      <c r="BS78" t="s">
        <v>14</v>
      </c>
      <c r="BT78" t="s">
        <v>14</v>
      </c>
      <c r="BU78" t="s">
        <v>14</v>
      </c>
    </row>
    <row r="79" spans="1:73" x14ac:dyDescent="0.3">
      <c r="A79">
        <v>71</v>
      </c>
      <c r="B79" t="s">
        <v>470</v>
      </c>
      <c r="C79" s="2">
        <v>44896.080613425926</v>
      </c>
      <c r="D79" t="s">
        <v>471</v>
      </c>
      <c r="E79" t="s">
        <v>13</v>
      </c>
      <c r="F79">
        <v>0</v>
      </c>
      <c r="G79">
        <v>6.0739999999999998</v>
      </c>
      <c r="H79" s="3">
        <v>2043</v>
      </c>
      <c r="I79">
        <v>-1E-3</v>
      </c>
      <c r="J79" t="s">
        <v>14</v>
      </c>
      <c r="K79" t="s">
        <v>14</v>
      </c>
      <c r="L79" t="s">
        <v>14</v>
      </c>
      <c r="M79" t="s">
        <v>14</v>
      </c>
      <c r="O79">
        <v>71</v>
      </c>
      <c r="P79" t="s">
        <v>470</v>
      </c>
      <c r="Q79" s="2">
        <v>44896.080613425926</v>
      </c>
      <c r="R79" t="s">
        <v>471</v>
      </c>
      <c r="S79" t="s">
        <v>13</v>
      </c>
      <c r="T79">
        <v>0</v>
      </c>
      <c r="U79" t="s">
        <v>14</v>
      </c>
      <c r="V79" s="3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71</v>
      </c>
      <c r="AD79" t="s">
        <v>470</v>
      </c>
      <c r="AE79" s="2">
        <v>44896.080613425926</v>
      </c>
      <c r="AF79" t="s">
        <v>471</v>
      </c>
      <c r="AG79" t="s">
        <v>13</v>
      </c>
      <c r="AH79">
        <v>0</v>
      </c>
      <c r="AI79">
        <v>12.177</v>
      </c>
      <c r="AJ79" s="3">
        <v>37346</v>
      </c>
      <c r="AK79">
        <v>7.8049999999999997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S79">
        <v>71</v>
      </c>
      <c r="AT79" s="9">
        <f t="shared" si="20"/>
        <v>0.50716095969999997</v>
      </c>
      <c r="AU79" s="10">
        <f t="shared" si="21"/>
        <v>7580.1248507676801</v>
      </c>
      <c r="AW79" s="5">
        <f t="shared" si="22"/>
        <v>1.2440092912500003</v>
      </c>
      <c r="AX79" s="6">
        <f t="shared" si="23"/>
        <v>6871.2315923466804</v>
      </c>
      <c r="AZ79" s="7">
        <f t="shared" si="24"/>
        <v>0.85351445044999963</v>
      </c>
      <c r="BA79" s="8">
        <f t="shared" si="25"/>
        <v>7114.0189923778407</v>
      </c>
      <c r="BC79" s="9">
        <f t="shared" si="26"/>
        <v>0.50716095969999997</v>
      </c>
      <c r="BD79" s="10">
        <f t="shared" si="27"/>
        <v>7580.1248507676801</v>
      </c>
      <c r="BF79" s="13">
        <f t="shared" si="28"/>
        <v>-1.0885953952</v>
      </c>
      <c r="BG79" s="14">
        <f t="shared" si="29"/>
        <v>1643.8491564800004</v>
      </c>
      <c r="BI79">
        <v>71</v>
      </c>
      <c r="BJ79" t="s">
        <v>470</v>
      </c>
      <c r="BK79" s="2">
        <v>44896.080613425926</v>
      </c>
      <c r="BL79" t="s">
        <v>471</v>
      </c>
      <c r="BM79" t="s">
        <v>13</v>
      </c>
      <c r="BN79">
        <v>0</v>
      </c>
      <c r="BO79">
        <v>2.726</v>
      </c>
      <c r="BP79" s="3">
        <v>4931293</v>
      </c>
      <c r="BQ79">
        <v>956.53899999999999</v>
      </c>
      <c r="BR79" t="s">
        <v>14</v>
      </c>
      <c r="BS79" t="s">
        <v>14</v>
      </c>
      <c r="BT79" t="s">
        <v>14</v>
      </c>
      <c r="BU79" t="s">
        <v>14</v>
      </c>
    </row>
    <row r="80" spans="1:73" x14ac:dyDescent="0.3">
      <c r="A80">
        <v>72</v>
      </c>
      <c r="B80" t="s">
        <v>472</v>
      </c>
      <c r="C80" s="2">
        <v>44896.101851851854</v>
      </c>
      <c r="D80" t="s">
        <v>473</v>
      </c>
      <c r="E80" t="s">
        <v>13</v>
      </c>
      <c r="F80">
        <v>0</v>
      </c>
      <c r="G80">
        <v>6.0510000000000002</v>
      </c>
      <c r="H80" s="3">
        <v>17050</v>
      </c>
      <c r="I80">
        <v>0.03</v>
      </c>
      <c r="J80" t="s">
        <v>14</v>
      </c>
      <c r="K80" t="s">
        <v>14</v>
      </c>
      <c r="L80" t="s">
        <v>14</v>
      </c>
      <c r="M80" t="s">
        <v>14</v>
      </c>
      <c r="O80">
        <v>72</v>
      </c>
      <c r="P80" t="s">
        <v>472</v>
      </c>
      <c r="Q80" s="2">
        <v>44896.101851851854</v>
      </c>
      <c r="R80" t="s">
        <v>473</v>
      </c>
      <c r="S80" t="s">
        <v>13</v>
      </c>
      <c r="T80">
        <v>0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72</v>
      </c>
      <c r="AD80" t="s">
        <v>472</v>
      </c>
      <c r="AE80" s="2">
        <v>44896.101851851854</v>
      </c>
      <c r="AF80" t="s">
        <v>473</v>
      </c>
      <c r="AG80" t="s">
        <v>13</v>
      </c>
      <c r="AH80">
        <v>0</v>
      </c>
      <c r="AI80">
        <v>12.111000000000001</v>
      </c>
      <c r="AJ80" s="3">
        <v>119430</v>
      </c>
      <c r="AK80">
        <v>24.628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S80">
        <v>72</v>
      </c>
      <c r="AT80" s="9">
        <f t="shared" si="20"/>
        <v>37.53998682065</v>
      </c>
      <c r="AU80" s="10">
        <f t="shared" si="21"/>
        <v>24218.475844551998</v>
      </c>
      <c r="AW80" s="5">
        <f t="shared" si="22"/>
        <v>53.786978619500005</v>
      </c>
      <c r="AX80" s="6">
        <f t="shared" si="23"/>
        <v>21281.830542027001</v>
      </c>
      <c r="AZ80" s="7">
        <f t="shared" si="24"/>
        <v>44.480504067750005</v>
      </c>
      <c r="BA80" s="8">
        <f t="shared" si="25"/>
        <v>22599.233085125998</v>
      </c>
      <c r="BC80" s="9">
        <f t="shared" si="26"/>
        <v>37.53998682065</v>
      </c>
      <c r="BD80" s="10">
        <f t="shared" si="27"/>
        <v>24218.475844551998</v>
      </c>
      <c r="BF80" s="13">
        <f t="shared" si="28"/>
        <v>24.797182999999997</v>
      </c>
      <c r="BG80" s="14">
        <f t="shared" si="29"/>
        <v>-11556.630487999997</v>
      </c>
      <c r="BI80">
        <v>72</v>
      </c>
      <c r="BJ80" t="s">
        <v>472</v>
      </c>
      <c r="BK80" s="2">
        <v>44896.101851851854</v>
      </c>
      <c r="BL80" t="s">
        <v>473</v>
      </c>
      <c r="BM80" t="s">
        <v>13</v>
      </c>
      <c r="BN80">
        <v>0</v>
      </c>
      <c r="BO80">
        <v>2.7450000000000001</v>
      </c>
      <c r="BP80" s="3">
        <v>4775037</v>
      </c>
      <c r="BQ80">
        <v>954.81600000000003</v>
      </c>
      <c r="BR80" t="s">
        <v>14</v>
      </c>
      <c r="BS80" t="s">
        <v>14</v>
      </c>
      <c r="BT80" t="s">
        <v>14</v>
      </c>
      <c r="BU80" t="s">
        <v>14</v>
      </c>
    </row>
    <row r="81" spans="1:73" x14ac:dyDescent="0.3">
      <c r="A81">
        <v>73</v>
      </c>
      <c r="B81" t="s">
        <v>474</v>
      </c>
      <c r="C81" s="2">
        <v>44896.123078703706</v>
      </c>
      <c r="D81" t="s">
        <v>475</v>
      </c>
      <c r="E81" t="s">
        <v>13</v>
      </c>
      <c r="F81">
        <v>0</v>
      </c>
      <c r="G81">
        <v>6.0590000000000002</v>
      </c>
      <c r="H81" s="3">
        <v>3068</v>
      </c>
      <c r="I81">
        <v>1E-3</v>
      </c>
      <c r="J81" t="s">
        <v>14</v>
      </c>
      <c r="K81" t="s">
        <v>14</v>
      </c>
      <c r="L81" t="s">
        <v>14</v>
      </c>
      <c r="M81" t="s">
        <v>14</v>
      </c>
      <c r="O81">
        <v>73</v>
      </c>
      <c r="P81" t="s">
        <v>474</v>
      </c>
      <c r="Q81" s="2">
        <v>44896.123078703706</v>
      </c>
      <c r="R81" t="s">
        <v>475</v>
      </c>
      <c r="S81" t="s">
        <v>13</v>
      </c>
      <c r="T81">
        <v>0</v>
      </c>
      <c r="U81" t="s">
        <v>14</v>
      </c>
      <c r="V81" s="3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73</v>
      </c>
      <c r="AD81" t="s">
        <v>474</v>
      </c>
      <c r="AE81" s="2">
        <v>44896.123078703706</v>
      </c>
      <c r="AF81" t="s">
        <v>475</v>
      </c>
      <c r="AG81" t="s">
        <v>13</v>
      </c>
      <c r="AH81">
        <v>0</v>
      </c>
      <c r="AI81">
        <v>12.206</v>
      </c>
      <c r="AJ81" s="3">
        <v>12399</v>
      </c>
      <c r="AK81">
        <v>2.556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S81">
        <v>73</v>
      </c>
      <c r="AT81" s="9">
        <f t="shared" si="20"/>
        <v>2.1241274672000001</v>
      </c>
      <c r="AU81" s="10">
        <f t="shared" si="21"/>
        <v>2455.2499776704799</v>
      </c>
      <c r="AW81" s="5">
        <f t="shared" si="22"/>
        <v>4.1279582599999998</v>
      </c>
      <c r="AX81" s="6">
        <f t="shared" si="23"/>
        <v>2323.9546414332303</v>
      </c>
      <c r="AZ81" s="7">
        <f t="shared" si="24"/>
        <v>4.4685024391999999</v>
      </c>
      <c r="BA81" s="8">
        <f t="shared" si="25"/>
        <v>2364.3310656317399</v>
      </c>
      <c r="BC81" s="9">
        <f t="shared" si="26"/>
        <v>2.1241274672000001</v>
      </c>
      <c r="BD81" s="10">
        <f t="shared" si="27"/>
        <v>2455.2499776704799</v>
      </c>
      <c r="BF81" s="13">
        <f t="shared" si="28"/>
        <v>0.46160148480000007</v>
      </c>
      <c r="BG81" s="14">
        <f t="shared" si="29"/>
        <v>1063.1678162799999</v>
      </c>
      <c r="BI81">
        <v>73</v>
      </c>
      <c r="BJ81" t="s">
        <v>474</v>
      </c>
      <c r="BK81" s="2">
        <v>44896.123078703706</v>
      </c>
      <c r="BL81" t="s">
        <v>475</v>
      </c>
      <c r="BM81" t="s">
        <v>13</v>
      </c>
      <c r="BN81">
        <v>0</v>
      </c>
      <c r="BO81">
        <v>2.7269999999999999</v>
      </c>
      <c r="BP81" s="3">
        <v>4946483</v>
      </c>
      <c r="BQ81">
        <v>956.68499999999995</v>
      </c>
      <c r="BR81" t="s">
        <v>14</v>
      </c>
      <c r="BS81" t="s">
        <v>14</v>
      </c>
      <c r="BT81" t="s">
        <v>14</v>
      </c>
      <c r="BU81" t="s">
        <v>14</v>
      </c>
    </row>
    <row r="82" spans="1:73" x14ac:dyDescent="0.3">
      <c r="A82">
        <v>74</v>
      </c>
      <c r="B82" t="s">
        <v>476</v>
      </c>
      <c r="C82" s="2">
        <v>44896.144328703704</v>
      </c>
      <c r="D82" t="s">
        <v>477</v>
      </c>
      <c r="E82" t="s">
        <v>13</v>
      </c>
      <c r="F82">
        <v>0</v>
      </c>
      <c r="G82">
        <v>6.0410000000000004</v>
      </c>
      <c r="H82" s="3">
        <v>9563</v>
      </c>
      <c r="I82">
        <v>1.4999999999999999E-2</v>
      </c>
      <c r="J82" t="s">
        <v>14</v>
      </c>
      <c r="K82" t="s">
        <v>14</v>
      </c>
      <c r="L82" t="s">
        <v>14</v>
      </c>
      <c r="M82" t="s">
        <v>14</v>
      </c>
      <c r="O82">
        <v>74</v>
      </c>
      <c r="P82" t="s">
        <v>476</v>
      </c>
      <c r="Q82" s="2">
        <v>44896.144328703704</v>
      </c>
      <c r="R82" t="s">
        <v>477</v>
      </c>
      <c r="S82" t="s">
        <v>13</v>
      </c>
      <c r="T82">
        <v>0</v>
      </c>
      <c r="U82" t="s">
        <v>14</v>
      </c>
      <c r="V82" s="3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74</v>
      </c>
      <c r="AD82" t="s">
        <v>476</v>
      </c>
      <c r="AE82" s="2">
        <v>44896.144328703704</v>
      </c>
      <c r="AF82" t="s">
        <v>477</v>
      </c>
      <c r="AG82" t="s">
        <v>13</v>
      </c>
      <c r="AH82">
        <v>0</v>
      </c>
      <c r="AI82">
        <v>12.121</v>
      </c>
      <c r="AJ82" s="3">
        <v>96108</v>
      </c>
      <c r="AK82">
        <v>19.914999999999999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S82">
        <v>74</v>
      </c>
      <c r="AT82" s="9">
        <f t="shared" ref="AT82" si="30">IF(H82&lt;10000,((0.0000001453*H82^2)+(0.0008349*H82)+(-1.805)),(IF(H82&lt;700000,((-0.00000000008054*H82^2)+(0.002348*H82)+(-2.47)), ((-0.00000001938*V82^2)+(0.2471*V82)+(226.8)))))</f>
        <v>19.466974495700001</v>
      </c>
      <c r="AU82" s="10">
        <f t="shared" ref="AU82" si="31">(-0.00000002552*AJ82^2)+(0.2067*AJ82)+(-103.7)</f>
        <v>19526.10179961472</v>
      </c>
      <c r="AW82" s="5">
        <f t="shared" ref="AW82" si="32">IF(H82&lt;15000,((0.00000002125*H82^2)+(0.002705*H82)+(-4.371)),(IF(H82&lt;700000,((-0.0000000008162*H82^2)+(0.003141*H82)+(0.4702)), ((0.000000003285*V82^2)+(0.1899*V82)+(559.5)))))</f>
        <v>23.440248091249998</v>
      </c>
      <c r="AX82" s="6">
        <f t="shared" ref="AX82" si="33">((-0.00000006277*AJ82^2)+(0.1854*AJ82)+(34.83))</f>
        <v>17273.462549130723</v>
      </c>
      <c r="AZ82" s="7">
        <f t="shared" ref="AZ82" si="34">IF(H82&lt;10000,((-0.00000005795*H82^2)+(0.003823*H82)+(-6.715)),(IF(H82&lt;700000,((-0.0000000001209*H82^2)+(0.002635*H82)+(-0.4111)), ((-0.00000002007*V82^2)+(0.2564*V82)+(286.1)))))</f>
        <v>24.544765346449996</v>
      </c>
      <c r="BA82" s="8">
        <f t="shared" ref="BA82" si="35">(-0.00000001626*AJ82^2)+(0.1912*AJ82)+(-3.858)</f>
        <v>18221.802082983362</v>
      </c>
      <c r="BC82" s="9">
        <f t="shared" ref="BC82" si="36">IF(H82&lt;10000,((0.0000001453*H82^2)+(0.0008349*H82)+(-1.805)),(IF(H82&lt;700000,((-0.00000000008054*H82^2)+(0.002348*H82)+(-2.47)), ((-0.00000001938*V82^2)+(0.2471*V82)+(226.8)))))</f>
        <v>19.466974495700001</v>
      </c>
      <c r="BD82" s="10">
        <f t="shared" ref="BD82" si="37">(-0.00000002552*AJ82^2)+(0.2067*AJ82)+(-103.7)</f>
        <v>19526.10179961472</v>
      </c>
      <c r="BF82" s="13">
        <f t="shared" ref="BF82" si="38">IF(H82&lt;100000,((0.0000000152*H82^2)+(0.0014347*H82)+(-4.08313)),((0.00000295*V82^2)+(0.083061*V82)+(133)))</f>
        <v>11.0269608288</v>
      </c>
      <c r="BG82" s="14">
        <f t="shared" ref="BG82" si="39">(-0.00000172*AJ82^2)+(0.108838*AJ82)+(-21.89)</f>
        <v>-5448.89347808</v>
      </c>
      <c r="BI82">
        <v>74</v>
      </c>
      <c r="BJ82" t="s">
        <v>476</v>
      </c>
      <c r="BK82" s="2">
        <v>44896.144328703704</v>
      </c>
      <c r="BL82" t="s">
        <v>477</v>
      </c>
      <c r="BM82" t="s">
        <v>13</v>
      </c>
      <c r="BN82">
        <v>0</v>
      </c>
      <c r="BO82">
        <v>2.7269999999999999</v>
      </c>
      <c r="BP82" s="3">
        <v>4850621</v>
      </c>
      <c r="BQ82">
        <v>955.70600000000002</v>
      </c>
      <c r="BR82" t="s">
        <v>14</v>
      </c>
      <c r="BS82" t="s">
        <v>14</v>
      </c>
      <c r="BT82" t="s">
        <v>14</v>
      </c>
      <c r="BU82" t="s">
        <v>14</v>
      </c>
    </row>
    <row r="83" spans="1:73" x14ac:dyDescent="0.3">
      <c r="A83">
        <v>75</v>
      </c>
      <c r="B83" t="s">
        <v>478</v>
      </c>
      <c r="C83" s="2">
        <v>44896.165590277778</v>
      </c>
      <c r="D83" t="s">
        <v>479</v>
      </c>
      <c r="E83" t="s">
        <v>13</v>
      </c>
      <c r="F83">
        <v>0</v>
      </c>
      <c r="G83">
        <v>6.0289999999999999</v>
      </c>
      <c r="H83" s="3">
        <v>18201</v>
      </c>
      <c r="I83">
        <v>3.2000000000000001E-2</v>
      </c>
      <c r="J83" t="s">
        <v>14</v>
      </c>
      <c r="K83" t="s">
        <v>14</v>
      </c>
      <c r="L83" t="s">
        <v>14</v>
      </c>
      <c r="M83" t="s">
        <v>14</v>
      </c>
      <c r="O83">
        <v>75</v>
      </c>
      <c r="P83" t="s">
        <v>478</v>
      </c>
      <c r="Q83" s="2">
        <v>44896.165590277778</v>
      </c>
      <c r="R83" t="s">
        <v>479</v>
      </c>
      <c r="S83" t="s">
        <v>13</v>
      </c>
      <c r="T83">
        <v>0</v>
      </c>
      <c r="U83" t="s">
        <v>14</v>
      </c>
      <c r="V83" s="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75</v>
      </c>
      <c r="AD83" t="s">
        <v>478</v>
      </c>
      <c r="AE83" s="2">
        <v>44896.165590277778</v>
      </c>
      <c r="AF83" t="s">
        <v>479</v>
      </c>
      <c r="AG83" t="s">
        <v>13</v>
      </c>
      <c r="AH83">
        <v>0</v>
      </c>
      <c r="AI83">
        <v>12.157</v>
      </c>
      <c r="AJ83" s="3">
        <v>50847</v>
      </c>
      <c r="AK83">
        <v>10.618</v>
      </c>
      <c r="AL83" t="s">
        <v>14</v>
      </c>
      <c r="AM83" t="s">
        <v>14</v>
      </c>
      <c r="AN83" t="s">
        <v>14</v>
      </c>
      <c r="AO83" t="s">
        <v>14</v>
      </c>
      <c r="BI83">
        <v>75</v>
      </c>
      <c r="BJ83" t="s">
        <v>478</v>
      </c>
      <c r="BK83" s="2">
        <v>44896.165590277778</v>
      </c>
      <c r="BL83" t="s">
        <v>479</v>
      </c>
      <c r="BM83" t="s">
        <v>13</v>
      </c>
      <c r="BN83">
        <v>0</v>
      </c>
      <c r="BO83">
        <v>2.7170000000000001</v>
      </c>
      <c r="BP83" s="3">
        <v>4892355</v>
      </c>
      <c r="BQ83">
        <v>956.149</v>
      </c>
      <c r="BR83" t="s">
        <v>14</v>
      </c>
      <c r="BS83" t="s">
        <v>14</v>
      </c>
      <c r="BT83" t="s">
        <v>14</v>
      </c>
      <c r="BU83" t="s">
        <v>14</v>
      </c>
    </row>
    <row r="84" spans="1:73" x14ac:dyDescent="0.3">
      <c r="A84">
        <v>76</v>
      </c>
      <c r="B84" t="s">
        <v>480</v>
      </c>
      <c r="C84" s="2">
        <v>44896.186840277776</v>
      </c>
      <c r="D84" t="s">
        <v>481</v>
      </c>
      <c r="E84" t="s">
        <v>13</v>
      </c>
      <c r="F84">
        <v>0</v>
      </c>
      <c r="G84">
        <v>6.06</v>
      </c>
      <c r="H84" s="3">
        <v>2941</v>
      </c>
      <c r="I84">
        <v>1E-3</v>
      </c>
      <c r="J84" t="s">
        <v>14</v>
      </c>
      <c r="K84" t="s">
        <v>14</v>
      </c>
      <c r="L84" t="s">
        <v>14</v>
      </c>
      <c r="M84" t="s">
        <v>14</v>
      </c>
      <c r="O84">
        <v>76</v>
      </c>
      <c r="P84" t="s">
        <v>480</v>
      </c>
      <c r="Q84" s="2">
        <v>44896.186840277776</v>
      </c>
      <c r="R84" t="s">
        <v>481</v>
      </c>
      <c r="S84" t="s">
        <v>13</v>
      </c>
      <c r="T84">
        <v>0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76</v>
      </c>
      <c r="AD84" t="s">
        <v>480</v>
      </c>
      <c r="AE84" s="2">
        <v>44896.186840277776</v>
      </c>
      <c r="AF84" t="s">
        <v>481</v>
      </c>
      <c r="AG84" t="s">
        <v>13</v>
      </c>
      <c r="AH84">
        <v>0</v>
      </c>
      <c r="AI84">
        <v>12.215999999999999</v>
      </c>
      <c r="AJ84" s="3">
        <v>7510</v>
      </c>
      <c r="AK84">
        <v>1.5189999999999999</v>
      </c>
      <c r="AL84" t="s">
        <v>14</v>
      </c>
      <c r="AM84" t="s">
        <v>14</v>
      </c>
      <c r="AN84" t="s">
        <v>14</v>
      </c>
      <c r="AO84" t="s">
        <v>14</v>
      </c>
      <c r="BI84">
        <v>76</v>
      </c>
      <c r="BJ84" t="s">
        <v>480</v>
      </c>
      <c r="BK84" s="2">
        <v>44896.186840277776</v>
      </c>
      <c r="BL84" t="s">
        <v>481</v>
      </c>
      <c r="BM84" t="s">
        <v>13</v>
      </c>
      <c r="BN84">
        <v>0</v>
      </c>
      <c r="BO84">
        <v>2.7250000000000001</v>
      </c>
      <c r="BP84" s="3">
        <v>4948658</v>
      </c>
      <c r="BQ84">
        <v>956.70600000000002</v>
      </c>
      <c r="BR84" t="s">
        <v>14</v>
      </c>
      <c r="BS84" t="s">
        <v>14</v>
      </c>
      <c r="BT84" t="s">
        <v>14</v>
      </c>
      <c r="BU84" t="s">
        <v>14</v>
      </c>
    </row>
    <row r="85" spans="1:73" x14ac:dyDescent="0.3">
      <c r="A85">
        <v>77</v>
      </c>
      <c r="B85" t="s">
        <v>482</v>
      </c>
      <c r="C85" s="2">
        <v>44896.208113425928</v>
      </c>
      <c r="D85" t="s">
        <v>483</v>
      </c>
      <c r="E85" t="s">
        <v>13</v>
      </c>
      <c r="F85">
        <v>0</v>
      </c>
      <c r="G85">
        <v>6.0750000000000002</v>
      </c>
      <c r="H85" s="3">
        <v>1994</v>
      </c>
      <c r="I85">
        <v>-1E-3</v>
      </c>
      <c r="J85" t="s">
        <v>14</v>
      </c>
      <c r="K85" t="s">
        <v>14</v>
      </c>
      <c r="L85" t="s">
        <v>14</v>
      </c>
      <c r="M85" t="s">
        <v>14</v>
      </c>
      <c r="O85">
        <v>77</v>
      </c>
      <c r="P85" t="s">
        <v>482</v>
      </c>
      <c r="Q85" s="2">
        <v>44896.208113425928</v>
      </c>
      <c r="R85" t="s">
        <v>483</v>
      </c>
      <c r="S85" t="s">
        <v>13</v>
      </c>
      <c r="T85">
        <v>0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77</v>
      </c>
      <c r="AD85" t="s">
        <v>482</v>
      </c>
      <c r="AE85" s="2">
        <v>44896.208113425928</v>
      </c>
      <c r="AF85" t="s">
        <v>483</v>
      </c>
      <c r="AG85" t="s">
        <v>13</v>
      </c>
      <c r="AH85">
        <v>0</v>
      </c>
      <c r="AI85">
        <v>12.238</v>
      </c>
      <c r="AJ85" s="3">
        <v>3134</v>
      </c>
      <c r="AK85">
        <v>0.58899999999999997</v>
      </c>
      <c r="AL85" t="s">
        <v>14</v>
      </c>
      <c r="AM85" t="s">
        <v>14</v>
      </c>
      <c r="AN85" t="s">
        <v>14</v>
      </c>
      <c r="AO85" t="s">
        <v>14</v>
      </c>
      <c r="BI85">
        <v>77</v>
      </c>
      <c r="BJ85" t="s">
        <v>482</v>
      </c>
      <c r="BK85" s="2">
        <v>44896.208113425928</v>
      </c>
      <c r="BL85" t="s">
        <v>483</v>
      </c>
      <c r="BM85" t="s">
        <v>13</v>
      </c>
      <c r="BN85">
        <v>0</v>
      </c>
      <c r="BO85">
        <v>2.726</v>
      </c>
      <c r="BP85" s="3">
        <v>4995338</v>
      </c>
      <c r="BQ85">
        <v>957.13900000000001</v>
      </c>
      <c r="BR85" t="s">
        <v>14</v>
      </c>
      <c r="BS85" t="s">
        <v>14</v>
      </c>
      <c r="BT85" t="s">
        <v>14</v>
      </c>
      <c r="BU85" t="s">
        <v>14</v>
      </c>
    </row>
    <row r="86" spans="1:73" x14ac:dyDescent="0.3">
      <c r="A86">
        <v>78</v>
      </c>
      <c r="B86" t="s">
        <v>484</v>
      </c>
      <c r="C86" s="2">
        <v>44896.22934027778</v>
      </c>
      <c r="D86" t="s">
        <v>485</v>
      </c>
      <c r="E86" t="s">
        <v>13</v>
      </c>
      <c r="F86">
        <v>0</v>
      </c>
      <c r="G86">
        <v>6.0670000000000002</v>
      </c>
      <c r="H86" s="3">
        <v>1755</v>
      </c>
      <c r="I86">
        <v>-1E-3</v>
      </c>
      <c r="J86" t="s">
        <v>14</v>
      </c>
      <c r="K86" t="s">
        <v>14</v>
      </c>
      <c r="L86" t="s">
        <v>14</v>
      </c>
      <c r="M86" t="s">
        <v>14</v>
      </c>
      <c r="O86">
        <v>78</v>
      </c>
      <c r="P86" t="s">
        <v>484</v>
      </c>
      <c r="Q86" s="2">
        <v>44896.22934027778</v>
      </c>
      <c r="R86" t="s">
        <v>485</v>
      </c>
      <c r="S86" t="s">
        <v>13</v>
      </c>
      <c r="T86">
        <v>0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78</v>
      </c>
      <c r="AD86" t="s">
        <v>484</v>
      </c>
      <c r="AE86" s="2">
        <v>44896.22934027778</v>
      </c>
      <c r="AF86" t="s">
        <v>485</v>
      </c>
      <c r="AG86" t="s">
        <v>13</v>
      </c>
      <c r="AH86">
        <v>0</v>
      </c>
      <c r="AI86">
        <v>12.242000000000001</v>
      </c>
      <c r="AJ86" s="3">
        <v>2668</v>
      </c>
      <c r="AK86">
        <v>0.49</v>
      </c>
      <c r="AL86" t="s">
        <v>14</v>
      </c>
      <c r="AM86" t="s">
        <v>14</v>
      </c>
      <c r="AN86" t="s">
        <v>14</v>
      </c>
      <c r="AO86" t="s">
        <v>14</v>
      </c>
      <c r="BI86">
        <v>78</v>
      </c>
      <c r="BJ86" t="s">
        <v>484</v>
      </c>
      <c r="BK86" s="2">
        <v>44896.22934027778</v>
      </c>
      <c r="BL86" t="s">
        <v>485</v>
      </c>
      <c r="BM86" t="s">
        <v>13</v>
      </c>
      <c r="BN86">
        <v>0</v>
      </c>
      <c r="BO86">
        <v>2.7229999999999999</v>
      </c>
      <c r="BP86" s="3">
        <v>5114026</v>
      </c>
      <c r="BQ86">
        <v>958.14599999999996</v>
      </c>
      <c r="BR86" t="s">
        <v>14</v>
      </c>
      <c r="BS86" t="s">
        <v>14</v>
      </c>
      <c r="BT86" t="s">
        <v>14</v>
      </c>
      <c r="BU86" t="s">
        <v>14</v>
      </c>
    </row>
    <row r="87" spans="1:73" x14ac:dyDescent="0.3">
      <c r="A87">
        <v>79</v>
      </c>
      <c r="B87" t="s">
        <v>486</v>
      </c>
      <c r="C87" s="2">
        <v>44896.250625000001</v>
      </c>
      <c r="D87" t="s">
        <v>487</v>
      </c>
      <c r="E87" t="s">
        <v>13</v>
      </c>
      <c r="F87">
        <v>0</v>
      </c>
      <c r="G87">
        <v>6.0250000000000004</v>
      </c>
      <c r="H87" s="3">
        <v>133798</v>
      </c>
      <c r="I87">
        <v>0.26500000000000001</v>
      </c>
      <c r="J87" t="s">
        <v>14</v>
      </c>
      <c r="K87" t="s">
        <v>14</v>
      </c>
      <c r="L87" t="s">
        <v>14</v>
      </c>
      <c r="M87" t="s">
        <v>14</v>
      </c>
      <c r="O87">
        <v>79</v>
      </c>
      <c r="P87" t="s">
        <v>486</v>
      </c>
      <c r="Q87" s="2">
        <v>44896.250625000001</v>
      </c>
      <c r="R87" t="s">
        <v>487</v>
      </c>
      <c r="S87" t="s">
        <v>13</v>
      </c>
      <c r="T87">
        <v>0</v>
      </c>
      <c r="U87" t="s">
        <v>14</v>
      </c>
      <c r="V87" s="3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79</v>
      </c>
      <c r="AD87" t="s">
        <v>486</v>
      </c>
      <c r="AE87" s="2">
        <v>44896.250625000001</v>
      </c>
      <c r="AF87" t="s">
        <v>487</v>
      </c>
      <c r="AG87" t="s">
        <v>13</v>
      </c>
      <c r="AH87">
        <v>0</v>
      </c>
      <c r="AI87">
        <v>12.106</v>
      </c>
      <c r="AJ87" s="3">
        <v>107235</v>
      </c>
      <c r="AK87">
        <v>22.17</v>
      </c>
      <c r="AL87" t="s">
        <v>14</v>
      </c>
      <c r="AM87" t="s">
        <v>14</v>
      </c>
      <c r="AN87" t="s">
        <v>14</v>
      </c>
      <c r="AO87" t="s">
        <v>14</v>
      </c>
      <c r="BI87">
        <v>79</v>
      </c>
      <c r="BJ87" t="s">
        <v>486</v>
      </c>
      <c r="BK87" s="2">
        <v>44896.250625000001</v>
      </c>
      <c r="BL87" t="s">
        <v>487</v>
      </c>
      <c r="BM87" t="s">
        <v>13</v>
      </c>
      <c r="BN87">
        <v>0</v>
      </c>
      <c r="BO87">
        <v>2.7160000000000002</v>
      </c>
      <c r="BP87" s="3">
        <v>4952935</v>
      </c>
      <c r="BQ87">
        <v>956.74699999999996</v>
      </c>
      <c r="BR87" t="s">
        <v>14</v>
      </c>
      <c r="BS87" t="s">
        <v>14</v>
      </c>
      <c r="BT87" t="s">
        <v>14</v>
      </c>
      <c r="BU87" t="s">
        <v>14</v>
      </c>
    </row>
    <row r="88" spans="1:73" x14ac:dyDescent="0.3">
      <c r="A88">
        <v>80</v>
      </c>
      <c r="B88" t="s">
        <v>488</v>
      </c>
      <c r="C88" s="2">
        <v>44896.271886574075</v>
      </c>
      <c r="D88" t="s">
        <v>489</v>
      </c>
      <c r="E88" t="s">
        <v>13</v>
      </c>
      <c r="F88">
        <v>0</v>
      </c>
      <c r="G88">
        <v>6.0279999999999996</v>
      </c>
      <c r="H88" s="3">
        <v>17878</v>
      </c>
      <c r="I88">
        <v>3.1E-2</v>
      </c>
      <c r="J88" t="s">
        <v>14</v>
      </c>
      <c r="K88" t="s">
        <v>14</v>
      </c>
      <c r="L88" t="s">
        <v>14</v>
      </c>
      <c r="M88" t="s">
        <v>14</v>
      </c>
      <c r="O88">
        <v>80</v>
      </c>
      <c r="P88" t="s">
        <v>488</v>
      </c>
      <c r="Q88" s="2">
        <v>44896.271886574075</v>
      </c>
      <c r="R88" t="s">
        <v>489</v>
      </c>
      <c r="S88" t="s">
        <v>13</v>
      </c>
      <c r="T88">
        <v>0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80</v>
      </c>
      <c r="AD88" t="s">
        <v>488</v>
      </c>
      <c r="AE88" s="2">
        <v>44896.271886574075</v>
      </c>
      <c r="AF88" t="s">
        <v>489</v>
      </c>
      <c r="AG88" t="s">
        <v>13</v>
      </c>
      <c r="AH88">
        <v>0</v>
      </c>
      <c r="AI88">
        <v>12.159000000000001</v>
      </c>
      <c r="AJ88" s="3">
        <v>52457</v>
      </c>
      <c r="AK88">
        <v>10.952999999999999</v>
      </c>
      <c r="AL88" t="s">
        <v>14</v>
      </c>
      <c r="AM88" t="s">
        <v>14</v>
      </c>
      <c r="AN88" t="s">
        <v>14</v>
      </c>
      <c r="AO88" t="s">
        <v>14</v>
      </c>
      <c r="BI88">
        <v>80</v>
      </c>
      <c r="BJ88" t="s">
        <v>488</v>
      </c>
      <c r="BK88" s="2">
        <v>44896.271886574075</v>
      </c>
      <c r="BL88" t="s">
        <v>489</v>
      </c>
      <c r="BM88" t="s">
        <v>13</v>
      </c>
      <c r="BN88">
        <v>0</v>
      </c>
      <c r="BO88">
        <v>2.7149999999999999</v>
      </c>
      <c r="BP88" s="3">
        <v>4957984</v>
      </c>
      <c r="BQ88">
        <v>956.79499999999996</v>
      </c>
      <c r="BR88" t="s">
        <v>14</v>
      </c>
      <c r="BS88" t="s">
        <v>14</v>
      </c>
      <c r="BT88" t="s">
        <v>14</v>
      </c>
      <c r="BU88" t="s">
        <v>14</v>
      </c>
    </row>
    <row r="89" spans="1:73" x14ac:dyDescent="0.3">
      <c r="A89">
        <v>81</v>
      </c>
      <c r="B89" t="s">
        <v>490</v>
      </c>
      <c r="C89" s="2">
        <v>44896.293113425927</v>
      </c>
      <c r="D89" t="s">
        <v>491</v>
      </c>
      <c r="E89" t="s">
        <v>13</v>
      </c>
      <c r="F89">
        <v>0</v>
      </c>
      <c r="G89">
        <v>6.0709999999999997</v>
      </c>
      <c r="H89" s="3">
        <v>2619</v>
      </c>
      <c r="I89">
        <v>0</v>
      </c>
      <c r="J89" t="s">
        <v>14</v>
      </c>
      <c r="K89" t="s">
        <v>14</v>
      </c>
      <c r="L89" t="s">
        <v>14</v>
      </c>
      <c r="M89" t="s">
        <v>14</v>
      </c>
      <c r="O89">
        <v>81</v>
      </c>
      <c r="P89" t="s">
        <v>490</v>
      </c>
      <c r="Q89" s="2">
        <v>44896.293113425927</v>
      </c>
      <c r="R89" t="s">
        <v>491</v>
      </c>
      <c r="S89" t="s">
        <v>13</v>
      </c>
      <c r="T89">
        <v>0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C89">
        <v>81</v>
      </c>
      <c r="AD89" t="s">
        <v>490</v>
      </c>
      <c r="AE89" s="2">
        <v>44896.293113425927</v>
      </c>
      <c r="AF89" t="s">
        <v>491</v>
      </c>
      <c r="AG89" t="s">
        <v>13</v>
      </c>
      <c r="AH89">
        <v>0</v>
      </c>
      <c r="AI89">
        <v>12.173999999999999</v>
      </c>
      <c r="AJ89" s="3">
        <v>94111</v>
      </c>
      <c r="AK89">
        <v>19.510000000000002</v>
      </c>
      <c r="AL89" t="s">
        <v>14</v>
      </c>
      <c r="AM89" t="s">
        <v>14</v>
      </c>
      <c r="AN89" t="s">
        <v>14</v>
      </c>
      <c r="AO89" t="s">
        <v>14</v>
      </c>
      <c r="BI89">
        <v>81</v>
      </c>
      <c r="BJ89" t="s">
        <v>490</v>
      </c>
      <c r="BK89" s="2">
        <v>44896.293113425927</v>
      </c>
      <c r="BL89" t="s">
        <v>491</v>
      </c>
      <c r="BM89" t="s">
        <v>13</v>
      </c>
      <c r="BN89">
        <v>0</v>
      </c>
      <c r="BO89">
        <v>2.7440000000000002</v>
      </c>
      <c r="BP89" s="3">
        <v>4982344</v>
      </c>
      <c r="BQ89">
        <v>957.02099999999996</v>
      </c>
      <c r="BR89" t="s">
        <v>14</v>
      </c>
      <c r="BS89" t="s">
        <v>14</v>
      </c>
      <c r="BT89" t="s">
        <v>14</v>
      </c>
      <c r="BU89" t="s">
        <v>14</v>
      </c>
    </row>
    <row r="90" spans="1:73" x14ac:dyDescent="0.3">
      <c r="A90">
        <v>82</v>
      </c>
      <c r="B90" t="s">
        <v>492</v>
      </c>
      <c r="C90" s="2">
        <v>44896.314363425925</v>
      </c>
      <c r="D90" t="s">
        <v>493</v>
      </c>
      <c r="E90" t="s">
        <v>13</v>
      </c>
      <c r="F90">
        <v>0</v>
      </c>
      <c r="G90">
        <v>6.07</v>
      </c>
      <c r="H90" s="3">
        <v>1613</v>
      </c>
      <c r="I90">
        <v>-2E-3</v>
      </c>
      <c r="J90" t="s">
        <v>14</v>
      </c>
      <c r="K90" t="s">
        <v>14</v>
      </c>
      <c r="L90" t="s">
        <v>14</v>
      </c>
      <c r="M90" t="s">
        <v>14</v>
      </c>
      <c r="O90">
        <v>82</v>
      </c>
      <c r="P90" t="s">
        <v>492</v>
      </c>
      <c r="Q90" s="2">
        <v>44896.314363425925</v>
      </c>
      <c r="R90" t="s">
        <v>493</v>
      </c>
      <c r="S90" t="s">
        <v>13</v>
      </c>
      <c r="T90">
        <v>0</v>
      </c>
      <c r="U90" t="s">
        <v>14</v>
      </c>
      <c r="V90" s="3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82</v>
      </c>
      <c r="AD90" t="s">
        <v>492</v>
      </c>
      <c r="AE90" s="2">
        <v>44896.314363425925</v>
      </c>
      <c r="AF90" t="s">
        <v>493</v>
      </c>
      <c r="AG90" t="s">
        <v>13</v>
      </c>
      <c r="AH90">
        <v>0</v>
      </c>
      <c r="AI90">
        <v>12.250999999999999</v>
      </c>
      <c r="AJ90" s="3">
        <v>2449</v>
      </c>
      <c r="AK90">
        <v>0.443</v>
      </c>
      <c r="AL90" t="s">
        <v>14</v>
      </c>
      <c r="AM90" t="s">
        <v>14</v>
      </c>
      <c r="AN90" t="s">
        <v>14</v>
      </c>
      <c r="AO90" t="s">
        <v>14</v>
      </c>
      <c r="BI90">
        <v>82</v>
      </c>
      <c r="BJ90" t="s">
        <v>492</v>
      </c>
      <c r="BK90" s="2">
        <v>44896.314363425925</v>
      </c>
      <c r="BL90" t="s">
        <v>493</v>
      </c>
      <c r="BM90" t="s">
        <v>13</v>
      </c>
      <c r="BN90">
        <v>0</v>
      </c>
      <c r="BO90">
        <v>2.726</v>
      </c>
      <c r="BP90" s="3">
        <v>5075402</v>
      </c>
      <c r="BQ90">
        <v>957.83100000000002</v>
      </c>
      <c r="BR90" t="s">
        <v>14</v>
      </c>
      <c r="BS90" t="s">
        <v>14</v>
      </c>
      <c r="BT90" t="s">
        <v>14</v>
      </c>
      <c r="BU90" t="s">
        <v>14</v>
      </c>
    </row>
    <row r="91" spans="1:73" x14ac:dyDescent="0.3">
      <c r="A91">
        <v>83</v>
      </c>
      <c r="B91" t="s">
        <v>494</v>
      </c>
      <c r="C91" s="2">
        <v>44896.335601851853</v>
      </c>
      <c r="D91" t="s">
        <v>495</v>
      </c>
      <c r="E91" t="s">
        <v>13</v>
      </c>
      <c r="F91">
        <v>0</v>
      </c>
      <c r="G91">
        <v>6.0579999999999998</v>
      </c>
      <c r="H91" s="3">
        <v>3468</v>
      </c>
      <c r="I91">
        <v>2E-3</v>
      </c>
      <c r="J91" t="s">
        <v>14</v>
      </c>
      <c r="K91" t="s">
        <v>14</v>
      </c>
      <c r="L91" t="s">
        <v>14</v>
      </c>
      <c r="M91" t="s">
        <v>14</v>
      </c>
      <c r="O91">
        <v>83</v>
      </c>
      <c r="P91" t="s">
        <v>494</v>
      </c>
      <c r="Q91" s="2">
        <v>44896.335601851853</v>
      </c>
      <c r="R91" t="s">
        <v>495</v>
      </c>
      <c r="S91" t="s">
        <v>13</v>
      </c>
      <c r="T91">
        <v>0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83</v>
      </c>
      <c r="AD91" t="s">
        <v>494</v>
      </c>
      <c r="AE91" s="2">
        <v>44896.335601851853</v>
      </c>
      <c r="AF91" t="s">
        <v>495</v>
      </c>
      <c r="AG91" t="s">
        <v>13</v>
      </c>
      <c r="AH91">
        <v>0</v>
      </c>
      <c r="AI91">
        <v>12.141</v>
      </c>
      <c r="AJ91" s="3">
        <v>80662</v>
      </c>
      <c r="AK91">
        <v>16.765999999999998</v>
      </c>
      <c r="AL91" t="s">
        <v>14</v>
      </c>
      <c r="AM91" t="s">
        <v>14</v>
      </c>
      <c r="AN91" t="s">
        <v>14</v>
      </c>
      <c r="AO91" t="s">
        <v>14</v>
      </c>
      <c r="BI91">
        <v>83</v>
      </c>
      <c r="BJ91" t="s">
        <v>494</v>
      </c>
      <c r="BK91" s="2">
        <v>44896.335601851853</v>
      </c>
      <c r="BL91" t="s">
        <v>495</v>
      </c>
      <c r="BM91" t="s">
        <v>13</v>
      </c>
      <c r="BN91">
        <v>0</v>
      </c>
      <c r="BO91">
        <v>2.7269999999999999</v>
      </c>
      <c r="BP91" s="3">
        <v>4977892</v>
      </c>
      <c r="BQ91">
        <v>956.98</v>
      </c>
      <c r="BR91" t="s">
        <v>14</v>
      </c>
      <c r="BS91" t="s">
        <v>14</v>
      </c>
      <c r="BT91" t="s">
        <v>14</v>
      </c>
      <c r="BU91" t="s">
        <v>14</v>
      </c>
    </row>
    <row r="92" spans="1:73" x14ac:dyDescent="0.3">
      <c r="A92">
        <v>84</v>
      </c>
      <c r="B92" t="s">
        <v>496</v>
      </c>
      <c r="C92" s="2">
        <v>44896.356851851851</v>
      </c>
      <c r="D92" t="s">
        <v>497</v>
      </c>
      <c r="E92" t="s">
        <v>13</v>
      </c>
      <c r="F92">
        <v>0</v>
      </c>
      <c r="G92">
        <v>6.0389999999999997</v>
      </c>
      <c r="H92" s="3">
        <v>17126</v>
      </c>
      <c r="I92">
        <v>0.03</v>
      </c>
      <c r="J92" t="s">
        <v>14</v>
      </c>
      <c r="K92" t="s">
        <v>14</v>
      </c>
      <c r="L92" t="s">
        <v>14</v>
      </c>
      <c r="M92" t="s">
        <v>14</v>
      </c>
      <c r="O92">
        <v>84</v>
      </c>
      <c r="P92" t="s">
        <v>496</v>
      </c>
      <c r="Q92" s="2">
        <v>44896.356851851851</v>
      </c>
      <c r="R92" t="s">
        <v>497</v>
      </c>
      <c r="S92" t="s">
        <v>13</v>
      </c>
      <c r="T92">
        <v>0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84</v>
      </c>
      <c r="AD92" t="s">
        <v>496</v>
      </c>
      <c r="AE92" s="2">
        <v>44896.356851851851</v>
      </c>
      <c r="AF92" t="s">
        <v>497</v>
      </c>
      <c r="AG92" t="s">
        <v>13</v>
      </c>
      <c r="AH92">
        <v>0</v>
      </c>
      <c r="AI92">
        <v>12.098000000000001</v>
      </c>
      <c r="AJ92" s="3">
        <v>124162</v>
      </c>
      <c r="AK92">
        <v>25.577999999999999</v>
      </c>
      <c r="AL92" t="s">
        <v>14</v>
      </c>
      <c r="AM92" t="s">
        <v>14</v>
      </c>
      <c r="AN92" t="s">
        <v>14</v>
      </c>
      <c r="AO92" t="s">
        <v>14</v>
      </c>
      <c r="BI92">
        <v>84</v>
      </c>
      <c r="BJ92" t="s">
        <v>496</v>
      </c>
      <c r="BK92" s="2">
        <v>44896.356851851851</v>
      </c>
      <c r="BL92" t="s">
        <v>497</v>
      </c>
      <c r="BM92" t="s">
        <v>13</v>
      </c>
      <c r="BN92">
        <v>0</v>
      </c>
      <c r="BO92">
        <v>2.7269999999999999</v>
      </c>
      <c r="BP92" s="3">
        <v>4938343</v>
      </c>
      <c r="BQ92">
        <v>956.60699999999997</v>
      </c>
      <c r="BR92" t="s">
        <v>14</v>
      </c>
      <c r="BS92" t="s">
        <v>14</v>
      </c>
      <c r="BT92" t="s">
        <v>14</v>
      </c>
      <c r="BU92" t="s">
        <v>14</v>
      </c>
    </row>
    <row r="93" spans="1:73" x14ac:dyDescent="0.3">
      <c r="A93">
        <v>85</v>
      </c>
      <c r="B93" t="s">
        <v>498</v>
      </c>
      <c r="C93" s="2">
        <v>44896.37809027778</v>
      </c>
      <c r="D93" t="s">
        <v>499</v>
      </c>
      <c r="E93" t="s">
        <v>13</v>
      </c>
      <c r="F93">
        <v>0</v>
      </c>
      <c r="G93">
        <v>6.0810000000000004</v>
      </c>
      <c r="H93" s="3">
        <v>1611</v>
      </c>
      <c r="I93">
        <v>-2E-3</v>
      </c>
      <c r="J93" t="s">
        <v>14</v>
      </c>
      <c r="K93" t="s">
        <v>14</v>
      </c>
      <c r="L93" t="s">
        <v>14</v>
      </c>
      <c r="M93" t="s">
        <v>14</v>
      </c>
      <c r="O93">
        <v>85</v>
      </c>
      <c r="P93" t="s">
        <v>498</v>
      </c>
      <c r="Q93" s="2">
        <v>44896.37809027778</v>
      </c>
      <c r="R93" t="s">
        <v>499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85</v>
      </c>
      <c r="AD93" t="s">
        <v>498</v>
      </c>
      <c r="AE93" s="2">
        <v>44896.37809027778</v>
      </c>
      <c r="AF93" t="s">
        <v>499</v>
      </c>
      <c r="AG93" t="s">
        <v>13</v>
      </c>
      <c r="AH93">
        <v>0</v>
      </c>
      <c r="AI93">
        <v>12.244</v>
      </c>
      <c r="AJ93" s="3">
        <v>2987</v>
      </c>
      <c r="AK93">
        <v>0.55800000000000005</v>
      </c>
      <c r="AL93" t="s">
        <v>14</v>
      </c>
      <c r="AM93" t="s">
        <v>14</v>
      </c>
      <c r="AN93" t="s">
        <v>14</v>
      </c>
      <c r="AO93" t="s">
        <v>14</v>
      </c>
      <c r="BI93">
        <v>85</v>
      </c>
      <c r="BJ93" t="s">
        <v>498</v>
      </c>
      <c r="BK93" s="2">
        <v>44896.37809027778</v>
      </c>
      <c r="BL93" t="s">
        <v>499</v>
      </c>
      <c r="BM93" t="s">
        <v>13</v>
      </c>
      <c r="BN93">
        <v>0</v>
      </c>
      <c r="BO93">
        <v>2.7250000000000001</v>
      </c>
      <c r="BP93" s="3">
        <v>5072756</v>
      </c>
      <c r="BQ93">
        <v>957.80899999999997</v>
      </c>
      <c r="BR93" t="s">
        <v>14</v>
      </c>
      <c r="BS93" t="s">
        <v>14</v>
      </c>
      <c r="BT93" t="s">
        <v>14</v>
      </c>
      <c r="BU93" t="s">
        <v>14</v>
      </c>
    </row>
    <row r="94" spans="1:73" x14ac:dyDescent="0.3">
      <c r="A94">
        <v>86</v>
      </c>
      <c r="B94" t="s">
        <v>500</v>
      </c>
      <c r="C94" s="2">
        <v>44896.399340277778</v>
      </c>
      <c r="D94" t="s">
        <v>501</v>
      </c>
      <c r="E94" t="s">
        <v>13</v>
      </c>
      <c r="F94">
        <v>0</v>
      </c>
      <c r="G94">
        <v>6.0389999999999997</v>
      </c>
      <c r="H94" s="3">
        <v>86920</v>
      </c>
      <c r="I94">
        <v>0.17100000000000001</v>
      </c>
      <c r="J94" t="s">
        <v>14</v>
      </c>
      <c r="K94" t="s">
        <v>14</v>
      </c>
      <c r="L94" t="s">
        <v>14</v>
      </c>
      <c r="M94" t="s">
        <v>14</v>
      </c>
      <c r="O94">
        <v>86</v>
      </c>
      <c r="P94" t="s">
        <v>500</v>
      </c>
      <c r="Q94" s="2">
        <v>44896.399340277778</v>
      </c>
      <c r="R94" t="s">
        <v>501</v>
      </c>
      <c r="S94" t="s">
        <v>13</v>
      </c>
      <c r="T94">
        <v>0</v>
      </c>
      <c r="U94" t="s">
        <v>14</v>
      </c>
      <c r="V94" s="3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86</v>
      </c>
      <c r="AD94" t="s">
        <v>500</v>
      </c>
      <c r="AE94" s="2">
        <v>44896.399340277778</v>
      </c>
      <c r="AF94" t="s">
        <v>501</v>
      </c>
      <c r="AG94" t="s">
        <v>13</v>
      </c>
      <c r="AH94">
        <v>0</v>
      </c>
      <c r="AI94">
        <v>12.183999999999999</v>
      </c>
      <c r="AJ94" s="3">
        <v>34988</v>
      </c>
      <c r="AK94">
        <v>7.3120000000000003</v>
      </c>
      <c r="AL94" t="s">
        <v>14</v>
      </c>
      <c r="AM94" t="s">
        <v>14</v>
      </c>
      <c r="AN94" t="s">
        <v>14</v>
      </c>
      <c r="AO94" t="s">
        <v>14</v>
      </c>
      <c r="BI94">
        <v>86</v>
      </c>
      <c r="BJ94" t="s">
        <v>500</v>
      </c>
      <c r="BK94" s="2">
        <v>44896.399340277778</v>
      </c>
      <c r="BL94" t="s">
        <v>501</v>
      </c>
      <c r="BM94" t="s">
        <v>13</v>
      </c>
      <c r="BN94">
        <v>0</v>
      </c>
      <c r="BO94">
        <v>2.7280000000000002</v>
      </c>
      <c r="BP94" s="3">
        <v>4985415</v>
      </c>
      <c r="BQ94">
        <v>957.04899999999998</v>
      </c>
      <c r="BR94" t="s">
        <v>14</v>
      </c>
      <c r="BS94" t="s">
        <v>14</v>
      </c>
      <c r="BT94" t="s">
        <v>14</v>
      </c>
      <c r="BU94" t="s">
        <v>14</v>
      </c>
    </row>
    <row r="95" spans="1:73" x14ac:dyDescent="0.3">
      <c r="A95">
        <v>87</v>
      </c>
      <c r="B95" t="s">
        <v>502</v>
      </c>
      <c r="C95" s="2">
        <v>44896.420601851853</v>
      </c>
      <c r="D95" t="s">
        <v>503</v>
      </c>
      <c r="E95" t="s">
        <v>13</v>
      </c>
      <c r="F95">
        <v>0</v>
      </c>
      <c r="G95">
        <v>6.0759999999999996</v>
      </c>
      <c r="H95" s="3">
        <v>1909</v>
      </c>
      <c r="I95">
        <v>-1E-3</v>
      </c>
      <c r="J95" t="s">
        <v>14</v>
      </c>
      <c r="K95" t="s">
        <v>14</v>
      </c>
      <c r="L95" t="s">
        <v>14</v>
      </c>
      <c r="M95" t="s">
        <v>14</v>
      </c>
      <c r="O95">
        <v>87</v>
      </c>
      <c r="P95" t="s">
        <v>502</v>
      </c>
      <c r="Q95" s="2">
        <v>44896.420601851853</v>
      </c>
      <c r="R95" t="s">
        <v>503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87</v>
      </c>
      <c r="AD95" t="s">
        <v>502</v>
      </c>
      <c r="AE95" s="2">
        <v>44896.420601851853</v>
      </c>
      <c r="AF95" t="s">
        <v>503</v>
      </c>
      <c r="AG95" t="s">
        <v>13</v>
      </c>
      <c r="AH95">
        <v>0</v>
      </c>
      <c r="AI95">
        <v>12.233000000000001</v>
      </c>
      <c r="AJ95" s="3">
        <v>3896</v>
      </c>
      <c r="AK95">
        <v>0.751</v>
      </c>
      <c r="AL95" t="s">
        <v>14</v>
      </c>
      <c r="AM95" t="s">
        <v>14</v>
      </c>
      <c r="AN95" t="s">
        <v>14</v>
      </c>
      <c r="AO95" t="s">
        <v>14</v>
      </c>
      <c r="BI95">
        <v>87</v>
      </c>
      <c r="BJ95" t="s">
        <v>502</v>
      </c>
      <c r="BK95" s="2">
        <v>44896.420601851853</v>
      </c>
      <c r="BL95" t="s">
        <v>503</v>
      </c>
      <c r="BM95" t="s">
        <v>13</v>
      </c>
      <c r="BN95">
        <v>0</v>
      </c>
      <c r="BO95">
        <v>2.7269999999999999</v>
      </c>
      <c r="BP95" s="3">
        <v>5056378</v>
      </c>
      <c r="BQ95">
        <v>957.67200000000003</v>
      </c>
      <c r="BR95" t="s">
        <v>14</v>
      </c>
      <c r="BS95" t="s">
        <v>14</v>
      </c>
      <c r="BT95" t="s">
        <v>14</v>
      </c>
      <c r="BU95" t="s">
        <v>14</v>
      </c>
    </row>
    <row r="96" spans="1:73" x14ac:dyDescent="0.3">
      <c r="A96">
        <v>88</v>
      </c>
      <c r="B96" t="s">
        <v>504</v>
      </c>
      <c r="C96" s="2">
        <v>44896.441851851851</v>
      </c>
      <c r="D96" t="s">
        <v>505</v>
      </c>
      <c r="E96" t="s">
        <v>13</v>
      </c>
      <c r="F96">
        <v>0</v>
      </c>
      <c r="G96">
        <v>6.0410000000000004</v>
      </c>
      <c r="H96" s="3">
        <v>81507</v>
      </c>
      <c r="I96">
        <v>0.16</v>
      </c>
      <c r="J96" t="s">
        <v>14</v>
      </c>
      <c r="K96" t="s">
        <v>14</v>
      </c>
      <c r="L96" t="s">
        <v>14</v>
      </c>
      <c r="M96" t="s">
        <v>14</v>
      </c>
      <c r="O96">
        <v>88</v>
      </c>
      <c r="P96" t="s">
        <v>504</v>
      </c>
      <c r="Q96" s="2">
        <v>44896.441851851851</v>
      </c>
      <c r="R96" t="s">
        <v>505</v>
      </c>
      <c r="S96" t="s">
        <v>13</v>
      </c>
      <c r="T96">
        <v>0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88</v>
      </c>
      <c r="AD96" t="s">
        <v>504</v>
      </c>
      <c r="AE96" s="2">
        <v>44896.441851851851</v>
      </c>
      <c r="AF96" t="s">
        <v>505</v>
      </c>
      <c r="AG96" t="s">
        <v>13</v>
      </c>
      <c r="AH96">
        <v>0</v>
      </c>
      <c r="AI96">
        <v>12.193</v>
      </c>
      <c r="AJ96" s="3">
        <v>32316</v>
      </c>
      <c r="AK96">
        <v>6.7519999999999998</v>
      </c>
      <c r="AL96" t="s">
        <v>14</v>
      </c>
      <c r="AM96" t="s">
        <v>14</v>
      </c>
      <c r="AN96" t="s">
        <v>14</v>
      </c>
      <c r="AO96" t="s">
        <v>14</v>
      </c>
      <c r="BI96">
        <v>88</v>
      </c>
      <c r="BJ96" t="s">
        <v>504</v>
      </c>
      <c r="BK96" s="2">
        <v>44896.441851851851</v>
      </c>
      <c r="BL96" t="s">
        <v>505</v>
      </c>
      <c r="BM96" t="s">
        <v>13</v>
      </c>
      <c r="BN96">
        <v>0</v>
      </c>
      <c r="BO96">
        <v>2.7280000000000002</v>
      </c>
      <c r="BP96" s="3">
        <v>5045047</v>
      </c>
      <c r="BQ96">
        <v>957.57500000000005</v>
      </c>
      <c r="BR96" t="s">
        <v>14</v>
      </c>
      <c r="BS96" t="s">
        <v>14</v>
      </c>
      <c r="BT96" t="s">
        <v>14</v>
      </c>
      <c r="BU96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140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140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411</v>
      </c>
      <c r="C4" s="2">
        <v>44791.37840277778</v>
      </c>
      <c r="D4" t="s">
        <v>412</v>
      </c>
      <c r="E4" t="s">
        <v>30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411</v>
      </c>
      <c r="R4" s="2">
        <v>44791.37840277778</v>
      </c>
      <c r="S4" t="s">
        <v>412</v>
      </c>
      <c r="T4" t="s">
        <v>30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413</v>
      </c>
      <c r="C5" s="2">
        <v>44791.38795138889</v>
      </c>
      <c r="D5" t="s">
        <v>412</v>
      </c>
      <c r="E5" t="s">
        <v>30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413</v>
      </c>
      <c r="R5" s="2">
        <v>44791.38795138889</v>
      </c>
      <c r="S5" t="s">
        <v>412</v>
      </c>
      <c r="T5" t="s">
        <v>30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414</v>
      </c>
      <c r="C6" s="2">
        <v>44791.397488425922</v>
      </c>
      <c r="D6" t="s">
        <v>412</v>
      </c>
      <c r="E6" t="s">
        <v>30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414</v>
      </c>
      <c r="R6" s="2">
        <v>44791.397488425922</v>
      </c>
      <c r="S6" t="s">
        <v>412</v>
      </c>
      <c r="T6" t="s">
        <v>30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415</v>
      </c>
      <c r="C7" s="2">
        <v>44791.407037037039</v>
      </c>
      <c r="D7" t="s">
        <v>416</v>
      </c>
      <c r="E7" t="s">
        <v>30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415</v>
      </c>
      <c r="R7" s="2">
        <v>44791.407037037039</v>
      </c>
      <c r="S7" t="s">
        <v>416</v>
      </c>
      <c r="T7" t="s">
        <v>30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417</v>
      </c>
      <c r="C8" s="2">
        <v>44791.416574074072</v>
      </c>
      <c r="D8" t="s">
        <v>418</v>
      </c>
      <c r="E8" t="s">
        <v>30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417</v>
      </c>
      <c r="R8" s="2">
        <v>44791.416574074072</v>
      </c>
      <c r="S8" t="s">
        <v>418</v>
      </c>
      <c r="T8" t="s">
        <v>30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419</v>
      </c>
      <c r="C9" s="2">
        <v>44791.426041666666</v>
      </c>
      <c r="D9" t="s">
        <v>420</v>
      </c>
      <c r="E9" t="s">
        <v>30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419</v>
      </c>
      <c r="R9" s="2">
        <v>44791.426041666666</v>
      </c>
      <c r="S9" t="s">
        <v>420</v>
      </c>
      <c r="T9" t="s">
        <v>30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421</v>
      </c>
      <c r="C10" s="2">
        <v>44791.435578703706</v>
      </c>
      <c r="D10" t="s">
        <v>422</v>
      </c>
      <c r="E10" t="s">
        <v>30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421</v>
      </c>
      <c r="R10" s="2">
        <v>44791.435578703706</v>
      </c>
      <c r="S10" t="s">
        <v>422</v>
      </c>
      <c r="T10" t="s">
        <v>30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423</v>
      </c>
      <c r="C11" s="2">
        <v>44791.445104166669</v>
      </c>
      <c r="D11" t="s">
        <v>424</v>
      </c>
      <c r="E11" t="s">
        <v>30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423</v>
      </c>
      <c r="R11" s="2">
        <v>44791.445104166669</v>
      </c>
      <c r="S11" t="s">
        <v>424</v>
      </c>
      <c r="T11" t="s">
        <v>30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425</v>
      </c>
      <c r="C12" s="2">
        <v>44791.454618055555</v>
      </c>
      <c r="D12" t="s">
        <v>426</v>
      </c>
      <c r="E12" t="s">
        <v>30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425</v>
      </c>
      <c r="R12" s="2">
        <v>44791.454618055555</v>
      </c>
      <c r="S12" t="s">
        <v>426</v>
      </c>
      <c r="T12" t="s">
        <v>30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427</v>
      </c>
      <c r="C13" s="2">
        <v>44791.464108796295</v>
      </c>
      <c r="D13" t="s">
        <v>428</v>
      </c>
      <c r="E13" t="s">
        <v>30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427</v>
      </c>
      <c r="R13" s="2">
        <v>44791.464108796295</v>
      </c>
      <c r="S13" t="s">
        <v>428</v>
      </c>
      <c r="T13" t="s">
        <v>30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429</v>
      </c>
      <c r="C14" s="2">
        <v>44791.473622685182</v>
      </c>
      <c r="D14" t="s">
        <v>430</v>
      </c>
      <c r="E14" t="s">
        <v>30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429</v>
      </c>
      <c r="R14" s="2">
        <v>44791.473622685182</v>
      </c>
      <c r="S14" t="s">
        <v>430</v>
      </c>
      <c r="T14" t="s">
        <v>30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431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431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432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432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433</v>
      </c>
      <c r="C17" s="2">
        <v>44791.511712962965</v>
      </c>
      <c r="D17" t="s">
        <v>125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433</v>
      </c>
      <c r="R17" s="2">
        <v>44791.511712962965</v>
      </c>
      <c r="S17" t="s">
        <v>125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434</v>
      </c>
      <c r="C18" s="2">
        <v>44791.502199074072</v>
      </c>
      <c r="D18" t="s">
        <v>125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434</v>
      </c>
      <c r="R18" s="2">
        <v>44791.502199074072</v>
      </c>
      <c r="S18" t="s">
        <v>125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435</v>
      </c>
      <c r="C19" s="2">
        <v>44791.492696759262</v>
      </c>
      <c r="D19" t="s">
        <v>125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435</v>
      </c>
      <c r="R19" s="2">
        <v>44791.492696759262</v>
      </c>
      <c r="S19" t="s">
        <v>125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436</v>
      </c>
      <c r="C20" s="2">
        <v>44791.483171296299</v>
      </c>
      <c r="D20" t="s">
        <v>125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436</v>
      </c>
      <c r="R20" s="2">
        <v>44791.483171296299</v>
      </c>
      <c r="S20" t="s">
        <v>125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395</v>
      </c>
      <c r="C21" s="2">
        <v>44771.623483796298</v>
      </c>
      <c r="D21" t="s">
        <v>142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395</v>
      </c>
      <c r="R21" s="2">
        <v>44771.623483796298</v>
      </c>
      <c r="S21" t="s">
        <v>142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396</v>
      </c>
      <c r="C22" s="2">
        <v>44771.614768518521</v>
      </c>
      <c r="D22" t="s">
        <v>142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396</v>
      </c>
      <c r="R22" s="2">
        <v>44771.614768518521</v>
      </c>
      <c r="S22" t="s">
        <v>142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397</v>
      </c>
      <c r="C23" s="2">
        <v>44771.606064814812</v>
      </c>
      <c r="D23" t="s">
        <v>142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397</v>
      </c>
      <c r="R23" s="2">
        <v>44771.606064814812</v>
      </c>
      <c r="S23" t="s">
        <v>142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398</v>
      </c>
      <c r="C24" s="2">
        <v>44771.591990740744</v>
      </c>
      <c r="D24" t="s">
        <v>399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398</v>
      </c>
      <c r="R24" s="2">
        <v>44771.591990740744</v>
      </c>
      <c r="S24" t="s">
        <v>399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400</v>
      </c>
      <c r="C25" s="2">
        <v>44771.583275462966</v>
      </c>
      <c r="D25" t="s">
        <v>401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400</v>
      </c>
      <c r="R25" s="2">
        <v>44771.583275462966</v>
      </c>
      <c r="S25" t="s">
        <v>401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402</v>
      </c>
      <c r="C26" s="2">
        <v>44771.574548611112</v>
      </c>
      <c r="D26" t="s">
        <v>403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402</v>
      </c>
      <c r="R26" s="2">
        <v>44771.574548611112</v>
      </c>
      <c r="S26" t="s">
        <v>403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404</v>
      </c>
      <c r="C27" s="2">
        <v>44771.565833333334</v>
      </c>
      <c r="D27" t="s">
        <v>133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404</v>
      </c>
      <c r="R27" s="2">
        <v>44771.565833333334</v>
      </c>
      <c r="S27" t="s">
        <v>133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405</v>
      </c>
      <c r="C28" s="2">
        <v>44771.557118055556</v>
      </c>
      <c r="D28" t="s">
        <v>406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405</v>
      </c>
      <c r="R28" s="2">
        <v>44771.557118055556</v>
      </c>
      <c r="S28" t="s">
        <v>406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407</v>
      </c>
      <c r="C29" s="2">
        <v>44771.456793981481</v>
      </c>
      <c r="D29" t="s">
        <v>157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407</v>
      </c>
      <c r="R29" s="2">
        <v>44771.456793981481</v>
      </c>
      <c r="S29" t="s">
        <v>157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408</v>
      </c>
      <c r="C30" s="2">
        <v>44771.441365740742</v>
      </c>
      <c r="D30" t="s">
        <v>409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408</v>
      </c>
      <c r="R30" s="2">
        <v>44771.441365740742</v>
      </c>
      <c r="S30" t="s">
        <v>409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410</v>
      </c>
      <c r="C31" s="2">
        <v>44771.427997685183</v>
      </c>
      <c r="D31" t="s">
        <v>409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410</v>
      </c>
      <c r="R31" s="2">
        <v>44771.427997685183</v>
      </c>
      <c r="S31" t="s">
        <v>409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158</v>
      </c>
      <c r="C32" s="2">
        <v>44763.547650462962</v>
      </c>
      <c r="D32" t="s">
        <v>159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158</v>
      </c>
      <c r="R32" s="2">
        <v>44763.547650462962</v>
      </c>
      <c r="S32" t="s">
        <v>159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160</v>
      </c>
      <c r="C33" s="2">
        <v>44763.536249999997</v>
      </c>
      <c r="D33" t="s">
        <v>135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160</v>
      </c>
      <c r="R33" s="2">
        <v>44763.536249999997</v>
      </c>
      <c r="S33" t="s">
        <v>135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161</v>
      </c>
      <c r="C34" s="2">
        <v>44763.524872685186</v>
      </c>
      <c r="D34" t="s">
        <v>162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161</v>
      </c>
      <c r="R34" s="2">
        <v>44763.524872685186</v>
      </c>
      <c r="S34" t="s">
        <v>162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163</v>
      </c>
      <c r="C35" s="2">
        <v>44763.513472222221</v>
      </c>
      <c r="D35" t="s">
        <v>141</v>
      </c>
      <c r="E35" t="s">
        <v>164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163</v>
      </c>
      <c r="R35" s="2">
        <v>44763.513472222221</v>
      </c>
      <c r="S35" t="s">
        <v>141</v>
      </c>
      <c r="T35" t="s">
        <v>164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149</v>
      </c>
      <c r="C36" s="2">
        <v>44763.502141203702</v>
      </c>
      <c r="D36" t="s">
        <v>142</v>
      </c>
      <c r="E36" t="s">
        <v>164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149</v>
      </c>
      <c r="R36" s="2">
        <v>44763.502141203702</v>
      </c>
      <c r="S36" t="s">
        <v>142</v>
      </c>
      <c r="T36" t="s">
        <v>164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150</v>
      </c>
      <c r="C37" s="2">
        <v>44763.490833333337</v>
      </c>
      <c r="D37" t="s">
        <v>143</v>
      </c>
      <c r="E37" t="s">
        <v>164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150</v>
      </c>
      <c r="R37" s="2">
        <v>44763.490833333337</v>
      </c>
      <c r="S37" t="s">
        <v>143</v>
      </c>
      <c r="T37" t="s">
        <v>164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151</v>
      </c>
      <c r="C38" s="2">
        <v>44763.479456018518</v>
      </c>
      <c r="D38" t="s">
        <v>25</v>
      </c>
      <c r="E38" t="s">
        <v>164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151</v>
      </c>
      <c r="R38" s="2">
        <v>44763.479456018518</v>
      </c>
      <c r="S38" t="s">
        <v>25</v>
      </c>
      <c r="T38" t="s">
        <v>164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152</v>
      </c>
      <c r="C39" s="2">
        <v>44763.46806712963</v>
      </c>
      <c r="D39" t="s">
        <v>144</v>
      </c>
      <c r="E39" t="s">
        <v>164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152</v>
      </c>
      <c r="R39" s="2">
        <v>44763.46806712963</v>
      </c>
      <c r="S39" t="s">
        <v>144</v>
      </c>
      <c r="T39" t="s">
        <v>164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153</v>
      </c>
      <c r="C40" s="2">
        <v>44763.456747685188</v>
      </c>
      <c r="D40" t="s">
        <v>145</v>
      </c>
      <c r="E40" t="s">
        <v>164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153</v>
      </c>
      <c r="R40" s="2">
        <v>44763.456747685188</v>
      </c>
      <c r="S40" t="s">
        <v>145</v>
      </c>
      <c r="T40" t="s">
        <v>164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154</v>
      </c>
      <c r="C41" s="2">
        <v>44763.445381944446</v>
      </c>
      <c r="D41" t="s">
        <v>146</v>
      </c>
      <c r="E41" t="s">
        <v>164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154</v>
      </c>
      <c r="R41" s="2">
        <v>44763.445381944446</v>
      </c>
      <c r="S41" t="s">
        <v>146</v>
      </c>
      <c r="T41" t="s">
        <v>164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155</v>
      </c>
      <c r="C42" s="2">
        <v>44763.434027777781</v>
      </c>
      <c r="D42" t="s">
        <v>147</v>
      </c>
      <c r="E42" t="s">
        <v>164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155</v>
      </c>
      <c r="R42" s="2">
        <v>44763.434027777781</v>
      </c>
      <c r="S42" t="s">
        <v>147</v>
      </c>
      <c r="T42" t="s">
        <v>164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156</v>
      </c>
      <c r="C43" s="2">
        <v>44763.422673611109</v>
      </c>
      <c r="D43" t="s">
        <v>148</v>
      </c>
      <c r="E43" t="s">
        <v>164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156</v>
      </c>
      <c r="R43" s="2">
        <v>44763.422673611109</v>
      </c>
      <c r="S43" t="s">
        <v>148</v>
      </c>
      <c r="T43" t="s">
        <v>164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165</v>
      </c>
      <c r="C44" s="2">
        <v>44762.840486111112</v>
      </c>
      <c r="D44" t="s">
        <v>166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165</v>
      </c>
      <c r="R44" s="2">
        <v>44762.840486111112</v>
      </c>
      <c r="S44" t="s">
        <v>166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167</v>
      </c>
      <c r="C45" s="2">
        <v>44762.82912037037</v>
      </c>
      <c r="D45" t="s">
        <v>168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167</v>
      </c>
      <c r="R45" s="2">
        <v>44762.82912037037</v>
      </c>
      <c r="S45" t="s">
        <v>168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169</v>
      </c>
      <c r="C46" s="2">
        <v>44762.817789351851</v>
      </c>
      <c r="D46" t="s">
        <v>170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169</v>
      </c>
      <c r="R46" s="2">
        <v>44762.817789351851</v>
      </c>
      <c r="S46" t="s">
        <v>170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171</v>
      </c>
      <c r="C47" s="2">
        <v>44762.806435185186</v>
      </c>
      <c r="D47" t="s">
        <v>172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171</v>
      </c>
      <c r="R47" s="2">
        <v>44762.806435185186</v>
      </c>
      <c r="S47" t="s">
        <v>172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173</v>
      </c>
      <c r="C48" s="2">
        <v>44762.795092592591</v>
      </c>
      <c r="D48" t="s">
        <v>174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173</v>
      </c>
      <c r="R48" s="2">
        <v>44762.795092592591</v>
      </c>
      <c r="S48" t="s">
        <v>174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175</v>
      </c>
      <c r="C49" s="2">
        <v>44762.783715277779</v>
      </c>
      <c r="D49" t="s">
        <v>176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175</v>
      </c>
      <c r="R49" s="2">
        <v>44762.783715277779</v>
      </c>
      <c r="S49" t="s">
        <v>176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177</v>
      </c>
      <c r="C50" s="2">
        <v>44762.772349537037</v>
      </c>
      <c r="D50" t="s">
        <v>178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177</v>
      </c>
      <c r="R50" s="2">
        <v>44762.772349537037</v>
      </c>
      <c r="S50" t="s">
        <v>178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179</v>
      </c>
      <c r="C51" s="2">
        <v>44762.761006944442</v>
      </c>
      <c r="D51" t="s">
        <v>180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179</v>
      </c>
      <c r="R51" s="2">
        <v>44762.761006944442</v>
      </c>
      <c r="S51" t="s">
        <v>180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181</v>
      </c>
      <c r="C52" s="2">
        <v>44762.749583333331</v>
      </c>
      <c r="D52" t="s">
        <v>182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181</v>
      </c>
      <c r="R52" s="2">
        <v>44762.749583333331</v>
      </c>
      <c r="S52" t="s">
        <v>182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183</v>
      </c>
      <c r="C53" s="2">
        <v>44762.738206018519</v>
      </c>
      <c r="D53" t="s">
        <v>184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183</v>
      </c>
      <c r="R53" s="2">
        <v>44762.738206018519</v>
      </c>
      <c r="S53" t="s">
        <v>184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185</v>
      </c>
      <c r="C54" s="2">
        <v>44762.726863425924</v>
      </c>
      <c r="D54" t="s">
        <v>141</v>
      </c>
      <c r="E54" t="s">
        <v>164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185</v>
      </c>
      <c r="R54" s="2">
        <v>44762.726863425924</v>
      </c>
      <c r="S54" t="s">
        <v>141</v>
      </c>
      <c r="T54" t="s">
        <v>164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186</v>
      </c>
      <c r="C55" s="2">
        <v>44762.715497685182</v>
      </c>
      <c r="D55" t="s">
        <v>142</v>
      </c>
      <c r="E55" t="s">
        <v>164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186</v>
      </c>
      <c r="R55" s="2">
        <v>44762.715497685182</v>
      </c>
      <c r="S55" t="s">
        <v>142</v>
      </c>
      <c r="T55" t="s">
        <v>164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187</v>
      </c>
      <c r="C56" s="2">
        <v>44762.704108796293</v>
      </c>
      <c r="D56" t="s">
        <v>143</v>
      </c>
      <c r="E56" t="s">
        <v>164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187</v>
      </c>
      <c r="R56" s="2">
        <v>44762.704108796293</v>
      </c>
      <c r="S56" t="s">
        <v>143</v>
      </c>
      <c r="T56" t="s">
        <v>164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188</v>
      </c>
      <c r="C57" s="2">
        <v>44762.692743055559</v>
      </c>
      <c r="D57" t="s">
        <v>25</v>
      </c>
      <c r="E57" t="s">
        <v>164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188</v>
      </c>
      <c r="R57" s="2">
        <v>44762.692743055559</v>
      </c>
      <c r="S57" t="s">
        <v>25</v>
      </c>
      <c r="T57" t="s">
        <v>164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189</v>
      </c>
      <c r="C58" s="2">
        <v>44762.68136574074</v>
      </c>
      <c r="D58" t="s">
        <v>144</v>
      </c>
      <c r="E58" t="s">
        <v>164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189</v>
      </c>
      <c r="R58" s="2">
        <v>44762.68136574074</v>
      </c>
      <c r="S58" t="s">
        <v>144</v>
      </c>
      <c r="T58" t="s">
        <v>164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190</v>
      </c>
      <c r="C59" s="2">
        <v>44762.669942129629</v>
      </c>
      <c r="D59" t="s">
        <v>145</v>
      </c>
      <c r="E59" t="s">
        <v>164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190</v>
      </c>
      <c r="R59" s="2">
        <v>44762.669942129629</v>
      </c>
      <c r="S59" t="s">
        <v>145</v>
      </c>
      <c r="T59" t="s">
        <v>164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191</v>
      </c>
      <c r="C60" s="2">
        <v>44762.658587962964</v>
      </c>
      <c r="D60" t="s">
        <v>146</v>
      </c>
      <c r="E60" t="s">
        <v>164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191</v>
      </c>
      <c r="R60" s="2">
        <v>44762.658587962964</v>
      </c>
      <c r="S60" t="s">
        <v>146</v>
      </c>
      <c r="T60" t="s">
        <v>164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192</v>
      </c>
      <c r="C61" s="2">
        <v>44762.647256944445</v>
      </c>
      <c r="D61" t="s">
        <v>147</v>
      </c>
      <c r="E61" t="s">
        <v>164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192</v>
      </c>
      <c r="R61" s="2">
        <v>44762.647256944445</v>
      </c>
      <c r="S61" t="s">
        <v>147</v>
      </c>
      <c r="T61" t="s">
        <v>164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193</v>
      </c>
      <c r="C62" s="2">
        <v>44762.635914351849</v>
      </c>
      <c r="D62" t="s">
        <v>148</v>
      </c>
      <c r="E62" t="s">
        <v>164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193</v>
      </c>
      <c r="R62" s="2">
        <v>44762.635914351849</v>
      </c>
      <c r="S62" t="s">
        <v>148</v>
      </c>
      <c r="T62" t="s">
        <v>164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194</v>
      </c>
      <c r="C63" s="2">
        <v>44762.608402777776</v>
      </c>
      <c r="D63" t="s">
        <v>195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194</v>
      </c>
      <c r="R63" s="2">
        <v>44762.608402777776</v>
      </c>
      <c r="S63" t="s">
        <v>195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196</v>
      </c>
      <c r="C64" s="2">
        <v>44762.593645833331</v>
      </c>
      <c r="D64" t="s">
        <v>157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196</v>
      </c>
      <c r="R64" s="2">
        <v>44762.593645833331</v>
      </c>
      <c r="S64" t="s">
        <v>157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197</v>
      </c>
      <c r="C65" s="2">
        <v>44762.573587962965</v>
      </c>
      <c r="D65" t="s">
        <v>198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197</v>
      </c>
      <c r="R65" s="2">
        <v>44762.573587962965</v>
      </c>
      <c r="S65" t="s">
        <v>198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199</v>
      </c>
      <c r="C66" s="2">
        <v>44762.545868055553</v>
      </c>
      <c r="D66" t="s">
        <v>198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199</v>
      </c>
      <c r="R66" s="2">
        <v>44762.545868055553</v>
      </c>
      <c r="S66" t="s">
        <v>198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200</v>
      </c>
      <c r="C67" s="2">
        <v>44762.528854166667</v>
      </c>
      <c r="D67" t="s">
        <v>198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200</v>
      </c>
      <c r="R67" s="2">
        <v>44762.528854166667</v>
      </c>
      <c r="S67" t="s">
        <v>198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201</v>
      </c>
      <c r="C68" s="2">
        <v>44762.512349537035</v>
      </c>
      <c r="D68" t="s">
        <v>202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201</v>
      </c>
      <c r="R68" s="2">
        <v>44762.512349537035</v>
      </c>
      <c r="S68" t="s">
        <v>202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203</v>
      </c>
      <c r="C69" s="2">
        <v>44762.42931712963</v>
      </c>
      <c r="D69" t="s">
        <v>204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203</v>
      </c>
      <c r="R69" s="2">
        <v>44762.42931712963</v>
      </c>
      <c r="S69" t="s">
        <v>204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205</v>
      </c>
      <c r="C70" s="2">
        <v>44762.411145833335</v>
      </c>
      <c r="D70" t="s">
        <v>157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205</v>
      </c>
      <c r="R70" s="2">
        <v>44762.411145833335</v>
      </c>
      <c r="S70" t="s">
        <v>157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206</v>
      </c>
      <c r="C71" s="2">
        <v>44760.68109953704</v>
      </c>
      <c r="D71" t="s">
        <v>207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206</v>
      </c>
      <c r="R71" s="2">
        <v>44760.68109953704</v>
      </c>
      <c r="S71" t="s">
        <v>207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208</v>
      </c>
      <c r="C72" s="2">
        <v>44760.673113425924</v>
      </c>
      <c r="D72" t="s">
        <v>209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208</v>
      </c>
      <c r="R72" s="2">
        <v>44760.673113425924</v>
      </c>
      <c r="S72" t="s">
        <v>209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210</v>
      </c>
      <c r="C73" s="2">
        <v>44760.665069444447</v>
      </c>
      <c r="D73" t="s">
        <v>211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210</v>
      </c>
      <c r="R73" s="2">
        <v>44760.665069444447</v>
      </c>
      <c r="S73" t="s">
        <v>211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212</v>
      </c>
      <c r="C74" s="2">
        <v>44760.657060185185</v>
      </c>
      <c r="D74" t="s">
        <v>213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212</v>
      </c>
      <c r="R74" s="2">
        <v>44760.657060185185</v>
      </c>
      <c r="S74" t="s">
        <v>213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214</v>
      </c>
      <c r="C75" s="2">
        <v>44760.649050925924</v>
      </c>
      <c r="D75" t="s">
        <v>215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214</v>
      </c>
      <c r="R75" s="2">
        <v>44760.649050925924</v>
      </c>
      <c r="S75" t="s">
        <v>215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216</v>
      </c>
      <c r="C76" s="2">
        <v>44760.641030092593</v>
      </c>
      <c r="D76" t="s">
        <v>217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216</v>
      </c>
      <c r="R76" s="2">
        <v>44760.641030092593</v>
      </c>
      <c r="S76" t="s">
        <v>217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218</v>
      </c>
      <c r="C77" s="2">
        <v>44760.633032407408</v>
      </c>
      <c r="D77" t="s">
        <v>219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218</v>
      </c>
      <c r="R77" s="2">
        <v>44760.633032407408</v>
      </c>
      <c r="S77" t="s">
        <v>219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220</v>
      </c>
      <c r="C78" s="2">
        <v>44760.625011574077</v>
      </c>
      <c r="D78" t="s">
        <v>221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220</v>
      </c>
      <c r="R78" s="2">
        <v>44760.625011574077</v>
      </c>
      <c r="S78" t="s">
        <v>221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222</v>
      </c>
      <c r="C79" s="2">
        <v>44760.616990740738</v>
      </c>
      <c r="D79" t="s">
        <v>223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222</v>
      </c>
      <c r="R79" s="2">
        <v>44760.616990740738</v>
      </c>
      <c r="S79" t="s">
        <v>223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224</v>
      </c>
      <c r="C80" s="2">
        <v>44760.608958333331</v>
      </c>
      <c r="D80" t="s">
        <v>225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224</v>
      </c>
      <c r="R80" s="2">
        <v>44760.608958333331</v>
      </c>
      <c r="S80" t="s">
        <v>225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226</v>
      </c>
      <c r="C81" s="2">
        <v>44760.600960648146</v>
      </c>
      <c r="D81" t="s">
        <v>227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226</v>
      </c>
      <c r="R81" s="2">
        <v>44760.600960648146</v>
      </c>
      <c r="S81" t="s">
        <v>227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228</v>
      </c>
      <c r="C82" s="2">
        <v>44760.592939814815</v>
      </c>
      <c r="D82" t="s">
        <v>148</v>
      </c>
      <c r="E82" t="s">
        <v>164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228</v>
      </c>
      <c r="R82" s="2">
        <v>44760.592939814815</v>
      </c>
      <c r="S82" t="s">
        <v>148</v>
      </c>
      <c r="T82" t="s">
        <v>164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229</v>
      </c>
      <c r="C83" s="2">
        <v>44760.58494212963</v>
      </c>
      <c r="D83" t="s">
        <v>147</v>
      </c>
      <c r="E83" t="s">
        <v>164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229</v>
      </c>
      <c r="R83" s="2">
        <v>44760.58494212963</v>
      </c>
      <c r="S83" t="s">
        <v>147</v>
      </c>
      <c r="T83" t="s">
        <v>164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230</v>
      </c>
      <c r="C84" s="2">
        <v>44760.576921296299</v>
      </c>
      <c r="D84" t="s">
        <v>146</v>
      </c>
      <c r="E84" t="s">
        <v>164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230</v>
      </c>
      <c r="R84" s="2">
        <v>44760.576921296299</v>
      </c>
      <c r="S84" t="s">
        <v>146</v>
      </c>
      <c r="T84" t="s">
        <v>164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231</v>
      </c>
      <c r="C85" s="2">
        <v>44760.56890046296</v>
      </c>
      <c r="D85" t="s">
        <v>145</v>
      </c>
      <c r="E85" t="s">
        <v>164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231</v>
      </c>
      <c r="R85" s="2">
        <v>44760.56890046296</v>
      </c>
      <c r="S85" t="s">
        <v>145</v>
      </c>
      <c r="T85" t="s">
        <v>164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232</v>
      </c>
      <c r="C86" s="2">
        <v>44760.560868055552</v>
      </c>
      <c r="D86" t="s">
        <v>144</v>
      </c>
      <c r="E86" t="s">
        <v>164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232</v>
      </c>
      <c r="R86" s="2">
        <v>44760.560868055552</v>
      </c>
      <c r="S86" t="s">
        <v>144</v>
      </c>
      <c r="T86" t="s">
        <v>164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233</v>
      </c>
      <c r="C87" s="2">
        <v>44760.552870370368</v>
      </c>
      <c r="D87" t="s">
        <v>234</v>
      </c>
      <c r="E87" t="s">
        <v>164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233</v>
      </c>
      <c r="R87" s="2">
        <v>44760.552870370368</v>
      </c>
      <c r="S87" t="s">
        <v>234</v>
      </c>
      <c r="T87" t="s">
        <v>164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235</v>
      </c>
      <c r="C88" s="2">
        <v>44760.544861111113</v>
      </c>
      <c r="D88" t="s">
        <v>157</v>
      </c>
      <c r="E88" t="s">
        <v>164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235</v>
      </c>
      <c r="R88" s="2">
        <v>44760.544861111113</v>
      </c>
      <c r="S88" t="s">
        <v>157</v>
      </c>
      <c r="T88" t="s">
        <v>164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236</v>
      </c>
      <c r="C89" s="2">
        <v>44760.536851851852</v>
      </c>
      <c r="D89" t="s">
        <v>237</v>
      </c>
      <c r="E89" t="s">
        <v>164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236</v>
      </c>
      <c r="R89" s="2">
        <v>44760.536851851852</v>
      </c>
      <c r="S89" t="s">
        <v>237</v>
      </c>
      <c r="T89" t="s">
        <v>164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238</v>
      </c>
      <c r="C90" s="2">
        <v>44760.528854166667</v>
      </c>
      <c r="D90" t="s">
        <v>141</v>
      </c>
      <c r="E90" t="s">
        <v>164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238</v>
      </c>
      <c r="R90" s="2">
        <v>44760.528854166667</v>
      </c>
      <c r="S90" t="s">
        <v>141</v>
      </c>
      <c r="T90" t="s">
        <v>164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239</v>
      </c>
      <c r="C91" s="2">
        <v>44760.520868055559</v>
      </c>
      <c r="D91" t="s">
        <v>24</v>
      </c>
      <c r="E91" t="s">
        <v>164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239</v>
      </c>
      <c r="R91" s="2">
        <v>44760.520868055559</v>
      </c>
      <c r="S91" t="s">
        <v>24</v>
      </c>
      <c r="T91" t="s">
        <v>164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240</v>
      </c>
      <c r="C92" s="2">
        <v>44760.500162037039</v>
      </c>
      <c r="D92" t="s">
        <v>241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240</v>
      </c>
      <c r="R92" s="2">
        <v>44760.500162037039</v>
      </c>
      <c r="S92" t="s">
        <v>241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242</v>
      </c>
      <c r="C93" s="2">
        <v>44760.485300925924</v>
      </c>
      <c r="D93" t="s">
        <v>243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242</v>
      </c>
      <c r="R93" s="2">
        <v>44760.485300925924</v>
      </c>
      <c r="S93" t="s">
        <v>243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244</v>
      </c>
      <c r="C94" s="2">
        <v>44760.464386574073</v>
      </c>
      <c r="D94" t="s">
        <v>243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244</v>
      </c>
      <c r="R94" s="2">
        <v>44760.464386574073</v>
      </c>
      <c r="S94" t="s">
        <v>243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245</v>
      </c>
      <c r="C95" s="2">
        <v>44760.45175925926</v>
      </c>
      <c r="D95" t="s">
        <v>243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245</v>
      </c>
      <c r="R95" s="2">
        <v>44760.45175925926</v>
      </c>
      <c r="S95" t="s">
        <v>243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246</v>
      </c>
      <c r="C96" s="2">
        <v>44760.432569444441</v>
      </c>
      <c r="D96" t="s">
        <v>243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246</v>
      </c>
      <c r="R96" s="2">
        <v>44760.432569444441</v>
      </c>
      <c r="S96" t="s">
        <v>243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247</v>
      </c>
      <c r="C97" s="2">
        <v>44757.723402777781</v>
      </c>
      <c r="D97" t="s">
        <v>248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247</v>
      </c>
      <c r="R97" s="2">
        <v>44757.723402777781</v>
      </c>
      <c r="S97" t="s">
        <v>248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249</v>
      </c>
      <c r="C98" s="2">
        <v>44757.715405092589</v>
      </c>
      <c r="D98" t="s">
        <v>250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249</v>
      </c>
      <c r="R98" s="2">
        <v>44757.715405092589</v>
      </c>
      <c r="S98" t="s">
        <v>250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251</v>
      </c>
      <c r="C99" s="2">
        <v>44757.707407407404</v>
      </c>
      <c r="D99" t="s">
        <v>207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251</v>
      </c>
      <c r="R99" s="2">
        <v>44757.707407407404</v>
      </c>
      <c r="S99" t="s">
        <v>207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252</v>
      </c>
      <c r="C100" s="2">
        <v>44757.699421296296</v>
      </c>
      <c r="D100" t="s">
        <v>241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252</v>
      </c>
      <c r="R100" s="2">
        <v>44757.699421296296</v>
      </c>
      <c r="S100" t="s">
        <v>241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253</v>
      </c>
      <c r="C101" s="2">
        <v>44757.691435185188</v>
      </c>
      <c r="D101" t="s">
        <v>137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253</v>
      </c>
      <c r="R101" s="2">
        <v>44757.691435185188</v>
      </c>
      <c r="S101" t="s">
        <v>137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254</v>
      </c>
      <c r="C102" s="2">
        <v>44757.68346064815</v>
      </c>
      <c r="D102" t="s">
        <v>138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254</v>
      </c>
      <c r="R102" s="2">
        <v>44757.68346064815</v>
      </c>
      <c r="S102" t="s">
        <v>138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255</v>
      </c>
      <c r="C103" s="2">
        <v>44757.675474537034</v>
      </c>
      <c r="D103" t="s">
        <v>256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255</v>
      </c>
      <c r="R103" s="2">
        <v>44757.675474537034</v>
      </c>
      <c r="S103" t="s">
        <v>256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257</v>
      </c>
      <c r="C104" s="2">
        <v>44757.66747685185</v>
      </c>
      <c r="D104" t="s">
        <v>139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257</v>
      </c>
      <c r="R104" s="2">
        <v>44757.66747685185</v>
      </c>
      <c r="S104" t="s">
        <v>139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258</v>
      </c>
      <c r="C105" s="2">
        <v>44757.659490740742</v>
      </c>
      <c r="D105" t="s">
        <v>134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258</v>
      </c>
      <c r="R105" s="2">
        <v>44757.659490740742</v>
      </c>
      <c r="S105" t="s">
        <v>134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259</v>
      </c>
      <c r="C106" s="2">
        <v>44757.65148148148</v>
      </c>
      <c r="D106" t="s">
        <v>260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259</v>
      </c>
      <c r="R106" s="2">
        <v>44757.65148148148</v>
      </c>
      <c r="S106" t="s">
        <v>260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261</v>
      </c>
      <c r="C107" s="2">
        <v>44757.643483796295</v>
      </c>
      <c r="D107" t="s">
        <v>136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261</v>
      </c>
      <c r="R107" s="2">
        <v>44757.643483796295</v>
      </c>
      <c r="S107" t="s">
        <v>136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262</v>
      </c>
      <c r="C108" s="2">
        <v>44757.63548611111</v>
      </c>
      <c r="D108" t="s">
        <v>263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262</v>
      </c>
      <c r="R108" s="2">
        <v>44757.63548611111</v>
      </c>
      <c r="S108" t="s">
        <v>263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264</v>
      </c>
      <c r="C109" s="2">
        <v>44757.627511574072</v>
      </c>
      <c r="D109" t="s">
        <v>265</v>
      </c>
      <c r="E109" t="s">
        <v>164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264</v>
      </c>
      <c r="R109" s="2">
        <v>44757.627511574072</v>
      </c>
      <c r="S109" t="s">
        <v>265</v>
      </c>
      <c r="T109" t="s">
        <v>164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266</v>
      </c>
      <c r="C110" s="2">
        <v>44757.619513888887</v>
      </c>
      <c r="D110" t="s">
        <v>267</v>
      </c>
      <c r="E110" t="s">
        <v>164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266</v>
      </c>
      <c r="R110" s="2">
        <v>44757.619513888887</v>
      </c>
      <c r="S110" t="s">
        <v>267</v>
      </c>
      <c r="T110" t="s">
        <v>164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268</v>
      </c>
      <c r="C111" s="2">
        <v>44757.611550925925</v>
      </c>
      <c r="D111" t="s">
        <v>269</v>
      </c>
      <c r="E111" t="s">
        <v>164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268</v>
      </c>
      <c r="R111" s="2">
        <v>44757.611550925925</v>
      </c>
      <c r="S111" t="s">
        <v>269</v>
      </c>
      <c r="T111" t="s">
        <v>164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270</v>
      </c>
      <c r="C112" s="2">
        <v>44757.603564814817</v>
      </c>
      <c r="D112" t="s">
        <v>271</v>
      </c>
      <c r="E112" t="s">
        <v>164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270</v>
      </c>
      <c r="R112" s="2">
        <v>44757.603564814817</v>
      </c>
      <c r="S112" t="s">
        <v>271</v>
      </c>
      <c r="T112" t="s">
        <v>164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272</v>
      </c>
      <c r="C113" s="2">
        <v>44757.595590277779</v>
      </c>
      <c r="D113" t="s">
        <v>273</v>
      </c>
      <c r="E113" t="s">
        <v>164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272</v>
      </c>
      <c r="R113" s="2">
        <v>44757.595590277779</v>
      </c>
      <c r="S113" t="s">
        <v>273</v>
      </c>
      <c r="T113" t="s">
        <v>164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274</v>
      </c>
      <c r="C114" s="2">
        <v>44757.587604166663</v>
      </c>
      <c r="D114" t="s">
        <v>234</v>
      </c>
      <c r="E114" t="s">
        <v>164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274</v>
      </c>
      <c r="R114" s="2">
        <v>44757.587604166663</v>
      </c>
      <c r="S114" t="s">
        <v>234</v>
      </c>
      <c r="T114" t="s">
        <v>164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275</v>
      </c>
      <c r="C115" s="2">
        <v>44757.579652777778</v>
      </c>
      <c r="D115" t="s">
        <v>157</v>
      </c>
      <c r="E115" t="s">
        <v>164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275</v>
      </c>
      <c r="R115" s="2">
        <v>44757.579652777778</v>
      </c>
      <c r="S115" t="s">
        <v>157</v>
      </c>
      <c r="T115" t="s">
        <v>164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276</v>
      </c>
      <c r="C116" s="2">
        <v>44757.571655092594</v>
      </c>
      <c r="D116" t="s">
        <v>237</v>
      </c>
      <c r="E116" t="s">
        <v>164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276</v>
      </c>
      <c r="R116" s="2">
        <v>44757.571655092594</v>
      </c>
      <c r="S116" t="s">
        <v>237</v>
      </c>
      <c r="T116" t="s">
        <v>164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277</v>
      </c>
      <c r="C117" s="2">
        <v>44757.563657407409</v>
      </c>
      <c r="D117" t="s">
        <v>141</v>
      </c>
      <c r="E117" t="s">
        <v>164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277</v>
      </c>
      <c r="R117" s="2">
        <v>44757.563657407409</v>
      </c>
      <c r="S117" t="s">
        <v>141</v>
      </c>
      <c r="T117" t="s">
        <v>164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278</v>
      </c>
      <c r="C118" s="2">
        <v>44757.55568287037</v>
      </c>
      <c r="D118" t="s">
        <v>24</v>
      </c>
      <c r="E118" t="s">
        <v>164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278</v>
      </c>
      <c r="R118" s="2">
        <v>44757.55568287037</v>
      </c>
      <c r="S118" t="s">
        <v>24</v>
      </c>
      <c r="T118" t="s">
        <v>164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279</v>
      </c>
      <c r="C119" s="2">
        <v>44757.531388888892</v>
      </c>
      <c r="D119" t="s">
        <v>280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279</v>
      </c>
      <c r="R119" s="2">
        <v>44757.531388888892</v>
      </c>
      <c r="S119" t="s">
        <v>280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281</v>
      </c>
      <c r="C120" s="2">
        <v>44757.520960648151</v>
      </c>
      <c r="D120" t="s">
        <v>282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281</v>
      </c>
      <c r="R120" s="2">
        <v>44757.520960648151</v>
      </c>
      <c r="S120" t="s">
        <v>282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283</v>
      </c>
      <c r="C121" s="2">
        <v>44757.497604166667</v>
      </c>
      <c r="D121" t="s">
        <v>284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283</v>
      </c>
      <c r="R121" s="2">
        <v>44757.497604166667</v>
      </c>
      <c r="S121" t="s">
        <v>284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285</v>
      </c>
      <c r="C122" s="2">
        <v>44757.48028935185</v>
      </c>
      <c r="D122" t="s">
        <v>284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285</v>
      </c>
      <c r="R122" s="2">
        <v>44757.48028935185</v>
      </c>
      <c r="S122" t="s">
        <v>284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286</v>
      </c>
      <c r="C123" s="2">
        <v>44757.464722222219</v>
      </c>
      <c r="D123" t="s">
        <v>287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286</v>
      </c>
      <c r="R123" s="2">
        <v>44757.464722222219</v>
      </c>
      <c r="S123" t="s">
        <v>287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288</v>
      </c>
      <c r="C124" s="2">
        <v>44756.717094907406</v>
      </c>
      <c r="D124" t="s">
        <v>132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288</v>
      </c>
      <c r="R124" s="2">
        <v>44756.717094907406</v>
      </c>
      <c r="S124" t="s">
        <v>132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289</v>
      </c>
      <c r="C125" s="2">
        <v>44756.709108796298</v>
      </c>
      <c r="D125" t="s">
        <v>290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289</v>
      </c>
      <c r="R125" s="2">
        <v>44756.709108796298</v>
      </c>
      <c r="S125" t="s">
        <v>290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291</v>
      </c>
      <c r="C126" s="2">
        <v>44756.701111111113</v>
      </c>
      <c r="D126" t="s">
        <v>292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291</v>
      </c>
      <c r="R126" s="2">
        <v>44756.701111111113</v>
      </c>
      <c r="S126" t="s">
        <v>292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293</v>
      </c>
      <c r="C127" s="2">
        <v>44756.693136574075</v>
      </c>
      <c r="D127" t="s">
        <v>294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293</v>
      </c>
      <c r="R127" s="2">
        <v>44756.693136574075</v>
      </c>
      <c r="S127" t="s">
        <v>294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295</v>
      </c>
      <c r="C128" s="2">
        <v>44756.68513888889</v>
      </c>
      <c r="D128" t="s">
        <v>296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295</v>
      </c>
      <c r="R128" s="2">
        <v>44756.68513888889</v>
      </c>
      <c r="S128" t="s">
        <v>296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297</v>
      </c>
      <c r="C129" s="2">
        <v>44756.677187499998</v>
      </c>
      <c r="D129" t="s">
        <v>298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297</v>
      </c>
      <c r="R129" s="2">
        <v>44756.677187499998</v>
      </c>
      <c r="S129" t="s">
        <v>298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299</v>
      </c>
      <c r="C130" s="2">
        <v>44756.66920138889</v>
      </c>
      <c r="D130" t="s">
        <v>300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299</v>
      </c>
      <c r="R130" s="2">
        <v>44756.66920138889</v>
      </c>
      <c r="S130" t="s">
        <v>300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301</v>
      </c>
      <c r="C131" s="2">
        <v>44756.661203703705</v>
      </c>
      <c r="D131" t="s">
        <v>302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301</v>
      </c>
      <c r="R131" s="2">
        <v>44756.661203703705</v>
      </c>
      <c r="S131" t="s">
        <v>302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303</v>
      </c>
      <c r="C132" s="2">
        <v>44756.653240740743</v>
      </c>
      <c r="D132" t="s">
        <v>304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303</v>
      </c>
      <c r="R132" s="2">
        <v>44756.653240740743</v>
      </c>
      <c r="S132" t="s">
        <v>304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305</v>
      </c>
      <c r="C133" s="2">
        <v>44756.645254629628</v>
      </c>
      <c r="D133" t="s">
        <v>306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305</v>
      </c>
      <c r="R133" s="2">
        <v>44756.645254629628</v>
      </c>
      <c r="S133" t="s">
        <v>306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307</v>
      </c>
      <c r="C134" s="2">
        <v>44756.63726851852</v>
      </c>
      <c r="D134" t="s">
        <v>308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307</v>
      </c>
      <c r="R134" s="2">
        <v>44756.63726851852</v>
      </c>
      <c r="S134" t="s">
        <v>308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309</v>
      </c>
      <c r="C135" s="2">
        <v>44756.629305555558</v>
      </c>
      <c r="D135" t="s">
        <v>310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309</v>
      </c>
      <c r="R135" s="2">
        <v>44756.629305555558</v>
      </c>
      <c r="S135" t="s">
        <v>310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311</v>
      </c>
      <c r="C136" s="2">
        <v>44756.621307870373</v>
      </c>
      <c r="D136" t="s">
        <v>312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311</v>
      </c>
      <c r="R136" s="2">
        <v>44756.621307870373</v>
      </c>
      <c r="S136" t="s">
        <v>312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313</v>
      </c>
      <c r="C137" s="2">
        <v>44756.613321759258</v>
      </c>
      <c r="D137" t="s">
        <v>314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313</v>
      </c>
      <c r="R137" s="2">
        <v>44756.613321759258</v>
      </c>
      <c r="S137" t="s">
        <v>314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315</v>
      </c>
      <c r="C138" s="2">
        <v>44756.605347222219</v>
      </c>
      <c r="D138" t="s">
        <v>316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315</v>
      </c>
      <c r="R138" s="2">
        <v>44756.605347222219</v>
      </c>
      <c r="S138" t="s">
        <v>316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317</v>
      </c>
      <c r="C139" s="2">
        <v>44756.597361111111</v>
      </c>
      <c r="D139" t="s">
        <v>318</v>
      </c>
      <c r="E139" t="s">
        <v>164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317</v>
      </c>
      <c r="R139" s="2">
        <v>44756.597361111111</v>
      </c>
      <c r="S139" t="s">
        <v>318</v>
      </c>
      <c r="T139" t="s">
        <v>164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319</v>
      </c>
      <c r="C140" s="2">
        <v>44756.589375000003</v>
      </c>
      <c r="D140" t="s">
        <v>320</v>
      </c>
      <c r="E140" t="s">
        <v>164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319</v>
      </c>
      <c r="R140" s="2">
        <v>44756.589375000003</v>
      </c>
      <c r="S140" t="s">
        <v>320</v>
      </c>
      <c r="T140" t="s">
        <v>164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321</v>
      </c>
      <c r="C141" s="2">
        <v>44756.581388888888</v>
      </c>
      <c r="D141" t="s">
        <v>322</v>
      </c>
      <c r="E141" t="s">
        <v>164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321</v>
      </c>
      <c r="R141" s="2">
        <v>44756.581388888888</v>
      </c>
      <c r="S141" t="s">
        <v>322</v>
      </c>
      <c r="T141" t="s">
        <v>164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323</v>
      </c>
      <c r="C142" s="2">
        <v>44756.57340277778</v>
      </c>
      <c r="D142" t="s">
        <v>324</v>
      </c>
      <c r="E142" t="s">
        <v>164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323</v>
      </c>
      <c r="R142" s="2">
        <v>44756.57340277778</v>
      </c>
      <c r="S142" t="s">
        <v>324</v>
      </c>
      <c r="T142" t="s">
        <v>164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325</v>
      </c>
      <c r="C143" s="2">
        <v>44756.565416666665</v>
      </c>
      <c r="D143" t="s">
        <v>326</v>
      </c>
      <c r="E143" t="s">
        <v>164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325</v>
      </c>
      <c r="R143" s="2">
        <v>44756.565416666665</v>
      </c>
      <c r="S143" t="s">
        <v>326</v>
      </c>
      <c r="T143" t="s">
        <v>164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327</v>
      </c>
      <c r="C144" s="2">
        <v>44756.557453703703</v>
      </c>
      <c r="D144" t="s">
        <v>24</v>
      </c>
      <c r="E144" t="s">
        <v>164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327</v>
      </c>
      <c r="R144" s="2">
        <v>44756.557453703703</v>
      </c>
      <c r="S144" t="s">
        <v>24</v>
      </c>
      <c r="T144" t="s">
        <v>164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328</v>
      </c>
      <c r="C145" s="2">
        <v>44756.549479166664</v>
      </c>
      <c r="D145" t="s">
        <v>284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328</v>
      </c>
      <c r="R145" s="2">
        <v>44756.549479166664</v>
      </c>
      <c r="S145" t="s">
        <v>284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329</v>
      </c>
      <c r="C146" s="2">
        <v>44756.511817129627</v>
      </c>
      <c r="D146" t="s">
        <v>330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329</v>
      </c>
      <c r="R146" s="2">
        <v>44756.511817129627</v>
      </c>
      <c r="S146" t="s">
        <v>330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331</v>
      </c>
      <c r="C147" s="2">
        <v>44756.503842592596</v>
      </c>
      <c r="D147" t="s">
        <v>332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331</v>
      </c>
      <c r="R147" s="2">
        <v>44756.503842592596</v>
      </c>
      <c r="S147" t="s">
        <v>332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333</v>
      </c>
      <c r="C148" s="2">
        <v>44756.495856481481</v>
      </c>
      <c r="D148" t="s">
        <v>334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333</v>
      </c>
      <c r="R148" s="2">
        <v>44756.495856481481</v>
      </c>
      <c r="S148" t="s">
        <v>334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335</v>
      </c>
      <c r="C149" s="2">
        <v>44756.487881944442</v>
      </c>
      <c r="D149" t="s">
        <v>336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335</v>
      </c>
      <c r="R149" s="2">
        <v>44756.487881944442</v>
      </c>
      <c r="S149" t="s">
        <v>336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337</v>
      </c>
      <c r="C150" s="2">
        <v>44756.47991898148</v>
      </c>
      <c r="D150" t="s">
        <v>338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337</v>
      </c>
      <c r="R150" s="2">
        <v>44756.47991898148</v>
      </c>
      <c r="S150" t="s">
        <v>338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339</v>
      </c>
      <c r="C151" s="2">
        <v>44756.459652777776</v>
      </c>
      <c r="D151" t="s">
        <v>340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339</v>
      </c>
      <c r="R151" s="2">
        <v>44756.459652777776</v>
      </c>
      <c r="S151" t="s">
        <v>340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341</v>
      </c>
      <c r="C152" s="2">
        <v>44756.45171296296</v>
      </c>
      <c r="D152" t="s">
        <v>342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341</v>
      </c>
      <c r="R152" s="2">
        <v>44756.45171296296</v>
      </c>
      <c r="S152" t="s">
        <v>342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343</v>
      </c>
      <c r="C153" s="2">
        <v>44756.443738425929</v>
      </c>
      <c r="D153" t="s">
        <v>344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343</v>
      </c>
      <c r="R153" s="2">
        <v>44756.443738425929</v>
      </c>
      <c r="S153" t="s">
        <v>344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345</v>
      </c>
      <c r="C154" s="2">
        <v>44756.435798611114</v>
      </c>
      <c r="D154" t="s">
        <v>148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345</v>
      </c>
      <c r="R154" s="2">
        <v>44756.435798611114</v>
      </c>
      <c r="S154" t="s">
        <v>148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346</v>
      </c>
      <c r="C155" s="2">
        <v>44755.513356481482</v>
      </c>
      <c r="D155" t="s">
        <v>287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346</v>
      </c>
      <c r="R155" s="2">
        <v>44755.513356481482</v>
      </c>
      <c r="S155" t="s">
        <v>287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347</v>
      </c>
      <c r="C156" s="2">
        <v>44755.513356481482</v>
      </c>
      <c r="D156" t="s">
        <v>287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347</v>
      </c>
      <c r="R156" s="2">
        <v>44755.513356481482</v>
      </c>
      <c r="S156" t="s">
        <v>287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348</v>
      </c>
      <c r="C157" s="2">
        <v>44755.475960648146</v>
      </c>
      <c r="D157" t="s">
        <v>148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348</v>
      </c>
      <c r="R157" s="2">
        <v>44755.475960648146</v>
      </c>
      <c r="S157" t="s">
        <v>148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349</v>
      </c>
      <c r="C158" s="2">
        <v>44755.411122685182</v>
      </c>
      <c r="D158" t="s">
        <v>350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349</v>
      </c>
      <c r="R158" s="2">
        <v>44755.411122685182</v>
      </c>
      <c r="S158" t="s">
        <v>350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351</v>
      </c>
      <c r="C159" s="2">
        <v>44756.394583333335</v>
      </c>
      <c r="D159" t="s">
        <v>340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351</v>
      </c>
      <c r="R159" s="2">
        <v>44756.394583333335</v>
      </c>
      <c r="S159" t="s">
        <v>340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352</v>
      </c>
      <c r="C160" s="2">
        <v>44755.789907407408</v>
      </c>
      <c r="D160" t="s">
        <v>353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352</v>
      </c>
      <c r="R160" s="2">
        <v>44755.789907407408</v>
      </c>
      <c r="S160" t="s">
        <v>353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354</v>
      </c>
      <c r="C161" s="2">
        <v>44755.761041666665</v>
      </c>
      <c r="D161" t="s">
        <v>355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354</v>
      </c>
      <c r="R161" s="2">
        <v>44755.761041666665</v>
      </c>
      <c r="S161" t="s">
        <v>355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356</v>
      </c>
      <c r="C162" s="2">
        <v>44755.732222222221</v>
      </c>
      <c r="D162" t="s">
        <v>357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356</v>
      </c>
      <c r="R162" s="2">
        <v>44755.732222222221</v>
      </c>
      <c r="S162" t="s">
        <v>357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358</v>
      </c>
      <c r="C163" s="2">
        <v>44755.703402777777</v>
      </c>
      <c r="D163" t="s">
        <v>359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358</v>
      </c>
      <c r="R163" s="2">
        <v>44755.703402777777</v>
      </c>
      <c r="S163" t="s">
        <v>359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360</v>
      </c>
      <c r="C164" s="2">
        <v>44755.67454861111</v>
      </c>
      <c r="D164" t="s">
        <v>361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360</v>
      </c>
      <c r="R164" s="2">
        <v>44755.67454861111</v>
      </c>
      <c r="S164" t="s">
        <v>361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362</v>
      </c>
      <c r="C165" s="2">
        <v>44755.645740740743</v>
      </c>
      <c r="D165" t="s">
        <v>342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362</v>
      </c>
      <c r="R165" s="2">
        <v>44755.645740740743</v>
      </c>
      <c r="S165" t="s">
        <v>342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363</v>
      </c>
      <c r="C166" s="2">
        <v>44755.616898148146</v>
      </c>
      <c r="D166" t="s">
        <v>344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363</v>
      </c>
      <c r="R166" s="2">
        <v>44755.616898148146</v>
      </c>
      <c r="S166" t="s">
        <v>344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364</v>
      </c>
      <c r="C167" s="2">
        <v>44755.588043981479</v>
      </c>
      <c r="D167" t="s">
        <v>365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364</v>
      </c>
      <c r="R167" s="2">
        <v>44755.588043981479</v>
      </c>
      <c r="S167" t="s">
        <v>365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366</v>
      </c>
      <c r="C168" s="2">
        <v>44755.559189814812</v>
      </c>
      <c r="D168" t="s">
        <v>148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366</v>
      </c>
      <c r="R168" s="2">
        <v>44755.559189814812</v>
      </c>
      <c r="S168" t="s">
        <v>148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367</v>
      </c>
      <c r="C169" s="2">
        <v>44755.440879629627</v>
      </c>
      <c r="D169" t="s">
        <v>350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367</v>
      </c>
      <c r="R169" s="2">
        <v>44755.440879629627</v>
      </c>
      <c r="S169" t="s">
        <v>350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368</v>
      </c>
      <c r="C170" s="2">
        <v>44753.604085648149</v>
      </c>
      <c r="D170" t="s">
        <v>369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368</v>
      </c>
      <c r="R170" s="2">
        <v>44753.604085648149</v>
      </c>
      <c r="S170" t="s">
        <v>369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370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370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371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371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372</v>
      </c>
      <c r="C173" s="2">
        <v>44754.415844907409</v>
      </c>
      <c r="D173" t="s">
        <v>373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372</v>
      </c>
      <c r="R173" s="2">
        <v>44754.415844907409</v>
      </c>
      <c r="S173" t="s">
        <v>373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374</v>
      </c>
      <c r="C174" s="2">
        <v>44753.720057870371</v>
      </c>
      <c r="D174" t="s">
        <v>375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374</v>
      </c>
      <c r="R174" s="2">
        <v>44753.720057870371</v>
      </c>
      <c r="S174" t="s">
        <v>375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376</v>
      </c>
      <c r="C175" s="2">
        <v>44753.691990740743</v>
      </c>
      <c r="D175" t="s">
        <v>377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376</v>
      </c>
      <c r="R175" s="2">
        <v>44753.691990740743</v>
      </c>
      <c r="S175" t="s">
        <v>377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378</v>
      </c>
      <c r="C176" s="2">
        <v>44753.663935185185</v>
      </c>
      <c r="D176" t="s">
        <v>379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378</v>
      </c>
      <c r="R176" s="2">
        <v>44753.663935185185</v>
      </c>
      <c r="S176" t="s">
        <v>379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380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380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381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381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382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382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383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383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384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384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385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385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386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386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387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387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388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388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389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389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390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390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391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391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392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392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393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393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394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394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2022-12-12T18:35:59Z</dcterms:modified>
</cp:coreProperties>
</file>