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Tea bags\Excel Tea bags\"/>
    </mc:Choice>
  </mc:AlternateContent>
  <bookViews>
    <workbookView xWindow="0" yWindow="0" windowWidth="20490" windowHeight="7650" activeTab="1"/>
  </bookViews>
  <sheets>
    <sheet name="Raw Data" sheetId="1" r:id="rId1"/>
    <sheet name="Muestreo Exploratorio" sheetId="4" r:id="rId2"/>
    <sheet name="Resumen de Datos" sheetId="2" r:id="rId3"/>
    <sheet name="Visuales Ref_Imp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H21" i="4"/>
  <c r="H20" i="4"/>
  <c r="H19" i="4"/>
  <c r="H18" i="4"/>
  <c r="H17" i="4"/>
  <c r="F12" i="4" l="1"/>
  <c r="E12" i="4"/>
  <c r="F7" i="4"/>
  <c r="E7" i="4"/>
</calcChain>
</file>

<file path=xl/sharedStrings.xml><?xml version="1.0" encoding="utf-8"?>
<sst xmlns="http://schemas.openxmlformats.org/spreadsheetml/2006/main" count="187" uniqueCount="61">
  <si>
    <t xml:space="preserve">Sitio </t>
  </si>
  <si>
    <t xml:space="preserve">Evento </t>
  </si>
  <si>
    <t>mean</t>
  </si>
  <si>
    <t>sdev</t>
  </si>
  <si>
    <t>Manati</t>
  </si>
  <si>
    <t xml:space="preserve">Vega Baja </t>
  </si>
  <si>
    <t>Loiza</t>
  </si>
  <si>
    <t>Arroyo</t>
  </si>
  <si>
    <t>Humacao</t>
  </si>
  <si>
    <t>Evento 2</t>
  </si>
  <si>
    <t>Evento 3</t>
  </si>
  <si>
    <t xml:space="preserve">Manati </t>
  </si>
  <si>
    <t>Rio Grande</t>
  </si>
  <si>
    <t>Lag.Tortuguero</t>
  </si>
  <si>
    <t>Canovanas</t>
  </si>
  <si>
    <t>Luquillo PR#3</t>
  </si>
  <si>
    <t xml:space="preserve">Lag. Cartagena </t>
  </si>
  <si>
    <t>cm</t>
  </si>
  <si>
    <t>dias</t>
  </si>
  <si>
    <t xml:space="preserve">Porfundidad promedio </t>
  </si>
  <si>
    <t xml:space="preserve">Tiempo de incubacion </t>
  </si>
  <si>
    <t>84% maximo que puedo perder</t>
  </si>
  <si>
    <t>Evento 4</t>
  </si>
  <si>
    <t>Arroyo - A- 9</t>
  </si>
  <si>
    <t>Arroyo - A- 14</t>
  </si>
  <si>
    <t>Arroyo - A -35</t>
  </si>
  <si>
    <t>Arroyo - A- 44</t>
  </si>
  <si>
    <t>Arroyo - C- 9</t>
  </si>
  <si>
    <t>Arroyo - C- 14</t>
  </si>
  <si>
    <t>Arroyo - C -35</t>
  </si>
  <si>
    <t>Arroyo - C- 44</t>
  </si>
  <si>
    <t>S</t>
  </si>
  <si>
    <t>K</t>
  </si>
  <si>
    <t>Arroyo - A - 60</t>
  </si>
  <si>
    <t>Arroyo - C - 60</t>
  </si>
  <si>
    <t xml:space="preserve">Perdida de Masa </t>
  </si>
  <si>
    <t>Tiempo</t>
  </si>
  <si>
    <t>Transecto A Verde</t>
  </si>
  <si>
    <t>Transecto C Verde</t>
  </si>
  <si>
    <t>Transecto A Rojo</t>
  </si>
  <si>
    <t>Transecto C Rojo</t>
  </si>
  <si>
    <t>Event 2</t>
  </si>
  <si>
    <t>Event 3</t>
  </si>
  <si>
    <t>Event 4</t>
  </si>
  <si>
    <t xml:space="preserve">Tea Sencha </t>
  </si>
  <si>
    <t>Tea Rooibo</t>
  </si>
  <si>
    <t>%Loss Mass</t>
  </si>
  <si>
    <t>%Loss Mass Impact Sies</t>
  </si>
  <si>
    <t>S2</t>
  </si>
  <si>
    <t>S1</t>
  </si>
  <si>
    <t>S3</t>
  </si>
  <si>
    <t>S6</t>
  </si>
  <si>
    <t>S5</t>
  </si>
  <si>
    <t>S8</t>
  </si>
  <si>
    <t>S7</t>
  </si>
  <si>
    <t>S9</t>
  </si>
  <si>
    <t>S10</t>
  </si>
  <si>
    <t>S11</t>
  </si>
  <si>
    <t>NO RECUPERADOS</t>
  </si>
  <si>
    <t>Lag. Cartagena</t>
  </si>
  <si>
    <t>Vega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</si>
</sst>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5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65" fontId="0" fillId="0" borderId="2" xfId="0" applyNumberFormat="1" applyBorder="1"/>
    <xf numFmtId="165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right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5186524160233"/>
          <c:y val="0.13517716535433072"/>
          <c:w val="0.77695450863608617"/>
          <c:h val="0.7166746864975212"/>
        </c:manualLayout>
      </c:layout>
      <c:scatterChart>
        <c:scatterStyle val="smoothMarker"/>
        <c:varyColors val="0"/>
        <c:ser>
          <c:idx val="0"/>
          <c:order val="0"/>
          <c:tx>
            <c:v>Trasecto A Verde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'[1]Muestreo Exploratorio'!$H$23:$H$28</c:f>
              <c:numCache>
                <c:formatCode>General</c:formatCode>
                <c:ptCount val="6"/>
                <c:pt idx="0">
                  <c:v>0</c:v>
                </c:pt>
                <c:pt idx="1">
                  <c:v>64.650928619377936</c:v>
                </c:pt>
                <c:pt idx="2">
                  <c:v>70.733944954128432</c:v>
                </c:pt>
                <c:pt idx="3">
                  <c:v>75.982933678980331</c:v>
                </c:pt>
                <c:pt idx="4">
                  <c:v>81.792655398337274</c:v>
                </c:pt>
                <c:pt idx="5">
                  <c:v>84.650839247180997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6-4536-85CC-615D72FF833A}"/>
            </c:ext>
          </c:extLst>
        </c:ser>
        <c:ser>
          <c:idx val="1"/>
          <c:order val="1"/>
          <c:tx>
            <c:v>Transecto C Verde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'[1]Muestreo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'[1]Muestreo Exploratorio'!$I$23:$I$28</c:f>
              <c:numCache>
                <c:formatCode>General</c:formatCode>
                <c:ptCount val="6"/>
                <c:pt idx="0">
                  <c:v>0</c:v>
                </c:pt>
                <c:pt idx="1">
                  <c:v>60.74695566043232</c:v>
                </c:pt>
                <c:pt idx="2">
                  <c:v>61.422002915778847</c:v>
                </c:pt>
                <c:pt idx="3">
                  <c:v>71.315012491483074</c:v>
                </c:pt>
                <c:pt idx="4">
                  <c:v>81.409916126977393</c:v>
                </c:pt>
                <c:pt idx="5">
                  <c:v>84.183848958306697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6-4536-85CC-615D72FF833A}"/>
            </c:ext>
          </c:extLst>
        </c:ser>
        <c:ser>
          <c:idx val="2"/>
          <c:order val="2"/>
          <c:tx>
            <c:v>Transecto A Rojo 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'[1]Muestreo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'[1]Muestreo Exploratorio'!$J$23:$J$28</c:f>
              <c:numCache>
                <c:formatCode>General</c:formatCode>
                <c:ptCount val="6"/>
                <c:pt idx="0">
                  <c:v>0</c:v>
                </c:pt>
                <c:pt idx="1">
                  <c:v>24.045165990217502</c:v>
                </c:pt>
                <c:pt idx="2">
                  <c:v>26.965947438388397</c:v>
                </c:pt>
                <c:pt idx="3">
                  <c:v>29.907001919008025</c:v>
                </c:pt>
                <c:pt idx="4">
                  <c:v>35.590473852197405</c:v>
                </c:pt>
                <c:pt idx="5">
                  <c:v>36.456201002796988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F6-4536-85CC-615D72FF833A}"/>
            </c:ext>
          </c:extLst>
        </c:ser>
        <c:ser>
          <c:idx val="3"/>
          <c:order val="3"/>
          <c:tx>
            <c:v>Transecto C Rojo 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'[1]Muestreo Exploratorio'!$K$23:$K$28</c:f>
              <c:numCache>
                <c:formatCode>General</c:formatCode>
                <c:ptCount val="6"/>
                <c:pt idx="0">
                  <c:v>0</c:v>
                </c:pt>
                <c:pt idx="1">
                  <c:v>22.152222905142395</c:v>
                </c:pt>
                <c:pt idx="2">
                  <c:v>21.350641478937259</c:v>
                </c:pt>
                <c:pt idx="3">
                  <c:v>26.210768053074755</c:v>
                </c:pt>
                <c:pt idx="4">
                  <c:v>31.616278484833249</c:v>
                </c:pt>
                <c:pt idx="5">
                  <c:v>36.460222410773817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F6-4536-85CC-615D72FF8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7920"/>
        <c:axId val="848864592"/>
      </c:scatterChart>
      <c:valAx>
        <c:axId val="848867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(dias)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4592"/>
        <c:crosses val="autoZero"/>
        <c:crossBetween val="midCat"/>
      </c:valAx>
      <c:valAx>
        <c:axId val="848864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%Perdoda</a:t>
                </a:r>
                <a:r>
                  <a:rPr lang="en-US" baseline="0"/>
                  <a:t> de Masa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792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Factor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'Muestreo Exploratorio'!$A$17:$A$21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35</c:v>
                </c:pt>
                <c:pt idx="3">
                  <c:v>44</c:v>
                </c:pt>
                <c:pt idx="4">
                  <c:v>60</c:v>
                </c:pt>
              </c:numCache>
            </c:numRef>
          </c:xVal>
          <c:yVal>
            <c:numRef>
              <c:f>'Muestreo Exploratorio'!$H$17:$H$21</c:f>
              <c:numCache>
                <c:formatCode>0.000</c:formatCode>
                <c:ptCount val="5"/>
                <c:pt idx="0">
                  <c:v>9.1679576716012123E-2</c:v>
                </c:pt>
                <c:pt idx="1">
                  <c:v>5.8093382636048581E-2</c:v>
                </c:pt>
                <c:pt idx="2">
                  <c:v>2.4852196744935797E-2</c:v>
                </c:pt>
                <c:pt idx="3">
                  <c:v>2.2582792714066963E-2</c:v>
                </c:pt>
                <c:pt idx="4">
                  <c:v>1.8010828732616061E-2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E24-ABEB-5ABCA98C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96416"/>
        <c:axId val="1536998080"/>
      </c:scatterChart>
      <c:valAx>
        <c:axId val="15369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8080"/>
        <c:crosses val="autoZero"/>
        <c:crossBetween val="midCat"/>
      </c:valAx>
      <c:valAx>
        <c:axId val="1536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Factor 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'Muestreo Exploratorio'!$A$17:$A$21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35</c:v>
                </c:pt>
                <c:pt idx="3">
                  <c:v>44</c:v>
                </c:pt>
                <c:pt idx="4">
                  <c:v>60</c:v>
                </c:pt>
              </c:numCache>
            </c:numRef>
          </c:xVal>
          <c:yVal>
            <c:numRef>
              <c:f>'Muestreo Exploratorio'!$G$17:$G$21</c:f>
              <c:numCache>
                <c:formatCode>0.00</c:formatCode>
                <c:ptCount val="5"/>
                <c:pt idx="0">
                  <c:v>0.25535698171134041</c:v>
                </c:pt>
                <c:pt idx="1">
                  <c:v>0.21522596276777134</c:v>
                </c:pt>
                <c:pt idx="2">
                  <c:v>0.12530910825140484</c:v>
                </c:pt>
                <c:pt idx="3">
                  <c:v>3.0863589517133694E-2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5-42CD-8B9A-A3D524E1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96416"/>
        <c:axId val="1536998080"/>
      </c:scatterChart>
      <c:valAx>
        <c:axId val="15369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8080"/>
        <c:crosses val="autoZero"/>
        <c:crossBetween val="midCat"/>
      </c:valAx>
      <c:valAx>
        <c:axId val="1536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Reference and Impact Sites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de Datos'!$B$2:$B$3</c:f>
              <c:strCache>
                <c:ptCount val="2"/>
                <c:pt idx="0">
                  <c:v>Event 2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Datos'!$B$4:$B$13</c:f>
              <c:numCache>
                <c:formatCode>0.000</c:formatCode>
                <c:ptCount val="10"/>
                <c:pt idx="0">
                  <c:v>84.251394046103471</c:v>
                </c:pt>
                <c:pt idx="1">
                  <c:v>83.80815749079683</c:v>
                </c:pt>
                <c:pt idx="2">
                  <c:v>79.630303448132096</c:v>
                </c:pt>
                <c:pt idx="3">
                  <c:v>85.76682648311359</c:v>
                </c:pt>
                <c:pt idx="4">
                  <c:v>82.242626686218301</c:v>
                </c:pt>
                <c:pt idx="5">
                  <c:v>85.283532798184197</c:v>
                </c:pt>
                <c:pt idx="6">
                  <c:v>84.61461397515049</c:v>
                </c:pt>
                <c:pt idx="7">
                  <c:v>81.866779570491175</c:v>
                </c:pt>
                <c:pt idx="8">
                  <c:v>83.188957418526755</c:v>
                </c:pt>
                <c:pt idx="9">
                  <c:v>81.492462261283762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361-BA1E-01578E4CE933}"/>
            </c:ext>
          </c:extLst>
        </c:ser>
        <c:ser>
          <c:idx val="1"/>
          <c:order val="1"/>
          <c:tx>
            <c:strRef>
              <c:f>'Resumen de Datos'!$C$2:$C$3</c:f>
              <c:strCache>
                <c:ptCount val="2"/>
                <c:pt idx="0">
                  <c:v>Event 2</c:v>
                </c:pt>
                <c:pt idx="1">
                  <c:v>Tea Rooibo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Datos'!$C$4:$C$13</c:f>
              <c:numCache>
                <c:formatCode>0.000</c:formatCode>
                <c:ptCount val="10"/>
                <c:pt idx="0">
                  <c:v>35.456203990853126</c:v>
                </c:pt>
                <c:pt idx="1">
                  <c:v>33.168829762159348</c:v>
                </c:pt>
                <c:pt idx="2">
                  <c:v>28.850732337452772</c:v>
                </c:pt>
                <c:pt idx="3">
                  <c:v>37.576683257174153</c:v>
                </c:pt>
                <c:pt idx="4">
                  <c:v>33.937070325763031</c:v>
                </c:pt>
                <c:pt idx="5">
                  <c:v>32.971079731737078</c:v>
                </c:pt>
                <c:pt idx="6">
                  <c:v>30.528476764766054</c:v>
                </c:pt>
                <c:pt idx="7">
                  <c:v>32.907944897562565</c:v>
                </c:pt>
                <c:pt idx="8">
                  <c:v>37.06065632154651</c:v>
                </c:pt>
                <c:pt idx="9">
                  <c:v>34.361410947959875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361-BA1E-01578E4CE933}"/>
            </c:ext>
          </c:extLst>
        </c:ser>
        <c:ser>
          <c:idx val="2"/>
          <c:order val="2"/>
          <c:tx>
            <c:strRef>
              <c:f>'Resumen de Datos'!$D$2:$D$3</c:f>
              <c:strCache>
                <c:ptCount val="2"/>
                <c:pt idx="0">
                  <c:v>Event 3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Datos'!$D$4:$D$13</c:f>
              <c:numCache>
                <c:formatCode>0.000</c:formatCode>
                <c:ptCount val="10"/>
                <c:pt idx="0">
                  <c:v>79.209786257103943</c:v>
                </c:pt>
                <c:pt idx="1">
                  <c:v>77.807553652100523</c:v>
                </c:pt>
                <c:pt idx="2">
                  <c:v>79.696638255458609</c:v>
                </c:pt>
                <c:pt idx="3">
                  <c:v>83.233812882241693</c:v>
                </c:pt>
                <c:pt idx="4">
                  <c:v>78.327553174982228</c:v>
                </c:pt>
                <c:pt idx="5">
                  <c:v>80.475749786710168</c:v>
                </c:pt>
                <c:pt idx="6">
                  <c:v>79.015182906706968</c:v>
                </c:pt>
                <c:pt idx="7">
                  <c:v>86.414967561779875</c:v>
                </c:pt>
                <c:pt idx="8">
                  <c:v>83.627538215393898</c:v>
                </c:pt>
                <c:pt idx="9">
                  <c:v>77.81227184505245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361-BA1E-01578E4CE933}"/>
            </c:ext>
          </c:extLst>
        </c:ser>
        <c:ser>
          <c:idx val="3"/>
          <c:order val="3"/>
          <c:tx>
            <c:strRef>
              <c:f>'Resumen de Datos'!$E$2:$E$3</c:f>
              <c:strCache>
                <c:ptCount val="2"/>
                <c:pt idx="0">
                  <c:v>Event 3</c:v>
                </c:pt>
                <c:pt idx="1">
                  <c:v>Tea Rooibo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Datos'!$E$4:$E$13</c:f>
              <c:numCache>
                <c:formatCode>0.000</c:formatCode>
                <c:ptCount val="10"/>
                <c:pt idx="0">
                  <c:v>30.938676761923706</c:v>
                </c:pt>
                <c:pt idx="1">
                  <c:v>26.922406342924596</c:v>
                </c:pt>
                <c:pt idx="2">
                  <c:v>28.75568579992316</c:v>
                </c:pt>
                <c:pt idx="3">
                  <c:v>31.758442814181951</c:v>
                </c:pt>
                <c:pt idx="4">
                  <c:v>30.241678136760061</c:v>
                </c:pt>
                <c:pt idx="5">
                  <c:v>34.325418903288814</c:v>
                </c:pt>
                <c:pt idx="6">
                  <c:v>31.913370096752974</c:v>
                </c:pt>
                <c:pt idx="7">
                  <c:v>37.543899163447591</c:v>
                </c:pt>
                <c:pt idx="8">
                  <c:v>37.114910753621572</c:v>
                </c:pt>
                <c:pt idx="9">
                  <c:v>38.081660726686756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361-BA1E-01578E4CE933}"/>
            </c:ext>
          </c:extLst>
        </c:ser>
        <c:ser>
          <c:idx val="4"/>
          <c:order val="4"/>
          <c:tx>
            <c:strRef>
              <c:f>'Resumen de Datos'!$F$2:$F$3</c:f>
              <c:strCache>
                <c:ptCount val="2"/>
                <c:pt idx="0">
                  <c:v>Event 4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Datos'!$F$4:$F$13</c:f>
              <c:numCache>
                <c:formatCode>0.000</c:formatCode>
                <c:ptCount val="10"/>
                <c:pt idx="0">
                  <c:v>80.660395280494924</c:v>
                </c:pt>
                <c:pt idx="1">
                  <c:v>81.038354659115086</c:v>
                </c:pt>
                <c:pt idx="2">
                  <c:v>79.386893421825974</c:v>
                </c:pt>
                <c:pt idx="3">
                  <c:v>85.295126470117282</c:v>
                </c:pt>
                <c:pt idx="4">
                  <c:v>80.900206464681304</c:v>
                </c:pt>
                <c:pt idx="5" formatCode="0.0000">
                  <c:v>79.546300810264555</c:v>
                </c:pt>
                <c:pt idx="6" formatCode="0.0000">
                  <c:v>78.894544864159457</c:v>
                </c:pt>
                <c:pt idx="7" formatCode="0.0000">
                  <c:v>86.324335755584229</c:v>
                </c:pt>
                <c:pt idx="8" formatCode="0.0000">
                  <c:v>80.811851437733608</c:v>
                </c:pt>
                <c:pt idx="9" formatCode="0.0000">
                  <c:v>81.4395150854115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3-4D8D-BC2A-B41D063962C7}"/>
            </c:ext>
          </c:extLst>
        </c:ser>
        <c:ser>
          <c:idx val="5"/>
          <c:order val="5"/>
          <c:tx>
            <c:strRef>
              <c:f>'Resumen de Datos'!$G$2:$G$3</c:f>
              <c:strCache>
                <c:ptCount val="2"/>
                <c:pt idx="0">
                  <c:v>Event 4</c:v>
                </c:pt>
                <c:pt idx="1">
                  <c:v>Tea Rooibo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'Resumen de Datos'!$A$4:$A$13</c:f>
              <c:strCache>
                <c:ptCount val="10"/>
                <c:pt idx="0">
                  <c:v>S2</c:v>
                </c:pt>
                <c:pt idx="1">
                  <c:v>S1</c:v>
                </c:pt>
                <c:pt idx="2">
                  <c:v>S3</c:v>
                </c:pt>
                <c:pt idx="3">
                  <c:v>S6</c:v>
                </c:pt>
                <c:pt idx="4">
                  <c:v>S5</c:v>
                </c:pt>
                <c:pt idx="5">
                  <c:v>S8</c:v>
                </c:pt>
                <c:pt idx="6">
                  <c:v>S7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</c:strCache>
            </c:strRef>
          </c:cat>
          <c:val>
            <c:numRef>
              <c:f>'Resumen de Datos'!$G$4:$G$13</c:f>
              <c:numCache>
                <c:formatCode>0.000</c:formatCode>
                <c:ptCount val="10"/>
                <c:pt idx="0">
                  <c:v>33.266494298645682</c:v>
                </c:pt>
                <c:pt idx="1">
                  <c:v>31.863667880734106</c:v>
                </c:pt>
                <c:pt idx="2">
                  <c:v>31.657704728917686</c:v>
                </c:pt>
                <c:pt idx="3">
                  <c:v>36.467595704744532</c:v>
                </c:pt>
                <c:pt idx="4">
                  <c:v>32.943005868526477</c:v>
                </c:pt>
                <c:pt idx="5" formatCode="0.0000">
                  <c:v>32.786921854748087</c:v>
                </c:pt>
                <c:pt idx="6" formatCode="0.0000">
                  <c:v>31.943857033458553</c:v>
                </c:pt>
                <c:pt idx="7" formatCode="0.0000">
                  <c:v>37.817140552099701</c:v>
                </c:pt>
                <c:pt idx="8" formatCode="0.0000">
                  <c:v>32.644388314367838</c:v>
                </c:pt>
                <c:pt idx="9" formatCode="0.0000">
                  <c:v>35.68706300065331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3-4D8D-BC2A-B41D0639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000624"/>
        <c:axId val="1100002288"/>
      </c:barChart>
      <c:catAx>
        <c:axId val="11000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02288"/>
        <c:crossesAt val="0"/>
        <c:auto val="1"/>
        <c:lblAlgn val="ctr"/>
        <c:lblOffset val="100"/>
        <c:noMultiLvlLbl val="0"/>
      </c:catAx>
      <c:valAx>
        <c:axId val="110000228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%Loss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90838995839474"/>
          <c:y val="0.8775211599990923"/>
          <c:w val="0.65183001333115942"/>
          <c:h val="0.1178090820839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Perdida</a:t>
            </a:r>
            <a:r>
              <a:rPr lang="en-US" baseline="0"/>
              <a:t> de Masa de Te Sencha y Te Rooibo para los Sitios Impactados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'Visuales Ref_Imp'!$B$2:$B$3</c:f>
              <c:strCache>
                <c:ptCount val="2"/>
                <c:pt idx="0">
                  <c:v>Event 2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Ref_Imp'!$B$4:$B$9</c:f>
              <c:numCache>
                <c:formatCode>0.000</c:formatCode>
                <c:ptCount val="6"/>
                <c:pt idx="0">
                  <c:v>85.283532798184197</c:v>
                </c:pt>
                <c:pt idx="1">
                  <c:v>84.61461397515049</c:v>
                </c:pt>
                <c:pt idx="2">
                  <c:v>81.866779570491175</c:v>
                </c:pt>
                <c:pt idx="3">
                  <c:v>83.188957418526755</c:v>
                </c:pt>
                <c:pt idx="4">
                  <c:v>81.492462261283762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4215-82D3-796D899EF097}"/>
            </c:ext>
          </c:extLst>
        </c:ser>
        <c:ser>
          <c:idx val="1"/>
          <c:order val="1"/>
          <c:tx>
            <c:strRef>
              <c:f>'Visuales Ref_Imp'!$C$2:$C$3</c:f>
              <c:strCache>
                <c:ptCount val="2"/>
                <c:pt idx="0">
                  <c:v>Event 2</c:v>
                </c:pt>
                <c:pt idx="1">
                  <c:v>Tea Rooibo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Ref_Imp'!$C$4:$C$9</c:f>
              <c:numCache>
                <c:formatCode>0.000</c:formatCode>
                <c:ptCount val="6"/>
                <c:pt idx="0">
                  <c:v>32.971079731737078</c:v>
                </c:pt>
                <c:pt idx="1">
                  <c:v>30.528476764766054</c:v>
                </c:pt>
                <c:pt idx="2">
                  <c:v>32.907944897562565</c:v>
                </c:pt>
                <c:pt idx="3">
                  <c:v>37.06065632154651</c:v>
                </c:pt>
                <c:pt idx="4">
                  <c:v>34.361410947959875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215-82D3-796D899EF097}"/>
            </c:ext>
          </c:extLst>
        </c:ser>
        <c:ser>
          <c:idx val="2"/>
          <c:order val="2"/>
          <c:tx>
            <c:strRef>
              <c:f>'Visuales Ref_Imp'!$D$2:$D$3</c:f>
              <c:strCache>
                <c:ptCount val="2"/>
                <c:pt idx="0">
                  <c:v>Event 3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Ref_Imp'!$D$4:$D$9</c:f>
              <c:numCache>
                <c:formatCode>0.000</c:formatCode>
                <c:ptCount val="6"/>
                <c:pt idx="0">
                  <c:v>80.475749786710168</c:v>
                </c:pt>
                <c:pt idx="1">
                  <c:v>79.015182906706968</c:v>
                </c:pt>
                <c:pt idx="2">
                  <c:v>86.414967561779875</c:v>
                </c:pt>
                <c:pt idx="3">
                  <c:v>83.627538215393898</c:v>
                </c:pt>
                <c:pt idx="4">
                  <c:v>77.81227184505245</c:v>
                </c:pt>
                <c:pt idx="5" formatCode="0.0000">
                  <c:v>72.522456617875307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BB9-9108-6717D1F32E84}"/>
            </c:ext>
          </c:extLst>
        </c:ser>
        <c:ser>
          <c:idx val="3"/>
          <c:order val="3"/>
          <c:tx>
            <c:strRef>
              <c:f>'Visuales Ref_Imp'!$E$2:$E$3</c:f>
              <c:strCache>
                <c:ptCount val="2"/>
                <c:pt idx="0">
                  <c:v>Event 3</c:v>
                </c:pt>
                <c:pt idx="1">
                  <c:v>Tea Rooibo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Ref_Imp'!$E$4:$E$9</c:f>
              <c:numCache>
                <c:formatCode>0.000</c:formatCode>
                <c:ptCount val="6"/>
                <c:pt idx="0">
                  <c:v>34.325418903288814</c:v>
                </c:pt>
                <c:pt idx="1">
                  <c:v>31.913370096752974</c:v>
                </c:pt>
                <c:pt idx="2">
                  <c:v>37.543899163447591</c:v>
                </c:pt>
                <c:pt idx="3">
                  <c:v>37.114910753621572</c:v>
                </c:pt>
                <c:pt idx="4">
                  <c:v>38.081660726686756</c:v>
                </c:pt>
                <c:pt idx="5" formatCode="0.0000">
                  <c:v>26.737381804801437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1-4BB9-9108-6717D1F32E84}"/>
            </c:ext>
          </c:extLst>
        </c:ser>
        <c:ser>
          <c:idx val="4"/>
          <c:order val="4"/>
          <c:tx>
            <c:strRef>
              <c:f>'Visuales Ref_Imp'!$F$2:$F$3</c:f>
              <c:strCache>
                <c:ptCount val="2"/>
                <c:pt idx="0">
                  <c:v>Event 4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Ref_Imp'!$F$4:$F$9</c:f>
              <c:numCache>
                <c:formatCode>0.0000</c:formatCode>
                <c:ptCount val="6"/>
                <c:pt idx="0">
                  <c:v>79.546300810264555</c:v>
                </c:pt>
                <c:pt idx="1">
                  <c:v>78.894544864159457</c:v>
                </c:pt>
                <c:pt idx="2">
                  <c:v>86.324335755584229</c:v>
                </c:pt>
                <c:pt idx="3">
                  <c:v>80.811851437733608</c:v>
                </c:pt>
                <c:pt idx="4">
                  <c:v>81.4395150854115</c:v>
                </c:pt>
                <c:pt idx="5" formatCode="0.00000">
                  <c:v>80.423746152361517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DC7-8235-05D74FE35811}"/>
            </c:ext>
          </c:extLst>
        </c:ser>
        <c:ser>
          <c:idx val="5"/>
          <c:order val="5"/>
          <c:tx>
            <c:strRef>
              <c:f>'Visuales Ref_Imp'!$G$2:$G$3</c:f>
              <c:strCache>
                <c:ptCount val="2"/>
                <c:pt idx="0">
                  <c:v>Event 4</c:v>
                </c:pt>
                <c:pt idx="1">
                  <c:v>Tea Rooibo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'Visuales Ref_Imp'!$A$4:$A$9</c:f>
              <c:strCache>
                <c:ptCount val="6"/>
                <c:pt idx="0">
                  <c:v>Rio Grande</c:v>
                </c:pt>
                <c:pt idx="1">
                  <c:v>Lag.Tortuguero</c:v>
                </c:pt>
                <c:pt idx="2">
                  <c:v>Humacao</c:v>
                </c:pt>
                <c:pt idx="3">
                  <c:v>Canovanas</c:v>
                </c:pt>
                <c:pt idx="4">
                  <c:v>Luquillo PR#3</c:v>
                </c:pt>
                <c:pt idx="5">
                  <c:v>Lag. Cartagena</c:v>
                </c:pt>
              </c:strCache>
            </c:strRef>
          </c:cat>
          <c:val>
            <c:numRef>
              <c:f>'Visuales Ref_Imp'!$G$4:$G$9</c:f>
              <c:numCache>
                <c:formatCode>0.0000</c:formatCode>
                <c:ptCount val="6"/>
                <c:pt idx="0">
                  <c:v>32.786921854748087</c:v>
                </c:pt>
                <c:pt idx="1">
                  <c:v>31.943857033458553</c:v>
                </c:pt>
                <c:pt idx="2">
                  <c:v>37.817140552099701</c:v>
                </c:pt>
                <c:pt idx="3">
                  <c:v>32.644388314367838</c:v>
                </c:pt>
                <c:pt idx="4">
                  <c:v>35.68706300065331</c:v>
                </c:pt>
                <c:pt idx="5">
                  <c:v>31.357869222544998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DC7-8235-05D74FE3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250319"/>
        <c:axId val="1887247407"/>
      </c:barChart>
      <c:catAx>
        <c:axId val="188725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Sitio</a:t>
                </a:r>
                <a:r>
                  <a:rPr lang="en-US" baseline="0"/>
                  <a:t>s de Estudio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47407"/>
        <c:crosses val="autoZero"/>
        <c:auto val="1"/>
        <c:lblAlgn val="ctr"/>
        <c:lblOffset val="100"/>
        <c:noMultiLvlLbl val="0"/>
      </c:catAx>
      <c:valAx>
        <c:axId val="18872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Perdida</a:t>
                </a:r>
                <a:r>
                  <a:rPr lang="en-US" baseline="0"/>
                  <a:t> de Masa Promedio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Perdidad</a:t>
            </a:r>
            <a:r>
              <a:rPr lang="en-US" baseline="0"/>
              <a:t> de Masa Te Sencha y Te Rooibots para los Sitios de Referencia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'Visuales Ref_Imp'!$B$22:$B$23</c:f>
              <c:strCache>
                <c:ptCount val="2"/>
                <c:pt idx="0">
                  <c:v>Event 2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Ref_Imp'!$B$24:$B$28</c:f>
              <c:numCache>
                <c:formatCode>0.000</c:formatCode>
                <c:ptCount val="5"/>
                <c:pt idx="0">
                  <c:v>84.251394046103471</c:v>
                </c:pt>
                <c:pt idx="1">
                  <c:v>83.80815749079683</c:v>
                </c:pt>
                <c:pt idx="2">
                  <c:v>79.630303448132096</c:v>
                </c:pt>
                <c:pt idx="3">
                  <c:v>82.242626686218301</c:v>
                </c:pt>
                <c:pt idx="4">
                  <c:v>85.76682648311359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7-40C1-A3CF-9F7E1C6F940B}"/>
            </c:ext>
          </c:extLst>
        </c:ser>
        <c:ser>
          <c:idx val="1"/>
          <c:order val="1"/>
          <c:tx>
            <c:strRef>
              <c:f>'Visuales Ref_Imp'!$C$22:$C$23</c:f>
              <c:strCache>
                <c:ptCount val="2"/>
                <c:pt idx="0">
                  <c:v>Event 2</c:v>
                </c:pt>
                <c:pt idx="1">
                  <c:v>Tea Rooibo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Ref_Imp'!$C$24:$C$28</c:f>
              <c:numCache>
                <c:formatCode>0.000</c:formatCode>
                <c:ptCount val="5"/>
                <c:pt idx="0">
                  <c:v>35.456203990853126</c:v>
                </c:pt>
                <c:pt idx="1">
                  <c:v>33.168829762159348</c:v>
                </c:pt>
                <c:pt idx="2">
                  <c:v>28.850732337452772</c:v>
                </c:pt>
                <c:pt idx="3">
                  <c:v>33.937070325763031</c:v>
                </c:pt>
                <c:pt idx="4">
                  <c:v>37.576683257174153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7-40C1-A3CF-9F7E1C6F940B}"/>
            </c:ext>
          </c:extLst>
        </c:ser>
        <c:ser>
          <c:idx val="2"/>
          <c:order val="2"/>
          <c:tx>
            <c:strRef>
              <c:f>'Visuales Ref_Imp'!$D$22:$D$23</c:f>
              <c:strCache>
                <c:ptCount val="2"/>
                <c:pt idx="0">
                  <c:v>Event 3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Ref_Imp'!$D$24:$D$28</c:f>
              <c:numCache>
                <c:formatCode>0.000</c:formatCode>
                <c:ptCount val="5"/>
                <c:pt idx="0">
                  <c:v>79.209786257103943</c:v>
                </c:pt>
                <c:pt idx="1">
                  <c:v>77.807553652100523</c:v>
                </c:pt>
                <c:pt idx="2">
                  <c:v>79.696638255458609</c:v>
                </c:pt>
                <c:pt idx="3">
                  <c:v>78.327553174982228</c:v>
                </c:pt>
                <c:pt idx="4">
                  <c:v>83.233812882241693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7-40C1-A3CF-9F7E1C6F940B}"/>
            </c:ext>
          </c:extLst>
        </c:ser>
        <c:ser>
          <c:idx val="3"/>
          <c:order val="3"/>
          <c:tx>
            <c:strRef>
              <c:f>'Visuales Ref_Imp'!$E$22:$E$23</c:f>
              <c:strCache>
                <c:ptCount val="2"/>
                <c:pt idx="0">
                  <c:v>Event 3</c:v>
                </c:pt>
                <c:pt idx="1">
                  <c:v>Tea Rooibo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Ref_Imp'!$E$24:$E$28</c:f>
              <c:numCache>
                <c:formatCode>0.000</c:formatCode>
                <c:ptCount val="5"/>
                <c:pt idx="0">
                  <c:v>30.938676761923706</c:v>
                </c:pt>
                <c:pt idx="1">
                  <c:v>26.922406342924596</c:v>
                </c:pt>
                <c:pt idx="2">
                  <c:v>28.75568579992316</c:v>
                </c:pt>
                <c:pt idx="3">
                  <c:v>30.241678136760061</c:v>
                </c:pt>
                <c:pt idx="4">
                  <c:v>31.758442814181951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7-40C1-A3CF-9F7E1C6F940B}"/>
            </c:ext>
          </c:extLst>
        </c:ser>
        <c:ser>
          <c:idx val="4"/>
          <c:order val="4"/>
          <c:tx>
            <c:strRef>
              <c:f>'Visuales Ref_Imp'!$F$22:$F$23</c:f>
              <c:strCache>
                <c:ptCount val="2"/>
                <c:pt idx="0">
                  <c:v>Event 4</c:v>
                </c:pt>
                <c:pt idx="1">
                  <c:v>Tea Sencha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Ref_Imp'!$F$24:$F$28</c:f>
              <c:numCache>
                <c:formatCode>0.000</c:formatCode>
                <c:ptCount val="5"/>
                <c:pt idx="0">
                  <c:v>80.660395280494924</c:v>
                </c:pt>
                <c:pt idx="1">
                  <c:v>81.038354659115086</c:v>
                </c:pt>
                <c:pt idx="2">
                  <c:v>79.386893421825974</c:v>
                </c:pt>
                <c:pt idx="3">
                  <c:v>80.900206464681304</c:v>
                </c:pt>
                <c:pt idx="4">
                  <c:v>85.295126470117282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7-40C1-A3CF-9F7E1C6F940B}"/>
            </c:ext>
          </c:extLst>
        </c:ser>
        <c:ser>
          <c:idx val="5"/>
          <c:order val="5"/>
          <c:tx>
            <c:strRef>
              <c:f>'Visuales Ref_Imp'!$G$22:$G$23</c:f>
              <c:strCache>
                <c:ptCount val="2"/>
                <c:pt idx="0">
                  <c:v>Event 4</c:v>
                </c:pt>
                <c:pt idx="1">
                  <c:v>Tea Rooibo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'Visuales Ref_Imp'!$A$24:$A$28</c:f>
              <c:strCache>
                <c:ptCount val="5"/>
                <c:pt idx="0">
                  <c:v>Manati</c:v>
                </c:pt>
                <c:pt idx="1">
                  <c:v>Vega Baja</c:v>
                </c:pt>
                <c:pt idx="2">
                  <c:v>Loiza</c:v>
                </c:pt>
                <c:pt idx="3">
                  <c:v>Humacao</c:v>
                </c:pt>
                <c:pt idx="4">
                  <c:v>Arroyo</c:v>
                </c:pt>
              </c:strCache>
            </c:strRef>
          </c:cat>
          <c:val>
            <c:numRef>
              <c:f>'Visuales Ref_Imp'!$G$24:$G$28</c:f>
              <c:numCache>
                <c:formatCode>0.000</c:formatCode>
                <c:ptCount val="5"/>
                <c:pt idx="0">
                  <c:v>33.266494298645682</c:v>
                </c:pt>
                <c:pt idx="1">
                  <c:v>31.863667880734106</c:v>
                </c:pt>
                <c:pt idx="2">
                  <c:v>31.657704728917686</c:v>
                </c:pt>
                <c:pt idx="3">
                  <c:v>32.943005868526477</c:v>
                </c:pt>
                <c:pt idx="4">
                  <c:v>36.467595704744532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7-40C1-A3CF-9F7E1C6F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36832"/>
        <c:axId val="827438080"/>
      </c:barChart>
      <c:catAx>
        <c:axId val="8274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Sitios</a:t>
                </a:r>
                <a:r>
                  <a:rPr lang="en-US" baseline="0"/>
                  <a:t> de Estudio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38080"/>
        <c:crosses val="autoZero"/>
        <c:auto val="1"/>
        <c:lblAlgn val="ctr"/>
        <c:lblOffset val="100"/>
        <c:noMultiLvlLbl val="0"/>
      </c:catAx>
      <c:valAx>
        <c:axId val="827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Perdida</a:t>
                </a:r>
                <a:r>
                  <a:rPr lang="en-US" baseline="0"/>
                  <a:t> de Masa promedio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2719</xdr:colOff>
      <xdr:row>0</xdr:row>
      <xdr:rowOff>13608</xdr:rowOff>
    </xdr:from>
    <xdr:to>
      <xdr:col>5</xdr:col>
      <xdr:colOff>752474</xdr:colOff>
      <xdr:row>0</xdr:row>
      <xdr:rowOff>285750</xdr:rowOff>
    </xdr:to>
    <xdr:sp macro="" textlink="">
      <xdr:nvSpPr>
        <xdr:cNvPr id="4" name="CuadroTexto 3"/>
        <xdr:cNvSpPr txBox="1"/>
      </xdr:nvSpPr>
      <xdr:spPr>
        <a:xfrm>
          <a:off x="1526719" y="13608"/>
          <a:ext cx="1511755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Remaining -Te Sencha</a:t>
          </a:r>
        </a:p>
      </xdr:txBody>
    </xdr:sp>
    <xdr:clientData/>
  </xdr:twoCellAnchor>
  <xdr:twoCellAnchor>
    <xdr:from>
      <xdr:col>6</xdr:col>
      <xdr:colOff>16328</xdr:colOff>
      <xdr:row>0</xdr:row>
      <xdr:rowOff>2721</xdr:rowOff>
    </xdr:from>
    <xdr:to>
      <xdr:col>8</xdr:col>
      <xdr:colOff>0</xdr:colOff>
      <xdr:row>0</xdr:row>
      <xdr:rowOff>295275</xdr:rowOff>
    </xdr:to>
    <xdr:sp macro="" textlink="">
      <xdr:nvSpPr>
        <xdr:cNvPr id="5" name="CuadroTexto 4"/>
        <xdr:cNvSpPr txBox="1"/>
      </xdr:nvSpPr>
      <xdr:spPr>
        <a:xfrm>
          <a:off x="3064328" y="2721"/>
          <a:ext cx="1507672" cy="29255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Lost- Te Sencha </a:t>
          </a:r>
        </a:p>
      </xdr:txBody>
    </xdr:sp>
    <xdr:clientData/>
  </xdr:twoCellAnchor>
  <xdr:twoCellAnchor>
    <xdr:from>
      <xdr:col>12</xdr:col>
      <xdr:colOff>28575</xdr:colOff>
      <xdr:row>0</xdr:row>
      <xdr:rowOff>23133</xdr:rowOff>
    </xdr:from>
    <xdr:to>
      <xdr:col>13</xdr:col>
      <xdr:colOff>714374</xdr:colOff>
      <xdr:row>0</xdr:row>
      <xdr:rowOff>295275</xdr:rowOff>
    </xdr:to>
    <xdr:sp macro="" textlink="">
      <xdr:nvSpPr>
        <xdr:cNvPr id="6" name="CuadroTexto 5"/>
        <xdr:cNvSpPr txBox="1"/>
      </xdr:nvSpPr>
      <xdr:spPr>
        <a:xfrm>
          <a:off x="6619875" y="23133"/>
          <a:ext cx="1447799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</a:t>
          </a:r>
        </a:p>
      </xdr:txBody>
    </xdr:sp>
    <xdr:clientData/>
  </xdr:twoCellAnchor>
  <xdr:twoCellAnchor>
    <xdr:from>
      <xdr:col>14</xdr:col>
      <xdr:colOff>38100</xdr:colOff>
      <xdr:row>0</xdr:row>
      <xdr:rowOff>2721</xdr:rowOff>
    </xdr:from>
    <xdr:to>
      <xdr:col>15</xdr:col>
      <xdr:colOff>733425</xdr:colOff>
      <xdr:row>0</xdr:row>
      <xdr:rowOff>295275</xdr:rowOff>
    </xdr:to>
    <xdr:sp macro="" textlink="">
      <xdr:nvSpPr>
        <xdr:cNvPr id="7" name="CuadroTexto 6"/>
        <xdr:cNvSpPr txBox="1"/>
      </xdr:nvSpPr>
      <xdr:spPr>
        <a:xfrm>
          <a:off x="8153400" y="2721"/>
          <a:ext cx="1457325" cy="29255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K</a:t>
          </a:r>
        </a:p>
      </xdr:txBody>
    </xdr:sp>
    <xdr:clientData/>
  </xdr:twoCellAnchor>
  <xdr:twoCellAnchor>
    <xdr:from>
      <xdr:col>8</xdr:col>
      <xdr:colOff>2719</xdr:colOff>
      <xdr:row>0</xdr:row>
      <xdr:rowOff>13608</xdr:rowOff>
    </xdr:from>
    <xdr:to>
      <xdr:col>9</xdr:col>
      <xdr:colOff>752474</xdr:colOff>
      <xdr:row>0</xdr:row>
      <xdr:rowOff>285750</xdr:rowOff>
    </xdr:to>
    <xdr:sp macro="" textlink="">
      <xdr:nvSpPr>
        <xdr:cNvPr id="10" name="CuadroTexto 9"/>
        <xdr:cNvSpPr txBox="1"/>
      </xdr:nvSpPr>
      <xdr:spPr>
        <a:xfrm>
          <a:off x="3546019" y="13608"/>
          <a:ext cx="1511755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Remaining -Te Rooibos</a:t>
          </a:r>
        </a:p>
      </xdr:txBody>
    </xdr:sp>
    <xdr:clientData/>
  </xdr:twoCellAnchor>
  <xdr:twoCellAnchor>
    <xdr:from>
      <xdr:col>10</xdr:col>
      <xdr:colOff>16328</xdr:colOff>
      <xdr:row>0</xdr:row>
      <xdr:rowOff>2721</xdr:rowOff>
    </xdr:from>
    <xdr:to>
      <xdr:col>12</xdr:col>
      <xdr:colOff>0</xdr:colOff>
      <xdr:row>0</xdr:row>
      <xdr:rowOff>295275</xdr:rowOff>
    </xdr:to>
    <xdr:sp macro="" textlink="">
      <xdr:nvSpPr>
        <xdr:cNvPr id="11" name="CuadroTexto 10"/>
        <xdr:cNvSpPr txBox="1"/>
      </xdr:nvSpPr>
      <xdr:spPr>
        <a:xfrm>
          <a:off x="5083628" y="2721"/>
          <a:ext cx="1507672" cy="29255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Lost- Te Rooibos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1</xdr:row>
      <xdr:rowOff>152400</xdr:rowOff>
    </xdr:from>
    <xdr:to>
      <xdr:col>17</xdr:col>
      <xdr:colOff>619125</xdr:colOff>
      <xdr:row>15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312963</xdr:colOff>
      <xdr:row>16</xdr:row>
      <xdr:rowOff>97970</xdr:rowOff>
    </xdr:from>
    <xdr:to>
      <xdr:col>14</xdr:col>
      <xdr:colOff>312963</xdr:colOff>
      <xdr:row>30</xdr:row>
      <xdr:rowOff>174170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435429</xdr:colOff>
      <xdr:row>16</xdr:row>
      <xdr:rowOff>81642</xdr:rowOff>
    </xdr:from>
    <xdr:to>
      <xdr:col>20</xdr:col>
      <xdr:colOff>435429</xdr:colOff>
      <xdr:row>30</xdr:row>
      <xdr:rowOff>157842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292892</xdr:colOff>
      <xdr:row>0</xdr:row>
      <xdr:rowOff>159543</xdr:rowOff>
    </xdr:from>
    <xdr:to>
      <xdr:col>21</xdr:col>
      <xdr:colOff>369093</xdr:colOff>
      <xdr:row>22</xdr:row>
      <xdr:rowOff>11905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154782</xdr:rowOff>
    </xdr:from>
    <xdr:to>
      <xdr:col>20</xdr:col>
      <xdr:colOff>23812</xdr:colOff>
      <xdr:row>18</xdr:row>
      <xdr:rowOff>35719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19</xdr:row>
      <xdr:rowOff>69056</xdr:rowOff>
    </xdr:from>
    <xdr:to>
      <xdr:col>20</xdr:col>
      <xdr:colOff>178592</xdr:colOff>
      <xdr:row>36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Litter-Descomposition_V6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 SE2-Ref"/>
      <sheetName val="Depth SE2-Ref"/>
      <sheetName val="Ensayo en Lab"/>
      <sheetName val="Datos Crudos SE3-Ref"/>
      <sheetName val="Depth SE3-Ref"/>
      <sheetName val="Control 1"/>
      <sheetName val="Datos Crudos SE2 Impact"/>
      <sheetName val="Depth SE2 Im"/>
      <sheetName val="Control 2"/>
      <sheetName val="Datos Crudos SE4-Ref"/>
      <sheetName val="Depth SE4-Ref"/>
      <sheetName val="Control 3"/>
      <sheetName val="Muestreo Exploratorio"/>
      <sheetName val="Datos Crudos SE3 Impac"/>
      <sheetName val="Depth SE3 Im"/>
      <sheetName val="Control 4"/>
      <sheetName val="DATA- EV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>
            <v>9</v>
          </cell>
          <cell r="H24">
            <v>64.650928619377936</v>
          </cell>
          <cell r="I24">
            <v>60.74695566043232</v>
          </cell>
          <cell r="J24">
            <v>24.045165990217502</v>
          </cell>
          <cell r="K24">
            <v>22.152222905142395</v>
          </cell>
        </row>
        <row r="25">
          <cell r="G25">
            <v>14</v>
          </cell>
          <cell r="H25">
            <v>70.733944954128432</v>
          </cell>
          <cell r="I25">
            <v>61.422002915778847</v>
          </cell>
          <cell r="J25">
            <v>26.965947438388397</v>
          </cell>
          <cell r="K25">
            <v>21.350641478937259</v>
          </cell>
        </row>
        <row r="26">
          <cell r="G26">
            <v>35</v>
          </cell>
          <cell r="H26">
            <v>75.982933678980331</v>
          </cell>
          <cell r="I26">
            <v>71.315012491483074</v>
          </cell>
          <cell r="J26">
            <v>29.907001919008025</v>
          </cell>
          <cell r="K26">
            <v>26.210768053074755</v>
          </cell>
        </row>
        <row r="27">
          <cell r="G27">
            <v>44</v>
          </cell>
          <cell r="H27">
            <v>81.792655398337274</v>
          </cell>
          <cell r="I27">
            <v>81.409916126977393</v>
          </cell>
          <cell r="J27">
            <v>35.590473852197405</v>
          </cell>
          <cell r="K27">
            <v>31.616278484833249</v>
          </cell>
        </row>
        <row r="28">
          <cell r="G28">
            <v>60</v>
          </cell>
          <cell r="H28">
            <v>84.650839247180997</v>
          </cell>
          <cell r="I28">
            <v>84.183848958306697</v>
          </cell>
          <cell r="J28">
            <v>36.456201002796988</v>
          </cell>
          <cell r="K28">
            <v>36.460222410773817</v>
          </cell>
        </row>
      </sheetData>
      <sheetData sheetId="13"/>
      <sheetData sheetId="14"/>
      <sheetData sheetId="15"/>
      <sheetData sheetId="16">
        <row r="158">
          <cell r="V158">
            <v>2.8208391230616359E-3</v>
          </cell>
          <cell r="Z158">
            <v>1.7441640759741254E-2</v>
          </cell>
        </row>
        <row r="159">
          <cell r="V159">
            <v>-1.3529609839949996E-2</v>
          </cell>
          <cell r="Z159">
            <v>1.8220951173325391E-2</v>
          </cell>
        </row>
        <row r="162">
          <cell r="V162">
            <v>1.3934360677417157E-2</v>
          </cell>
          <cell r="Z162">
            <v>2.0418383783443437E-2</v>
          </cell>
        </row>
        <row r="163">
          <cell r="V163">
            <v>-1.3550725482802228E-2</v>
          </cell>
          <cell r="Z163">
            <v>1.5962339213954166E-2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40" sqref="K40"/>
    </sheetView>
  </sheetViews>
  <sheetFormatPr baseColWidth="10" defaultRowHeight="15" x14ac:dyDescent="0.25"/>
  <cols>
    <col min="1" max="1" width="16.5703125" customWidth="1"/>
    <col min="3" max="3" width="13.85546875" customWidth="1"/>
    <col min="4" max="4" width="16.42578125" customWidth="1"/>
    <col min="11" max="11" width="14" customWidth="1"/>
    <col min="12" max="14" width="11.42578125" customWidth="1"/>
  </cols>
  <sheetData>
    <row r="1" spans="1:18" ht="36.75" customHeight="1" x14ac:dyDescent="0.25">
      <c r="A1" s="4" t="s">
        <v>0</v>
      </c>
      <c r="B1" s="4" t="s">
        <v>1</v>
      </c>
      <c r="C1" s="5" t="s">
        <v>19</v>
      </c>
      <c r="D1" s="5" t="s">
        <v>20</v>
      </c>
      <c r="E1" s="6" t="s">
        <v>2</v>
      </c>
      <c r="F1" s="6" t="s">
        <v>3</v>
      </c>
      <c r="G1" s="6" t="s">
        <v>2</v>
      </c>
      <c r="H1" s="6" t="s">
        <v>3</v>
      </c>
      <c r="I1" s="6" t="s">
        <v>2</v>
      </c>
      <c r="J1" s="6" t="s">
        <v>3</v>
      </c>
      <c r="K1" s="6" t="s">
        <v>2</v>
      </c>
      <c r="L1" s="6" t="s">
        <v>3</v>
      </c>
      <c r="M1" s="6" t="s">
        <v>2</v>
      </c>
      <c r="N1" s="6" t="s">
        <v>3</v>
      </c>
      <c r="O1" s="6" t="s">
        <v>2</v>
      </c>
      <c r="P1" s="6" t="s">
        <v>3</v>
      </c>
    </row>
    <row r="2" spans="1:18" ht="15" customHeight="1" x14ac:dyDescent="0.25">
      <c r="A2" s="4"/>
      <c r="B2" s="4"/>
      <c r="C2" s="8" t="s">
        <v>17</v>
      </c>
      <c r="D2" s="8" t="s">
        <v>18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 x14ac:dyDescent="0.25">
      <c r="A3" t="s">
        <v>4</v>
      </c>
      <c r="B3" t="s">
        <v>9</v>
      </c>
      <c r="C3" s="1">
        <v>17.62</v>
      </c>
      <c r="D3" s="1">
        <v>58</v>
      </c>
      <c r="E3" s="9">
        <v>15.748605953896529</v>
      </c>
      <c r="F3" s="9">
        <v>1.2781261724306872</v>
      </c>
      <c r="G3" s="9">
        <v>84.251394046103471</v>
      </c>
      <c r="H3" s="9">
        <v>1.278126172430688</v>
      </c>
      <c r="I3" s="9">
        <v>64.543796009146874</v>
      </c>
      <c r="J3" s="9">
        <v>1.6612880913971049</v>
      </c>
      <c r="K3" s="9">
        <v>35.456203990853126</v>
      </c>
      <c r="L3" s="9">
        <v>1.6612880913971044</v>
      </c>
      <c r="M3" s="10">
        <v>-6.1038059505315323E-4</v>
      </c>
      <c r="N3" s="10">
        <v>1.5179645753333585E-2</v>
      </c>
      <c r="O3" s="10">
        <v>1.7732403690395925E-2</v>
      </c>
      <c r="P3" s="10">
        <v>1.1396187810109794E-3</v>
      </c>
      <c r="R3" t="s">
        <v>21</v>
      </c>
    </row>
    <row r="4" spans="1:18" x14ac:dyDescent="0.25">
      <c r="A4" t="s">
        <v>5</v>
      </c>
      <c r="B4" t="s">
        <v>9</v>
      </c>
      <c r="C4" s="2">
        <v>18.477249999999998</v>
      </c>
      <c r="D4" s="1">
        <v>60</v>
      </c>
      <c r="E4" s="9">
        <v>16.191842509203155</v>
      </c>
      <c r="F4" s="9">
        <v>0.64854901872743331</v>
      </c>
      <c r="G4" s="9">
        <v>83.80815749079683</v>
      </c>
      <c r="H4" s="9">
        <v>0.64854901872743109</v>
      </c>
      <c r="I4" s="9">
        <v>66.831170237840652</v>
      </c>
      <c r="J4" s="9">
        <v>1.9117607048832617</v>
      </c>
      <c r="K4" s="9">
        <v>33.168829762159348</v>
      </c>
      <c r="L4" s="9">
        <v>1.9117607048832588</v>
      </c>
      <c r="M4" s="10">
        <v>4.6537115107262716E-3</v>
      </c>
      <c r="N4" s="10">
        <v>7.7024824076892331E-3</v>
      </c>
      <c r="O4" s="10">
        <v>1.5496571717961004E-2</v>
      </c>
      <c r="P4" s="10">
        <v>1.5979673747395335E-3</v>
      </c>
    </row>
    <row r="5" spans="1:18" x14ac:dyDescent="0.25">
      <c r="A5" t="s">
        <v>6</v>
      </c>
      <c r="B5" t="s">
        <v>9</v>
      </c>
      <c r="C5" s="2">
        <v>26.224249999999998</v>
      </c>
      <c r="D5" s="1">
        <v>60</v>
      </c>
      <c r="E5" s="9">
        <v>20.369696551867897</v>
      </c>
      <c r="F5" s="9">
        <v>1.4029192130699797</v>
      </c>
      <c r="G5" s="9">
        <v>79.630303448132096</v>
      </c>
      <c r="H5" s="9">
        <v>1.4029192130699799</v>
      </c>
      <c r="I5" s="9">
        <v>71.149267662547231</v>
      </c>
      <c r="J5" s="9">
        <v>1.5345742744779671</v>
      </c>
      <c r="K5" s="9">
        <v>28.850732337452772</v>
      </c>
      <c r="L5" s="9">
        <v>1.5345742744779691</v>
      </c>
      <c r="M5" s="10">
        <v>5.4271930544749325E-2</v>
      </c>
      <c r="N5" s="10">
        <v>1.6661748373752699E-2</v>
      </c>
      <c r="O5" s="10">
        <v>1.3415787054133535E-2</v>
      </c>
      <c r="P5" s="10">
        <v>8.1871807922581543E-4</v>
      </c>
    </row>
    <row r="6" spans="1:18" x14ac:dyDescent="0.25">
      <c r="A6" t="s">
        <v>7</v>
      </c>
      <c r="B6" t="s">
        <v>9</v>
      </c>
      <c r="C6" s="2">
        <v>19.874250000000004</v>
      </c>
      <c r="D6" s="1">
        <v>60</v>
      </c>
      <c r="E6" s="9">
        <v>14.233173516886403</v>
      </c>
      <c r="F6" s="9">
        <v>2.3282093047217871</v>
      </c>
      <c r="G6" s="9">
        <v>85.76682648311359</v>
      </c>
      <c r="H6" s="9">
        <v>2.3282093047217791</v>
      </c>
      <c r="I6" s="9">
        <v>62.423316742825847</v>
      </c>
      <c r="J6" s="9">
        <v>2.3228894350025135</v>
      </c>
      <c r="K6" s="9">
        <v>37.576683257174153</v>
      </c>
      <c r="L6" s="9">
        <v>2.3228894350025104</v>
      </c>
      <c r="M6" s="10">
        <v>-1.8608390535791011E-2</v>
      </c>
      <c r="N6" s="10">
        <v>2.7650941861303822E-2</v>
      </c>
      <c r="O6" s="10">
        <v>1.8533453095943769E-2</v>
      </c>
      <c r="P6" s="10">
        <v>2.2854689451078099E-3</v>
      </c>
    </row>
    <row r="7" spans="1:18" x14ac:dyDescent="0.25">
      <c r="A7" t="s">
        <v>8</v>
      </c>
      <c r="B7" t="s">
        <v>9</v>
      </c>
      <c r="C7" s="2">
        <v>22.509499999999996</v>
      </c>
      <c r="D7" s="1">
        <v>53</v>
      </c>
      <c r="E7" s="9">
        <v>17.757373313781695</v>
      </c>
      <c r="F7" s="9">
        <v>1.9571227925907164</v>
      </c>
      <c r="G7" s="9">
        <v>82.242626686218301</v>
      </c>
      <c r="H7" s="9">
        <v>1.9571227925906745</v>
      </c>
      <c r="I7" s="9">
        <v>66.062929674236955</v>
      </c>
      <c r="J7" s="9">
        <v>0.90848512872420517</v>
      </c>
      <c r="K7" s="9">
        <v>33.937070325763031</v>
      </c>
      <c r="L7" s="9">
        <v>0.90848512872420639</v>
      </c>
      <c r="M7" s="10">
        <v>2.3246713940400177E-2</v>
      </c>
      <c r="N7" s="10">
        <v>2.3243738629342939E-2</v>
      </c>
      <c r="O7" s="10">
        <v>1.8743474217341793E-2</v>
      </c>
      <c r="P7" s="10">
        <v>6.3727301951437703E-4</v>
      </c>
    </row>
    <row r="8" spans="1:18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25">
      <c r="A9" t="s">
        <v>4</v>
      </c>
      <c r="B9" t="s">
        <v>10</v>
      </c>
      <c r="C9" s="2">
        <v>21.937999999999999</v>
      </c>
      <c r="D9" s="1">
        <v>32</v>
      </c>
      <c r="E9" s="9">
        <v>20.790213742896054</v>
      </c>
      <c r="F9" s="9">
        <v>2.2351806047267284</v>
      </c>
      <c r="G9" s="9">
        <v>79.209786257103943</v>
      </c>
      <c r="H9" s="9">
        <v>2.2351806047267138</v>
      </c>
      <c r="I9" s="9">
        <v>69.061323238076284</v>
      </c>
      <c r="J9" s="9">
        <v>1.3772617625765071</v>
      </c>
      <c r="K9" s="9">
        <v>30.938676761923706</v>
      </c>
      <c r="L9" s="9">
        <v>1.3772617625765085</v>
      </c>
      <c r="M9" s="10">
        <v>5.9266196471449539E-2</v>
      </c>
      <c r="N9" s="10">
        <v>2.6546087942122491E-2</v>
      </c>
      <c r="O9" s="10">
        <v>2.8321652579074878E-2</v>
      </c>
      <c r="P9" s="10">
        <v>1.2824851030314053E-3</v>
      </c>
    </row>
    <row r="10" spans="1:18" x14ac:dyDescent="0.25">
      <c r="A10" t="s">
        <v>5</v>
      </c>
      <c r="B10" t="s">
        <v>10</v>
      </c>
      <c r="C10" s="2">
        <v>21.52525</v>
      </c>
      <c r="D10" s="1">
        <v>32</v>
      </c>
      <c r="E10" s="9">
        <v>22.19244634789947</v>
      </c>
      <c r="F10" s="9">
        <v>2.3051172642009026</v>
      </c>
      <c r="G10" s="9">
        <v>77.807553652100523</v>
      </c>
      <c r="H10" s="9">
        <v>2.3051172642008977</v>
      </c>
      <c r="I10" s="9">
        <v>73.077593657075411</v>
      </c>
      <c r="J10" s="9">
        <v>1.0524927345925941</v>
      </c>
      <c r="K10" s="9">
        <v>26.922406342924596</v>
      </c>
      <c r="L10" s="9">
        <v>1.0524927345925896</v>
      </c>
      <c r="M10" s="10">
        <v>7.5919790355100561E-2</v>
      </c>
      <c r="N10" s="10">
        <v>2.7376689598585555E-2</v>
      </c>
      <c r="O10" s="10">
        <v>2.3482739073693339E-2</v>
      </c>
      <c r="P10" s="10">
        <v>1.3024339492667576E-3</v>
      </c>
    </row>
    <row r="11" spans="1:18" x14ac:dyDescent="0.25">
      <c r="A11" t="s">
        <v>6</v>
      </c>
      <c r="B11" t="s">
        <v>10</v>
      </c>
      <c r="C11" s="2">
        <v>24.414500000000004</v>
      </c>
      <c r="D11" s="1">
        <v>36</v>
      </c>
      <c r="E11" s="9">
        <v>20.303361744541402</v>
      </c>
      <c r="F11" s="9">
        <v>1.9160097361787076</v>
      </c>
      <c r="G11" s="9">
        <v>79.696638255458609</v>
      </c>
      <c r="H11" s="9">
        <v>1.9160097361787038</v>
      </c>
      <c r="I11" s="9">
        <v>71.244314200076829</v>
      </c>
      <c r="J11" s="9">
        <v>0.96207745734963512</v>
      </c>
      <c r="K11" s="9">
        <v>28.75568579992316</v>
      </c>
      <c r="L11" s="9">
        <v>0.96207745734963479</v>
      </c>
      <c r="M11" s="10">
        <v>5.348410622970784E-2</v>
      </c>
      <c r="N11" s="10">
        <v>2.2755460049628341E-2</v>
      </c>
      <c r="O11" s="10">
        <v>2.227419042568991E-2</v>
      </c>
      <c r="P11" s="10">
        <v>1.6485127722320979E-3</v>
      </c>
    </row>
    <row r="12" spans="1:18" x14ac:dyDescent="0.25">
      <c r="A12" t="s">
        <v>8</v>
      </c>
      <c r="B12" t="s">
        <v>10</v>
      </c>
      <c r="C12" s="2">
        <v>21.969750000000001</v>
      </c>
      <c r="D12" s="1">
        <v>31</v>
      </c>
      <c r="E12" s="9">
        <v>21.672446825017772</v>
      </c>
      <c r="F12" s="9">
        <v>3.4329397034975653</v>
      </c>
      <c r="G12" s="9">
        <v>78.327553174982228</v>
      </c>
      <c r="H12" s="9">
        <v>3.43293970349754</v>
      </c>
      <c r="I12" s="9">
        <v>69.758321863239942</v>
      </c>
      <c r="J12" s="9">
        <v>3.2758897768823734</v>
      </c>
      <c r="K12" s="9">
        <v>30.241678136760061</v>
      </c>
      <c r="L12" s="9">
        <v>3.2758897768823556</v>
      </c>
      <c r="M12" s="10">
        <v>6.9744024050092293E-2</v>
      </c>
      <c r="N12" s="10">
        <v>4.0771255385956523E-2</v>
      </c>
      <c r="O12" s="10">
        <v>2.9388206583299655E-2</v>
      </c>
      <c r="P12" s="10">
        <v>6.6564915367905379E-3</v>
      </c>
    </row>
    <row r="13" spans="1:18" x14ac:dyDescent="0.25">
      <c r="A13" t="s">
        <v>7</v>
      </c>
      <c r="B13" t="s">
        <v>10</v>
      </c>
      <c r="C13" s="2">
        <v>21.52525</v>
      </c>
      <c r="D13" s="1">
        <v>30</v>
      </c>
      <c r="E13" s="9">
        <v>16.766187117758296</v>
      </c>
      <c r="F13" s="9">
        <v>4.3601843804269</v>
      </c>
      <c r="G13" s="9">
        <v>83.233812882241693</v>
      </c>
      <c r="H13" s="9">
        <v>4.3601843804268938</v>
      </c>
      <c r="I13" s="9">
        <v>68.241557185818053</v>
      </c>
      <c r="J13" s="9">
        <v>2.2715593369717775</v>
      </c>
      <c r="K13" s="9">
        <v>31.758442814181951</v>
      </c>
      <c r="L13" s="9">
        <v>2.2715593369717717</v>
      </c>
      <c r="M13" s="10">
        <v>1.1474906386678085E-2</v>
      </c>
      <c r="N13" s="10">
        <v>5.17836624753788E-2</v>
      </c>
      <c r="O13" s="10">
        <v>2.9162967527923175E-2</v>
      </c>
      <c r="P13" s="10">
        <v>2.4951830947292806E-3</v>
      </c>
    </row>
    <row r="14" spans="1:18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8" x14ac:dyDescent="0.25">
      <c r="A15" s="7" t="s">
        <v>12</v>
      </c>
      <c r="B15" t="s">
        <v>9</v>
      </c>
      <c r="C15" s="2">
        <v>19.56733333333333</v>
      </c>
      <c r="D15" s="1">
        <v>63</v>
      </c>
      <c r="E15" s="9">
        <v>14.716467201815817</v>
      </c>
      <c r="F15" s="9">
        <v>3.4105431298610718</v>
      </c>
      <c r="G15" s="9">
        <v>85.283532798184197</v>
      </c>
      <c r="H15" s="9">
        <v>3.4105431298610842</v>
      </c>
      <c r="I15" s="9">
        <v>67.028920268262922</v>
      </c>
      <c r="J15" s="9">
        <v>2.113508468376188</v>
      </c>
      <c r="K15" s="9">
        <v>32.971079731737078</v>
      </c>
      <c r="L15" s="9">
        <v>2.1135084683761867</v>
      </c>
      <c r="M15" s="10">
        <v>-1.286856054850581E-2</v>
      </c>
      <c r="N15" s="10">
        <v>4.0505262824953453E-2</v>
      </c>
      <c r="O15" s="10">
        <v>1.4310183661054207E-2</v>
      </c>
      <c r="P15" s="10">
        <v>2.0300662200519303E-3</v>
      </c>
    </row>
    <row r="16" spans="1:18" x14ac:dyDescent="0.25">
      <c r="A16" s="7" t="s">
        <v>13</v>
      </c>
      <c r="B16" t="s">
        <v>9</v>
      </c>
      <c r="C16" s="2">
        <v>15.588000000000003</v>
      </c>
      <c r="D16" s="1">
        <v>56</v>
      </c>
      <c r="E16" s="9">
        <v>15.385386024849502</v>
      </c>
      <c r="F16" s="9">
        <v>1.4175592157974137</v>
      </c>
      <c r="G16" s="9">
        <v>84.61461397515049</v>
      </c>
      <c r="H16" s="9">
        <v>1.4175592157974115</v>
      </c>
      <c r="I16" s="9">
        <v>69.471523235233946</v>
      </c>
      <c r="J16" s="9">
        <v>2.1599977975310845</v>
      </c>
      <c r="K16" s="9">
        <v>30.528476764766054</v>
      </c>
      <c r="L16" s="9">
        <v>2.1599977975310858</v>
      </c>
      <c r="M16" s="10">
        <v>-4.924156474471475E-3</v>
      </c>
      <c r="N16" s="10">
        <v>1.6835620140111786E-2</v>
      </c>
      <c r="O16" s="10">
        <v>1.4321140178188535E-2</v>
      </c>
      <c r="P16" s="10">
        <v>1.4512133786706155E-3</v>
      </c>
    </row>
    <row r="17" spans="1:17" x14ac:dyDescent="0.25">
      <c r="A17" s="7" t="s">
        <v>14</v>
      </c>
      <c r="B17" t="s">
        <v>9</v>
      </c>
      <c r="C17" s="2">
        <v>11.301750000000002</v>
      </c>
      <c r="D17" s="1">
        <v>58</v>
      </c>
      <c r="E17" s="9">
        <v>16.811042581473256</v>
      </c>
      <c r="F17" s="9">
        <v>1.3388205742184733</v>
      </c>
      <c r="G17" s="9">
        <v>83.188957418526755</v>
      </c>
      <c r="H17" s="9">
        <v>1.3388205742184751</v>
      </c>
      <c r="I17" s="9">
        <v>62.939343678453483</v>
      </c>
      <c r="J17" s="9">
        <v>2.7972527883409053</v>
      </c>
      <c r="K17" s="9">
        <v>37.06065632154651</v>
      </c>
      <c r="L17" s="9">
        <v>2.7972527883409022</v>
      </c>
      <c r="M17" s="10">
        <v>1.2007631608946009E-2</v>
      </c>
      <c r="N17" s="10">
        <v>1.5900481879079255E-2</v>
      </c>
      <c r="O17" s="10">
        <v>1.9780484173197825E-2</v>
      </c>
      <c r="P17" s="10">
        <v>2.623100547335392E-3</v>
      </c>
    </row>
    <row r="18" spans="1:17" x14ac:dyDescent="0.25">
      <c r="A18" s="7" t="s">
        <v>15</v>
      </c>
      <c r="B18" t="s">
        <v>9</v>
      </c>
      <c r="C18" s="2">
        <v>13.460749999999997</v>
      </c>
      <c r="D18" s="1">
        <v>51</v>
      </c>
      <c r="E18" s="9">
        <v>18.507537738716245</v>
      </c>
      <c r="F18" s="9">
        <v>1.5923226352742079</v>
      </c>
      <c r="G18" s="9">
        <v>81.492462261283762</v>
      </c>
      <c r="H18" s="9">
        <v>1.5923226352742079</v>
      </c>
      <c r="I18" s="9">
        <v>65.638589052040118</v>
      </c>
      <c r="J18" s="9">
        <v>1.5830097380477042</v>
      </c>
      <c r="K18" s="9">
        <v>34.361410947959875</v>
      </c>
      <c r="L18" s="9">
        <v>1.5830097380477066</v>
      </c>
      <c r="M18" s="10">
        <v>3.2156030151024209E-2</v>
      </c>
      <c r="N18" s="10">
        <v>1.8911195193280411E-2</v>
      </c>
      <c r="O18" s="10">
        <v>2.0281342584040716E-2</v>
      </c>
      <c r="P18" s="10">
        <v>1.6937696156522053E-3</v>
      </c>
    </row>
    <row r="19" spans="1:17" x14ac:dyDescent="0.25">
      <c r="A19" s="19" t="s">
        <v>16</v>
      </c>
      <c r="B19" s="19" t="s">
        <v>9</v>
      </c>
      <c r="C19" s="20">
        <v>11.936749999999998</v>
      </c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t="s">
        <v>58</v>
      </c>
    </row>
    <row r="20" spans="1:17" x14ac:dyDescent="0.25">
      <c r="A20" s="7" t="s">
        <v>8</v>
      </c>
      <c r="B20" t="s">
        <v>9</v>
      </c>
      <c r="C20" s="2">
        <v>23.811250000000001</v>
      </c>
      <c r="D20" s="1">
        <v>49</v>
      </c>
      <c r="E20" s="9">
        <v>18.133220429508818</v>
      </c>
      <c r="F20" s="9">
        <v>1.6072001768861204</v>
      </c>
      <c r="G20" s="9">
        <v>81.866779570491175</v>
      </c>
      <c r="H20" s="9">
        <v>1.6072001768861144</v>
      </c>
      <c r="I20" s="9">
        <v>67.092055102437413</v>
      </c>
      <c r="J20" s="9">
        <v>2.267404501345716</v>
      </c>
      <c r="K20" s="9">
        <v>32.907944897562565</v>
      </c>
      <c r="L20" s="9">
        <v>2.2674045013457111</v>
      </c>
      <c r="M20" s="10">
        <v>-0.14962199318647196</v>
      </c>
      <c r="N20" s="10">
        <v>1.1287271827835758E-3</v>
      </c>
      <c r="O20" s="10">
        <v>1.4966158833280979E-2</v>
      </c>
      <c r="P20" s="10">
        <v>1.4835789742049322E-3</v>
      </c>
    </row>
    <row r="22" spans="1:17" x14ac:dyDescent="0.25">
      <c r="A22" t="s">
        <v>4</v>
      </c>
      <c r="B22" t="s">
        <v>22</v>
      </c>
      <c r="C22" s="2">
        <v>12.508250000000002</v>
      </c>
      <c r="D22" s="1">
        <v>58</v>
      </c>
      <c r="E22" s="9">
        <v>19.339604719505079</v>
      </c>
      <c r="F22" s="9">
        <v>5.3736513877972856</v>
      </c>
      <c r="G22" s="9">
        <v>80.660395280494924</v>
      </c>
      <c r="H22" s="9">
        <v>5.3736513877972776</v>
      </c>
      <c r="I22" s="9">
        <v>66.733505701354318</v>
      </c>
      <c r="J22" s="9">
        <v>2.9148707542312957</v>
      </c>
      <c r="K22" s="9">
        <v>33.266494298645682</v>
      </c>
      <c r="L22" s="9">
        <v>2.9148707542312962</v>
      </c>
      <c r="M22" s="9">
        <v>4.203806080172301E-2</v>
      </c>
      <c r="N22" s="9">
        <v>6.3820087741060308E-2</v>
      </c>
      <c r="O22" s="9">
        <v>1.7133739994970719E-2</v>
      </c>
      <c r="P22" s="9">
        <v>1.3548204262492302E-3</v>
      </c>
    </row>
    <row r="23" spans="1:17" x14ac:dyDescent="0.25">
      <c r="A23" t="s">
        <v>5</v>
      </c>
      <c r="B23" t="s">
        <v>22</v>
      </c>
      <c r="C23" s="2">
        <v>11.460499999999998</v>
      </c>
      <c r="D23" s="1">
        <v>53</v>
      </c>
      <c r="E23" s="9">
        <v>18.9616453408849</v>
      </c>
      <c r="F23" s="9">
        <v>0.9482323086224419</v>
      </c>
      <c r="G23" s="9">
        <v>81.038354659115086</v>
      </c>
      <c r="H23" s="9">
        <v>0.94823230862243901</v>
      </c>
      <c r="I23" s="9">
        <v>68.136332119265887</v>
      </c>
      <c r="J23" s="9">
        <v>1.0180323997511933</v>
      </c>
      <c r="K23" s="9">
        <v>31.863667880734106</v>
      </c>
      <c r="L23" s="9">
        <v>1.0180323997511902</v>
      </c>
      <c r="M23" s="9">
        <v>3.7549232077017804E-2</v>
      </c>
      <c r="N23" s="9">
        <v>1.1261666373188161E-2</v>
      </c>
      <c r="O23" s="9">
        <v>1.7066016619143483E-2</v>
      </c>
      <c r="P23" s="9">
        <v>7.7978386765448942E-4</v>
      </c>
    </row>
    <row r="24" spans="1:17" x14ac:dyDescent="0.25">
      <c r="A24" t="s">
        <v>6</v>
      </c>
      <c r="B24" t="s">
        <v>22</v>
      </c>
      <c r="C24" s="2">
        <v>17.5565</v>
      </c>
      <c r="D24" s="1">
        <v>59</v>
      </c>
      <c r="E24" s="9">
        <v>20.613106578174012</v>
      </c>
      <c r="F24" s="9">
        <v>1.317822478228641</v>
      </c>
      <c r="G24" s="9">
        <v>79.386893421825974</v>
      </c>
      <c r="H24" s="9">
        <v>1.3178224782286405</v>
      </c>
      <c r="I24" s="9">
        <v>68.342295271082321</v>
      </c>
      <c r="J24" s="9">
        <v>1.8133114466093714</v>
      </c>
      <c r="K24" s="9">
        <v>31.657704728917686</v>
      </c>
      <c r="L24" s="9">
        <v>1.8133114466093734</v>
      </c>
      <c r="M24" s="9">
        <v>5.7162785964061907E-2</v>
      </c>
      <c r="N24" s="9">
        <v>1.5651098316254639E-2</v>
      </c>
      <c r="O24" s="9">
        <v>1.5937934256587599E-2</v>
      </c>
      <c r="P24" s="9">
        <v>1.4113439214777793E-3</v>
      </c>
    </row>
    <row r="25" spans="1:17" x14ac:dyDescent="0.25">
      <c r="A25" t="s">
        <v>8</v>
      </c>
      <c r="B25" t="s">
        <v>22</v>
      </c>
      <c r="C25" s="2">
        <v>24.382750000000001</v>
      </c>
      <c r="D25" s="1">
        <v>56</v>
      </c>
      <c r="E25" s="9">
        <v>19.099793535318714</v>
      </c>
      <c r="F25" s="9">
        <v>4.0799842038232743</v>
      </c>
      <c r="G25" s="9">
        <v>80.900206464681304</v>
      </c>
      <c r="H25" s="9">
        <v>4.0799842038232708</v>
      </c>
      <c r="I25" s="9">
        <v>67.056994131473516</v>
      </c>
      <c r="J25" s="9">
        <v>3.8788731733773818</v>
      </c>
      <c r="K25" s="9">
        <v>32.943005868526477</v>
      </c>
      <c r="L25" s="9">
        <v>3.8788731733774142</v>
      </c>
      <c r="M25" s="9">
        <v>3.9189946975281553E-2</v>
      </c>
      <c r="N25" s="9">
        <v>4.8455869404076882E-2</v>
      </c>
      <c r="O25" s="9">
        <v>1.7636256634354135E-2</v>
      </c>
      <c r="P25" s="9">
        <v>2.2959290529495323E-3</v>
      </c>
    </row>
    <row r="26" spans="1:17" x14ac:dyDescent="0.25">
      <c r="A26" t="s">
        <v>7</v>
      </c>
      <c r="B26" t="s">
        <v>22</v>
      </c>
      <c r="C26" s="2">
        <v>16.540500000000002</v>
      </c>
      <c r="D26" s="1">
        <v>60</v>
      </c>
      <c r="E26" s="9">
        <v>14.704873529882725</v>
      </c>
      <c r="F26" s="9">
        <v>1.4732165740665448</v>
      </c>
      <c r="G26" s="9">
        <v>85.295126470117282</v>
      </c>
      <c r="H26" s="9">
        <v>1.4732165740665426</v>
      </c>
      <c r="I26" s="9">
        <v>63.532404295255461</v>
      </c>
      <c r="J26" s="9">
        <v>1.4249902579976281</v>
      </c>
      <c r="K26" s="9">
        <v>36.467595704744532</v>
      </c>
      <c r="L26" s="9">
        <v>1.424990257997629</v>
      </c>
      <c r="M26" s="9">
        <v>-1.3006252614219463E-2</v>
      </c>
      <c r="N26" s="9">
        <v>1.749663389627729E-2</v>
      </c>
      <c r="O26" s="9">
        <v>1.7659743646236629E-2</v>
      </c>
      <c r="P26" s="9">
        <v>1.4056231126548513E-3</v>
      </c>
    </row>
    <row r="28" spans="1:17" x14ac:dyDescent="0.25">
      <c r="A28" s="7" t="s">
        <v>8</v>
      </c>
      <c r="B28" t="s">
        <v>10</v>
      </c>
      <c r="C28" s="2">
        <v>21.747500000000002</v>
      </c>
      <c r="D28" s="1">
        <v>60</v>
      </c>
      <c r="E28" s="9">
        <v>13.585032438220114</v>
      </c>
      <c r="F28" s="9">
        <v>3.1011646288026662</v>
      </c>
      <c r="G28" s="9">
        <v>86.414967561779875</v>
      </c>
      <c r="H28" s="9">
        <v>3.1011646288026764</v>
      </c>
      <c r="I28" s="9">
        <v>62.456100836552409</v>
      </c>
      <c r="J28" s="9">
        <v>2.3014631578487901</v>
      </c>
      <c r="K28" s="9">
        <v>37.543899163447591</v>
      </c>
      <c r="L28" s="9">
        <v>2.3014631578487892</v>
      </c>
      <c r="M28" s="9">
        <v>-2.6306028049642383E-2</v>
      </c>
      <c r="N28" s="9">
        <v>3.6830933833760973E-2</v>
      </c>
      <c r="O28" s="9">
        <v>1.8142057765666721E-2</v>
      </c>
      <c r="P28" s="9">
        <v>1.2644491269652065E-3</v>
      </c>
    </row>
    <row r="29" spans="1:17" x14ac:dyDescent="0.25">
      <c r="A29" s="7" t="s">
        <v>12</v>
      </c>
      <c r="B29" t="s">
        <v>10</v>
      </c>
      <c r="C29" s="2">
        <v>16.826250000000002</v>
      </c>
      <c r="D29" s="1">
        <v>60</v>
      </c>
      <c r="E29" s="9">
        <v>19.524250213289832</v>
      </c>
      <c r="F29" s="9">
        <v>2.1259764469508342</v>
      </c>
      <c r="G29" s="9">
        <v>80.475749786710168</v>
      </c>
      <c r="H29" s="9">
        <v>2.1259764469507987</v>
      </c>
      <c r="I29" s="9">
        <v>65.674581096711194</v>
      </c>
      <c r="J29" s="9">
        <v>2.1181412671696287</v>
      </c>
      <c r="K29" s="9">
        <v>34.325418903288814</v>
      </c>
      <c r="L29" s="9">
        <v>2.1181412671696309</v>
      </c>
      <c r="M29" s="9">
        <v>4.6148094324241114E-2</v>
      </c>
      <c r="N29" s="9">
        <v>2.6635861485448314E-2</v>
      </c>
      <c r="O29" s="9">
        <v>1.7620089915419211E-2</v>
      </c>
      <c r="P29" s="9">
        <v>1.3462781990045227E-3</v>
      </c>
    </row>
    <row r="30" spans="1:17" x14ac:dyDescent="0.25">
      <c r="A30" s="7" t="s">
        <v>13</v>
      </c>
      <c r="B30" t="s">
        <v>10</v>
      </c>
      <c r="C30" s="2">
        <v>13.37457142857143</v>
      </c>
      <c r="D30" s="1">
        <v>60</v>
      </c>
      <c r="E30" s="9">
        <v>20.984817093293035</v>
      </c>
      <c r="F30" s="9">
        <v>2.4277499200793486</v>
      </c>
      <c r="G30" s="9">
        <v>79.015182906706968</v>
      </c>
      <c r="H30" s="9">
        <v>2.4277499200793828</v>
      </c>
      <c r="I30" s="9">
        <v>68.086629903247015</v>
      </c>
      <c r="J30" s="9">
        <v>2.4370634589755209</v>
      </c>
      <c r="K30" s="9">
        <v>31.913370096752974</v>
      </c>
      <c r="L30" s="9">
        <v>2.4370634589755245</v>
      </c>
      <c r="M30" s="9">
        <v>6.1577400157874482E-2</v>
      </c>
      <c r="N30" s="9">
        <v>2.8833134442748029E-2</v>
      </c>
      <c r="O30" s="9">
        <v>1.6057501051608667E-2</v>
      </c>
      <c r="P30" s="9">
        <v>1.9391340747564973E-3</v>
      </c>
    </row>
    <row r="31" spans="1:17" x14ac:dyDescent="0.25">
      <c r="A31" s="7" t="s">
        <v>14</v>
      </c>
      <c r="B31" t="s">
        <v>10</v>
      </c>
      <c r="C31" s="2">
        <v>20.654499999999999</v>
      </c>
      <c r="D31" s="1">
        <v>58</v>
      </c>
      <c r="E31" s="9">
        <v>16.372461784606109</v>
      </c>
      <c r="F31" s="9">
        <v>2.0379174102933053</v>
      </c>
      <c r="G31" s="9">
        <v>83.627538215393898</v>
      </c>
      <c r="H31" s="9">
        <v>2.0379174102933177</v>
      </c>
      <c r="I31" s="9">
        <v>62.885089246378428</v>
      </c>
      <c r="J31" s="9">
        <v>3.6662311912930803</v>
      </c>
      <c r="K31" s="9">
        <v>37.114910753621572</v>
      </c>
      <c r="L31" s="9">
        <v>3.6662311912930803</v>
      </c>
      <c r="M31" s="9">
        <v>6.7988335463907701E-3</v>
      </c>
      <c r="N31" s="9">
        <v>2.4203294659065545E-2</v>
      </c>
      <c r="O31" s="9">
        <v>2.0019481756655431E-2</v>
      </c>
      <c r="P31" s="9">
        <v>4.3298099037575996E-3</v>
      </c>
    </row>
    <row r="32" spans="1:17" x14ac:dyDescent="0.25">
      <c r="A32" s="7" t="s">
        <v>15</v>
      </c>
      <c r="B32" t="s">
        <v>10</v>
      </c>
      <c r="C32" s="2">
        <v>15.302249999999995</v>
      </c>
      <c r="D32" s="1">
        <v>58</v>
      </c>
      <c r="E32" s="9">
        <v>22.187728154947546</v>
      </c>
      <c r="F32" s="9">
        <v>2.4913482136073157</v>
      </c>
      <c r="G32" s="9">
        <v>77.81227184505245</v>
      </c>
      <c r="H32" s="9">
        <v>2.4913482136073135</v>
      </c>
      <c r="I32" s="9">
        <v>61.918339273313244</v>
      </c>
      <c r="J32" s="9">
        <v>6.5918322264515075</v>
      </c>
      <c r="K32" s="9">
        <v>38.081660726686756</v>
      </c>
      <c r="L32" s="9">
        <v>6.5918322264515004</v>
      </c>
      <c r="M32" s="9">
        <v>7.586375480935327E-2</v>
      </c>
      <c r="N32" s="9">
        <v>2.958845859391113E-2</v>
      </c>
      <c r="O32" s="9">
        <v>2.2457330035307605E-2</v>
      </c>
      <c r="P32" s="9">
        <v>6.7244738401986632E-3</v>
      </c>
    </row>
    <row r="33" spans="1:16" x14ac:dyDescent="0.25">
      <c r="A33" s="7" t="s">
        <v>16</v>
      </c>
      <c r="B33" s="7" t="s">
        <v>10</v>
      </c>
      <c r="C33" s="23">
        <v>23.97</v>
      </c>
      <c r="D33" s="24">
        <v>58</v>
      </c>
      <c r="E33" s="25">
        <v>27.477543382124686</v>
      </c>
      <c r="F33" s="25">
        <v>3.9390946012265347</v>
      </c>
      <c r="G33" s="25">
        <v>72.522456617875307</v>
      </c>
      <c r="H33" s="25">
        <v>3.9390946012265315</v>
      </c>
      <c r="I33" s="25">
        <v>73.26261819519857</v>
      </c>
      <c r="J33" s="25">
        <v>1.1445687648074201</v>
      </c>
      <c r="K33" s="25">
        <v>26.737381804801437</v>
      </c>
      <c r="L33" s="25">
        <v>1.1445687648074208</v>
      </c>
      <c r="M33" s="25">
        <v>0.13868816368319103</v>
      </c>
      <c r="N33" s="25">
        <v>4.678259621409192E-2</v>
      </c>
      <c r="O33" s="25">
        <v>1.4293999679305724E-2</v>
      </c>
      <c r="P33" s="25">
        <v>8.8178685700528202E-4</v>
      </c>
    </row>
    <row r="35" spans="1:16" x14ac:dyDescent="0.25">
      <c r="A35" s="7" t="s">
        <v>8</v>
      </c>
      <c r="B35" t="s">
        <v>22</v>
      </c>
      <c r="C35" s="2">
        <v>25.906750000000002</v>
      </c>
      <c r="D35" s="1">
        <v>60</v>
      </c>
      <c r="E35" s="9">
        <v>13.675664244415772</v>
      </c>
      <c r="F35" s="9">
        <v>1.3391688680120915</v>
      </c>
      <c r="G35" s="9">
        <v>86.324335755584229</v>
      </c>
      <c r="H35" s="9">
        <v>1.3391688680120934</v>
      </c>
      <c r="I35" s="9">
        <v>62.182859447900299</v>
      </c>
      <c r="J35" s="9">
        <v>2.2996112601298697</v>
      </c>
      <c r="K35" s="9">
        <v>37.817140552099701</v>
      </c>
      <c r="L35" s="9">
        <v>2.299611260129871</v>
      </c>
      <c r="M35" s="9">
        <v>-2.5229640802663073E-2</v>
      </c>
      <c r="N35" s="9">
        <v>1.5904618384941699E-2</v>
      </c>
      <c r="O35" s="9">
        <v>1.8483087976980853E-2</v>
      </c>
      <c r="P35" s="9">
        <v>1.9352423562549123E-3</v>
      </c>
    </row>
    <row r="36" spans="1:16" x14ac:dyDescent="0.25">
      <c r="A36" s="7" t="s">
        <v>12</v>
      </c>
      <c r="B36" t="s">
        <v>22</v>
      </c>
      <c r="C36" s="2">
        <v>26.002000000000002</v>
      </c>
      <c r="D36" s="1">
        <v>53</v>
      </c>
      <c r="E36" s="9">
        <v>20.453699189735442</v>
      </c>
      <c r="F36" s="9">
        <v>1.7930548778972255</v>
      </c>
      <c r="G36" s="9">
        <v>79.546300810264555</v>
      </c>
      <c r="H36" s="9">
        <v>1.793054877897226</v>
      </c>
      <c r="I36" s="9">
        <v>67.213078145251913</v>
      </c>
      <c r="J36" s="9">
        <v>1.5873454588292122</v>
      </c>
      <c r="K36" s="9">
        <v>32.786921854748087</v>
      </c>
      <c r="L36" s="9">
        <v>1.5873454588292111</v>
      </c>
      <c r="M36" s="9">
        <v>5.5269586576430427E-2</v>
      </c>
      <c r="N36" s="9">
        <v>2.1295188573601249E-2</v>
      </c>
      <c r="O36" s="9">
        <v>1.6584738853832239E-2</v>
      </c>
      <c r="P36" s="9">
        <v>1.4900349251798209E-3</v>
      </c>
    </row>
    <row r="37" spans="1:16" x14ac:dyDescent="0.25">
      <c r="A37" s="7" t="s">
        <v>13</v>
      </c>
      <c r="B37" t="s">
        <v>22</v>
      </c>
      <c r="C37" s="2">
        <v>19.461499999999997</v>
      </c>
      <c r="D37" s="1">
        <v>53</v>
      </c>
      <c r="E37" s="9">
        <v>21.105455135840536</v>
      </c>
      <c r="F37" s="9">
        <v>3.2439584011458322</v>
      </c>
      <c r="G37" s="9">
        <v>78.894544864159457</v>
      </c>
      <c r="H37" s="9">
        <v>3.2439584011458189</v>
      </c>
      <c r="I37" s="9">
        <v>68.056142966541444</v>
      </c>
      <c r="J37" s="9">
        <v>1.9353997418975437</v>
      </c>
      <c r="K37" s="9">
        <v>31.943857033458553</v>
      </c>
      <c r="L37" s="9">
        <v>1.9353997418975428</v>
      </c>
      <c r="M37" s="9">
        <v>6.3010156007607329E-2</v>
      </c>
      <c r="N37" s="9">
        <v>3.8526821866339891E-2</v>
      </c>
      <c r="O37" s="9">
        <v>1.6118567136447184E-2</v>
      </c>
      <c r="P37" s="9">
        <v>1.6709524198534251E-3</v>
      </c>
    </row>
    <row r="38" spans="1:16" x14ac:dyDescent="0.25">
      <c r="A38" s="7" t="s">
        <v>14</v>
      </c>
      <c r="B38" t="s">
        <v>22</v>
      </c>
      <c r="C38" s="2">
        <v>15.1435</v>
      </c>
      <c r="D38" s="1">
        <v>58</v>
      </c>
      <c r="E38" s="9">
        <v>19.188148562266395</v>
      </c>
      <c r="F38" s="9">
        <v>1.1945182449854803</v>
      </c>
      <c r="G38" s="9">
        <v>80.811851437733608</v>
      </c>
      <c r="H38" s="9">
        <v>1.1945182449854828</v>
      </c>
      <c r="I38" s="9">
        <v>67.355611685632169</v>
      </c>
      <c r="J38" s="9">
        <v>1.8783489110899898</v>
      </c>
      <c r="K38" s="9">
        <v>32.644388314367838</v>
      </c>
      <c r="L38" s="9">
        <v>1.8783489110899889</v>
      </c>
      <c r="M38" s="9">
        <v>4.0239294088674507E-2</v>
      </c>
      <c r="N38" s="9">
        <v>1.4186677493889339E-2</v>
      </c>
      <c r="O38" s="9">
        <v>1.6033775473579922E-2</v>
      </c>
      <c r="P38" s="9">
        <v>1.5976612026251515E-3</v>
      </c>
    </row>
    <row r="39" spans="1:16" x14ac:dyDescent="0.25">
      <c r="A39" s="7" t="s">
        <v>15</v>
      </c>
      <c r="B39" t="s">
        <v>22</v>
      </c>
      <c r="C39" s="2">
        <v>14.191000000000004</v>
      </c>
      <c r="D39" s="1">
        <v>53</v>
      </c>
      <c r="E39" s="9">
        <v>18.560484914588493</v>
      </c>
      <c r="F39" s="9">
        <v>2.3175965165617503</v>
      </c>
      <c r="G39" s="9">
        <v>81.4395150854115</v>
      </c>
      <c r="H39" s="9">
        <v>2.3175965165617241</v>
      </c>
      <c r="I39" s="9">
        <v>64.31293699934669</v>
      </c>
      <c r="J39" s="9">
        <v>2.085508300645845</v>
      </c>
      <c r="K39" s="9">
        <v>35.68706300065331</v>
      </c>
      <c r="L39" s="9">
        <v>2.085508300645845</v>
      </c>
      <c r="M39" s="9">
        <v>3.2784856467796775E-2</v>
      </c>
      <c r="N39" s="9">
        <v>2.7524899246576303E-2</v>
      </c>
      <c r="O39" s="9">
        <v>1.8610889832935473E-2</v>
      </c>
      <c r="P39" s="9">
        <v>2.5837102579603704E-3</v>
      </c>
    </row>
    <row r="40" spans="1:16" x14ac:dyDescent="0.25">
      <c r="A40" s="7" t="s">
        <v>16</v>
      </c>
      <c r="B40" s="7" t="s">
        <v>22</v>
      </c>
      <c r="C40" s="2">
        <v>17.68</v>
      </c>
      <c r="D40" s="1">
        <v>60</v>
      </c>
      <c r="E40" s="27">
        <v>19.576253847638505</v>
      </c>
      <c r="F40" s="27">
        <v>2.21217805340711</v>
      </c>
      <c r="G40" s="27">
        <v>80.423746152361517</v>
      </c>
      <c r="H40" s="27">
        <v>2.2121780534071074</v>
      </c>
      <c r="I40" s="9">
        <v>68.642130777454994</v>
      </c>
      <c r="J40" s="9">
        <v>2.7756845077366026</v>
      </c>
      <c r="K40" s="9">
        <v>31.357869222544998</v>
      </c>
      <c r="L40" s="9">
        <v>2.775684507736607</v>
      </c>
      <c r="M40" s="9">
        <v>4.4848620518272E-2</v>
      </c>
      <c r="N40" s="9">
        <v>2.6272898496521476E-2</v>
      </c>
      <c r="O40" s="9">
        <v>1.5160405360274047E-2</v>
      </c>
      <c r="P40" s="9">
        <v>2.0166237982822588E-3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E10" zoomScale="90" zoomScaleNormal="90" workbookViewId="0">
      <selection activeCell="G23" sqref="G23"/>
    </sheetView>
  </sheetViews>
  <sheetFormatPr baseColWidth="10" defaultRowHeight="15" x14ac:dyDescent="0.25"/>
  <cols>
    <col min="1" max="1" width="13.5703125" customWidth="1"/>
    <col min="2" max="2" width="15.85546875" customWidth="1"/>
    <col min="3" max="3" width="16.140625" customWidth="1"/>
    <col min="4" max="4" width="15" customWidth="1"/>
    <col min="5" max="5" width="16" customWidth="1"/>
    <col min="7" max="7" width="11.42578125" customWidth="1"/>
  </cols>
  <sheetData>
    <row r="1" spans="1:8" ht="30" x14ac:dyDescent="0.25">
      <c r="A1" s="4" t="s">
        <v>0</v>
      </c>
      <c r="B1" s="4" t="s">
        <v>1</v>
      </c>
      <c r="C1" s="5" t="s">
        <v>19</v>
      </c>
      <c r="D1" s="5" t="s">
        <v>20</v>
      </c>
      <c r="E1" t="s">
        <v>31</v>
      </c>
      <c r="F1" t="s">
        <v>32</v>
      </c>
    </row>
    <row r="2" spans="1:8" x14ac:dyDescent="0.25">
      <c r="A2" s="4"/>
      <c r="B2" s="4"/>
      <c r="C2" s="8" t="s">
        <v>17</v>
      </c>
      <c r="D2" s="8" t="s">
        <v>18</v>
      </c>
    </row>
    <row r="3" spans="1:8" x14ac:dyDescent="0.25">
      <c r="A3" t="s">
        <v>23</v>
      </c>
      <c r="B3" t="s">
        <v>22</v>
      </c>
      <c r="C3" s="2">
        <v>21.683999999999997</v>
      </c>
      <c r="D3" s="1">
        <v>9</v>
      </c>
      <c r="E3" s="10">
        <v>0.23217424442544021</v>
      </c>
      <c r="F3" s="10">
        <v>9.3083401105291438E-2</v>
      </c>
    </row>
    <row r="4" spans="1:8" x14ac:dyDescent="0.25">
      <c r="A4" t="s">
        <v>24</v>
      </c>
      <c r="B4" t="s">
        <v>22</v>
      </c>
      <c r="C4" s="2">
        <v>17.112000000000009</v>
      </c>
      <c r="D4" s="1">
        <v>14</v>
      </c>
      <c r="E4" s="10">
        <v>0.15992939484408031</v>
      </c>
      <c r="F4" s="10">
        <v>6.2222421287623127E-2</v>
      </c>
    </row>
    <row r="5" spans="1:8" x14ac:dyDescent="0.25">
      <c r="A5" t="s">
        <v>25</v>
      </c>
      <c r="B5" t="s">
        <v>22</v>
      </c>
      <c r="C5" s="2">
        <v>18.63600000000001</v>
      </c>
      <c r="D5" s="1">
        <v>35</v>
      </c>
      <c r="E5" s="10">
        <v>9.7589861294770208E-2</v>
      </c>
      <c r="F5" s="10">
        <v>2.6207248589731686E-2</v>
      </c>
    </row>
    <row r="6" spans="1:8" x14ac:dyDescent="0.25">
      <c r="A6" t="s">
        <v>26</v>
      </c>
      <c r="B6" t="s">
        <v>22</v>
      </c>
      <c r="C6" s="2">
        <v>18.89</v>
      </c>
      <c r="D6" s="1">
        <v>44</v>
      </c>
      <c r="E6" s="10">
        <v>2.8590790993618831E-2</v>
      </c>
      <c r="F6" s="10">
        <v>2.4769216916257355E-2</v>
      </c>
    </row>
    <row r="7" spans="1:8" x14ac:dyDescent="0.25">
      <c r="A7" t="s">
        <v>33</v>
      </c>
      <c r="B7" t="s">
        <v>22</v>
      </c>
      <c r="C7" s="2">
        <v>20.16</v>
      </c>
      <c r="D7" s="1">
        <v>60</v>
      </c>
      <c r="E7" s="10">
        <f>AVERAGE('[1]DATA- EVENTS'!$V$158:$V$159)</f>
        <v>-5.3543853584441803E-3</v>
      </c>
      <c r="F7" s="10">
        <f>AVERAGE('[1]DATA- EVENTS'!$Z$158:$Z$159)</f>
        <v>1.7831295966533323E-2</v>
      </c>
    </row>
    <row r="8" spans="1:8" x14ac:dyDescent="0.25">
      <c r="A8" t="s">
        <v>27</v>
      </c>
      <c r="B8" t="s">
        <v>22</v>
      </c>
      <c r="C8" s="2">
        <v>18.128</v>
      </c>
      <c r="D8" s="1">
        <v>9</v>
      </c>
      <c r="E8" s="10">
        <v>0.27853971899724062</v>
      </c>
      <c r="F8" s="10">
        <v>9.0275752326732822E-2</v>
      </c>
    </row>
    <row r="9" spans="1:8" x14ac:dyDescent="0.25">
      <c r="A9" t="s">
        <v>28</v>
      </c>
      <c r="B9" t="s">
        <v>22</v>
      </c>
      <c r="C9" s="2">
        <v>15.841999999999999</v>
      </c>
      <c r="D9" s="1">
        <v>14</v>
      </c>
      <c r="E9" s="10">
        <v>0.27052253069146237</v>
      </c>
      <c r="F9" s="10">
        <v>5.3964343984474035E-2</v>
      </c>
    </row>
    <row r="10" spans="1:8" x14ac:dyDescent="0.25">
      <c r="A10" t="s">
        <v>29</v>
      </c>
      <c r="B10" t="s">
        <v>22</v>
      </c>
      <c r="C10" s="2">
        <v>19.906000000000006</v>
      </c>
      <c r="D10" s="1">
        <v>35</v>
      </c>
      <c r="E10" s="10">
        <v>0.15302835520803948</v>
      </c>
      <c r="F10" s="10">
        <v>2.3497144900139908E-2</v>
      </c>
    </row>
    <row r="11" spans="1:8" x14ac:dyDescent="0.25">
      <c r="A11" s="11" t="s">
        <v>30</v>
      </c>
      <c r="B11" t="s">
        <v>22</v>
      </c>
      <c r="C11" s="2">
        <v>15.079999999999998</v>
      </c>
      <c r="D11" s="1">
        <v>44</v>
      </c>
      <c r="E11" s="10">
        <v>3.3136388040648557E-2</v>
      </c>
      <c r="F11" s="10">
        <v>2.0396368511876574E-2</v>
      </c>
    </row>
    <row r="12" spans="1:8" x14ac:dyDescent="0.25">
      <c r="A12" s="12" t="s">
        <v>34</v>
      </c>
      <c r="B12" t="s">
        <v>22</v>
      </c>
      <c r="C12" s="2">
        <v>15.33</v>
      </c>
      <c r="D12" s="1">
        <v>60</v>
      </c>
      <c r="E12" s="10">
        <f>AVERAGE('[1]DATA- EVENTS'!$V$162:$V$163)</f>
        <v>1.9181759730746428E-4</v>
      </c>
      <c r="F12" s="10">
        <f>AVERAGE('[1]DATA- EVENTS'!$Z$162:$Z$163)</f>
        <v>1.81903614986988E-2</v>
      </c>
    </row>
    <row r="14" spans="1:8" x14ac:dyDescent="0.25">
      <c r="B14" t="s">
        <v>35</v>
      </c>
    </row>
    <row r="15" spans="1:8" ht="30" x14ac:dyDescent="0.25">
      <c r="A15" t="s">
        <v>36</v>
      </c>
      <c r="B15" s="14" t="s">
        <v>37</v>
      </c>
      <c r="C15" s="14" t="s">
        <v>38</v>
      </c>
      <c r="D15" s="14" t="s">
        <v>39</v>
      </c>
      <c r="E15" s="14" t="s">
        <v>40</v>
      </c>
      <c r="G15" s="14" t="s">
        <v>31</v>
      </c>
      <c r="H15" s="14" t="s">
        <v>32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8" x14ac:dyDescent="0.25">
      <c r="A17">
        <v>9</v>
      </c>
      <c r="B17" s="3">
        <v>64.650928619377936</v>
      </c>
      <c r="C17" s="3">
        <v>60.74695566043232</v>
      </c>
      <c r="D17" s="3">
        <v>24.045165990217502</v>
      </c>
      <c r="E17" s="3">
        <v>22.152222905142395</v>
      </c>
      <c r="G17" s="34">
        <f>(E3+E8)/2</f>
        <v>0.25535698171134041</v>
      </c>
      <c r="H17" s="13">
        <f>(F3+F8)/2</f>
        <v>9.1679576716012123E-2</v>
      </c>
    </row>
    <row r="18" spans="1:8" x14ac:dyDescent="0.25">
      <c r="A18">
        <v>14</v>
      </c>
      <c r="B18" s="3">
        <v>70.733944954128432</v>
      </c>
      <c r="C18" s="3">
        <v>61.422002915778847</v>
      </c>
      <c r="D18" s="3">
        <v>26.965947438388397</v>
      </c>
      <c r="E18" s="3">
        <v>21.350641478937259</v>
      </c>
      <c r="G18" s="34">
        <f>(E4+E9)/2</f>
        <v>0.21522596276777134</v>
      </c>
      <c r="H18" s="13">
        <f>(F4+F9)/2</f>
        <v>5.8093382636048581E-2</v>
      </c>
    </row>
    <row r="19" spans="1:8" x14ac:dyDescent="0.25">
      <c r="A19">
        <v>35</v>
      </c>
      <c r="B19" s="3">
        <v>75.982933678980331</v>
      </c>
      <c r="C19" s="3">
        <v>71.315012491483074</v>
      </c>
      <c r="D19" s="3">
        <v>29.907001919008025</v>
      </c>
      <c r="E19" s="3">
        <v>26.210768053074755</v>
      </c>
      <c r="G19" s="34">
        <f>(E5+E10)/2</f>
        <v>0.12530910825140484</v>
      </c>
      <c r="H19" s="13">
        <f>(F5+F10)/2</f>
        <v>2.4852196744935797E-2</v>
      </c>
    </row>
    <row r="20" spans="1:8" x14ac:dyDescent="0.25">
      <c r="A20">
        <v>44</v>
      </c>
      <c r="B20" s="3">
        <v>81.792655398337274</v>
      </c>
      <c r="C20" s="3">
        <v>81.409916126977393</v>
      </c>
      <c r="D20" s="3">
        <v>35.590473852197405</v>
      </c>
      <c r="E20" s="3">
        <v>31.616278484833249</v>
      </c>
      <c r="G20" s="34">
        <f>(E6+E11)/2</f>
        <v>3.0863589517133694E-2</v>
      </c>
      <c r="H20" s="13">
        <f>(F6+F11)/2</f>
        <v>2.2582792714066963E-2</v>
      </c>
    </row>
    <row r="21" spans="1:8" x14ac:dyDescent="0.25">
      <c r="A21">
        <v>60</v>
      </c>
      <c r="B21" s="3">
        <v>84.650839247180997</v>
      </c>
      <c r="C21" s="3">
        <v>84.183848958306697</v>
      </c>
      <c r="D21" s="3">
        <v>36.456201002796988</v>
      </c>
      <c r="E21" s="3">
        <v>36.460222410773817</v>
      </c>
      <c r="G21" s="34">
        <v>0</v>
      </c>
      <c r="H21" s="13">
        <f>(F7+F12)/2</f>
        <v>1.8010828732616061E-2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B7" sqref="B7:G7"/>
    </sheetView>
  </sheetViews>
  <sheetFormatPr baseColWidth="10" defaultRowHeight="15" x14ac:dyDescent="0.25"/>
  <cols>
    <col min="2" max="2" width="12.85546875" bestFit="1" customWidth="1"/>
    <col min="3" max="3" width="12.28515625" bestFit="1" customWidth="1"/>
    <col min="4" max="4" width="12.85546875" bestFit="1" customWidth="1"/>
    <col min="5" max="5" width="12.28515625" bestFit="1" customWidth="1"/>
    <col min="6" max="6" width="12.85546875" bestFit="1" customWidth="1"/>
    <col min="7" max="7" width="12.28515625" bestFit="1" customWidth="1"/>
  </cols>
  <sheetData>
    <row r="1" spans="1:7" x14ac:dyDescent="0.25">
      <c r="A1" s="15"/>
      <c r="B1" s="29" t="s">
        <v>46</v>
      </c>
      <c r="C1" s="29"/>
      <c r="D1" s="29"/>
      <c r="E1" s="29"/>
      <c r="F1" s="29"/>
      <c r="G1" s="29"/>
    </row>
    <row r="2" spans="1:7" x14ac:dyDescent="0.25">
      <c r="A2" s="15"/>
      <c r="B2" s="30" t="s">
        <v>41</v>
      </c>
      <c r="C2" s="31"/>
      <c r="D2" s="30" t="s">
        <v>42</v>
      </c>
      <c r="E2" s="31"/>
      <c r="F2" s="30" t="s">
        <v>43</v>
      </c>
      <c r="G2" s="31"/>
    </row>
    <row r="3" spans="1:7" x14ac:dyDescent="0.25">
      <c r="A3" s="15"/>
      <c r="B3" s="15" t="s">
        <v>44</v>
      </c>
      <c r="C3" s="15" t="s">
        <v>45</v>
      </c>
      <c r="D3" s="15" t="s">
        <v>44</v>
      </c>
      <c r="E3" s="15" t="s">
        <v>45</v>
      </c>
      <c r="F3" s="15" t="s">
        <v>44</v>
      </c>
      <c r="G3" s="15" t="s">
        <v>45</v>
      </c>
    </row>
    <row r="4" spans="1:7" x14ac:dyDescent="0.25">
      <c r="A4" s="15" t="s">
        <v>48</v>
      </c>
      <c r="B4" s="16">
        <v>84.251394046103471</v>
      </c>
      <c r="C4" s="16">
        <v>35.456203990853126</v>
      </c>
      <c r="D4" s="16">
        <v>79.209786257103943</v>
      </c>
      <c r="E4" s="16">
        <v>30.938676761923706</v>
      </c>
      <c r="F4" s="17">
        <v>80.660395280494924</v>
      </c>
      <c r="G4" s="17">
        <v>33.266494298645682</v>
      </c>
    </row>
    <row r="5" spans="1:7" x14ac:dyDescent="0.25">
      <c r="A5" s="15" t="s">
        <v>49</v>
      </c>
      <c r="B5" s="16">
        <v>83.80815749079683</v>
      </c>
      <c r="C5" s="16">
        <v>33.168829762159348</v>
      </c>
      <c r="D5" s="16">
        <v>77.807553652100523</v>
      </c>
      <c r="E5" s="16">
        <v>26.922406342924596</v>
      </c>
      <c r="F5" s="17">
        <v>81.038354659115086</v>
      </c>
      <c r="G5" s="17">
        <v>31.863667880734106</v>
      </c>
    </row>
    <row r="6" spans="1:7" x14ac:dyDescent="0.25">
      <c r="A6" s="15" t="s">
        <v>50</v>
      </c>
      <c r="B6" s="16">
        <v>79.630303448132096</v>
      </c>
      <c r="C6" s="16">
        <v>28.850732337452772</v>
      </c>
      <c r="D6" s="16">
        <v>79.696638255458609</v>
      </c>
      <c r="E6" s="16">
        <v>28.75568579992316</v>
      </c>
      <c r="F6" s="17">
        <v>79.386893421825974</v>
      </c>
      <c r="G6" s="17">
        <v>31.657704728917686</v>
      </c>
    </row>
    <row r="7" spans="1:7" x14ac:dyDescent="0.25">
      <c r="A7" s="15" t="s">
        <v>51</v>
      </c>
      <c r="B7" s="16">
        <v>85.76682648311359</v>
      </c>
      <c r="C7" s="16">
        <v>37.576683257174153</v>
      </c>
      <c r="D7" s="16">
        <v>83.233812882241693</v>
      </c>
      <c r="E7" s="16">
        <v>31.758442814181951</v>
      </c>
      <c r="F7" s="17">
        <v>85.295126470117282</v>
      </c>
      <c r="G7" s="17">
        <v>36.467595704744532</v>
      </c>
    </row>
    <row r="8" spans="1:7" x14ac:dyDescent="0.25">
      <c r="A8" s="15" t="s">
        <v>52</v>
      </c>
      <c r="B8" s="16">
        <v>82.242626686218301</v>
      </c>
      <c r="C8" s="16">
        <v>33.937070325763031</v>
      </c>
      <c r="D8" s="16">
        <v>78.327553174982228</v>
      </c>
      <c r="E8" s="16">
        <v>30.241678136760061</v>
      </c>
      <c r="F8" s="17">
        <v>80.900206464681304</v>
      </c>
      <c r="G8" s="17">
        <v>32.943005868526477</v>
      </c>
    </row>
    <row r="9" spans="1:7" x14ac:dyDescent="0.25">
      <c r="A9" s="18" t="s">
        <v>53</v>
      </c>
      <c r="B9" s="16">
        <v>85.283532798184197</v>
      </c>
      <c r="C9" s="16">
        <v>32.971079731737078</v>
      </c>
      <c r="D9" s="16">
        <v>80.475749786710168</v>
      </c>
      <c r="E9" s="16">
        <v>34.325418903288814</v>
      </c>
      <c r="F9" s="22">
        <v>79.546300810264555</v>
      </c>
      <c r="G9" s="22">
        <v>32.786921854748087</v>
      </c>
    </row>
    <row r="10" spans="1:7" x14ac:dyDescent="0.25">
      <c r="A10" s="18" t="s">
        <v>54</v>
      </c>
      <c r="B10" s="16">
        <v>84.61461397515049</v>
      </c>
      <c r="C10" s="16">
        <v>30.528476764766054</v>
      </c>
      <c r="D10" s="16">
        <v>79.015182906706968</v>
      </c>
      <c r="E10" s="16">
        <v>31.913370096752974</v>
      </c>
      <c r="F10" s="22">
        <v>78.894544864159457</v>
      </c>
      <c r="G10" s="22">
        <v>31.943857033458553</v>
      </c>
    </row>
    <row r="11" spans="1:7" x14ac:dyDescent="0.25">
      <c r="A11" s="18" t="s">
        <v>55</v>
      </c>
      <c r="B11" s="16">
        <v>81.866779570491175</v>
      </c>
      <c r="C11" s="16">
        <v>32.907944897562565</v>
      </c>
      <c r="D11" s="16">
        <v>86.414967561779875</v>
      </c>
      <c r="E11" s="16">
        <v>37.543899163447591</v>
      </c>
      <c r="F11" s="22">
        <v>86.324335755584229</v>
      </c>
      <c r="G11" s="22">
        <v>37.817140552099701</v>
      </c>
    </row>
    <row r="12" spans="1:7" x14ac:dyDescent="0.25">
      <c r="A12" s="18" t="s">
        <v>56</v>
      </c>
      <c r="B12" s="16">
        <v>83.188957418526755</v>
      </c>
      <c r="C12" s="16">
        <v>37.06065632154651</v>
      </c>
      <c r="D12" s="16">
        <v>83.627538215393898</v>
      </c>
      <c r="E12" s="16">
        <v>37.114910753621572</v>
      </c>
      <c r="F12" s="22">
        <v>80.811851437733608</v>
      </c>
      <c r="G12" s="22">
        <v>32.644388314367838</v>
      </c>
    </row>
    <row r="13" spans="1:7" x14ac:dyDescent="0.25">
      <c r="A13" s="18" t="s">
        <v>57</v>
      </c>
      <c r="B13" s="16">
        <v>81.492462261283762</v>
      </c>
      <c r="C13" s="16">
        <v>34.361410947959875</v>
      </c>
      <c r="D13" s="16">
        <v>77.81227184505245</v>
      </c>
      <c r="E13" s="16">
        <v>38.081660726686756</v>
      </c>
      <c r="F13" s="22">
        <v>81.4395150854115</v>
      </c>
      <c r="G13" s="22">
        <v>35.68706300065331</v>
      </c>
    </row>
    <row r="22" spans="1:7" x14ac:dyDescent="0.25">
      <c r="B22" t="s">
        <v>9</v>
      </c>
      <c r="D22" t="s">
        <v>10</v>
      </c>
      <c r="F22" t="s">
        <v>22</v>
      </c>
    </row>
    <row r="23" spans="1:7" x14ac:dyDescent="0.25">
      <c r="B23" t="s">
        <v>32</v>
      </c>
      <c r="C23" t="s">
        <v>31</v>
      </c>
      <c r="D23" t="s">
        <v>32</v>
      </c>
      <c r="E23" t="s">
        <v>31</v>
      </c>
      <c r="F23" t="s">
        <v>32</v>
      </c>
      <c r="G23" t="s">
        <v>31</v>
      </c>
    </row>
    <row r="24" spans="1:7" x14ac:dyDescent="0.25">
      <c r="A24" t="s">
        <v>11</v>
      </c>
      <c r="B24" s="10">
        <v>1.7732403690395925E-2</v>
      </c>
      <c r="C24" s="13">
        <v>-6.1038059505315323E-4</v>
      </c>
      <c r="D24" s="10">
        <v>2.8321652579074878E-2</v>
      </c>
      <c r="E24" s="10">
        <v>5.9266196471449539E-2</v>
      </c>
      <c r="F24" s="9">
        <v>1.7133739994970719E-2</v>
      </c>
      <c r="G24" s="9">
        <v>4.203806080172301E-2</v>
      </c>
    </row>
    <row r="25" spans="1:7" x14ac:dyDescent="0.25">
      <c r="A25" t="s">
        <v>5</v>
      </c>
      <c r="B25" s="10">
        <v>1.5496571717961004E-2</v>
      </c>
      <c r="C25" s="13">
        <v>4.6537115107262716E-3</v>
      </c>
      <c r="D25" s="10">
        <v>2.3482739073693339E-2</v>
      </c>
      <c r="E25" s="10">
        <v>7.5919790355100561E-2</v>
      </c>
      <c r="F25" s="9">
        <v>1.7066016619143483E-2</v>
      </c>
      <c r="G25" s="9">
        <v>3.7549232077017804E-2</v>
      </c>
    </row>
    <row r="26" spans="1:7" x14ac:dyDescent="0.25">
      <c r="A26" t="s">
        <v>6</v>
      </c>
      <c r="B26" s="10">
        <v>1.3415787054133535E-2</v>
      </c>
      <c r="C26" s="13">
        <v>5.4271930544749325E-2</v>
      </c>
      <c r="D26" s="10">
        <v>2.227419042568991E-2</v>
      </c>
      <c r="E26" s="10">
        <v>5.348410622970784E-2</v>
      </c>
      <c r="F26" s="9">
        <v>1.5937934256587599E-2</v>
      </c>
      <c r="G26" s="9">
        <v>5.7162785964061907E-2</v>
      </c>
    </row>
    <row r="27" spans="1:7" x14ac:dyDescent="0.25">
      <c r="A27" t="s">
        <v>7</v>
      </c>
      <c r="B27" s="10">
        <v>1.8533453095943769E-2</v>
      </c>
      <c r="C27" s="13">
        <v>-1.8608390535791011E-2</v>
      </c>
      <c r="D27" s="10">
        <v>2.9388206583299655E-2</v>
      </c>
      <c r="E27" s="10">
        <v>1.1474906386678085E-2</v>
      </c>
      <c r="F27" s="9">
        <v>1.7659743646236629E-2</v>
      </c>
      <c r="G27" s="9">
        <v>-1.3006252614219463E-2</v>
      </c>
    </row>
    <row r="28" spans="1:7" x14ac:dyDescent="0.25">
      <c r="A28" t="s">
        <v>8</v>
      </c>
      <c r="B28" s="10">
        <v>1.8743474217341793E-2</v>
      </c>
      <c r="C28" s="13">
        <v>2.3246713940400177E-2</v>
      </c>
      <c r="D28" s="10">
        <v>2.9162967527923175E-2</v>
      </c>
      <c r="E28" s="10">
        <v>6.9744024050092293E-2</v>
      </c>
      <c r="F28" s="9">
        <v>1.7636256634354135E-2</v>
      </c>
      <c r="G28" s="9">
        <v>3.9189946975281553E-2</v>
      </c>
    </row>
  </sheetData>
  <mergeCells count="4">
    <mergeCell ref="B1:G1"/>
    <mergeCell ref="B2:C2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C1" zoomScale="80" zoomScaleNormal="80" workbookViewId="0">
      <selection activeCell="G33" sqref="G33"/>
    </sheetView>
  </sheetViews>
  <sheetFormatPr baseColWidth="10" defaultRowHeight="15" x14ac:dyDescent="0.25"/>
  <cols>
    <col min="1" max="1" width="16.140625" customWidth="1"/>
    <col min="2" max="2" width="13.5703125" customWidth="1"/>
    <col min="3" max="3" width="13.42578125" customWidth="1"/>
    <col min="4" max="4" width="13" customWidth="1"/>
    <col min="5" max="5" width="14.28515625" customWidth="1"/>
    <col min="6" max="6" width="12.85546875" bestFit="1" customWidth="1"/>
    <col min="7" max="7" width="12.28515625" bestFit="1" customWidth="1"/>
  </cols>
  <sheetData>
    <row r="1" spans="1:7" x14ac:dyDescent="0.25">
      <c r="A1" s="32" t="s">
        <v>47</v>
      </c>
      <c r="B1" s="33"/>
      <c r="C1" s="33"/>
      <c r="D1" s="33"/>
      <c r="E1" s="33"/>
      <c r="F1" s="33"/>
      <c r="G1" s="33"/>
    </row>
    <row r="2" spans="1:7" x14ac:dyDescent="0.25">
      <c r="A2" s="15"/>
      <c r="B2" s="29" t="s">
        <v>41</v>
      </c>
      <c r="C2" s="29"/>
      <c r="D2" s="29" t="s">
        <v>42</v>
      </c>
      <c r="E2" s="29"/>
      <c r="F2" s="29" t="s">
        <v>43</v>
      </c>
      <c r="G2" s="29"/>
    </row>
    <row r="3" spans="1:7" x14ac:dyDescent="0.25">
      <c r="A3" s="15"/>
      <c r="B3" s="15" t="s">
        <v>44</v>
      </c>
      <c r="C3" s="15" t="s">
        <v>45</v>
      </c>
      <c r="D3" s="15" t="s">
        <v>44</v>
      </c>
      <c r="E3" s="15" t="s">
        <v>45</v>
      </c>
      <c r="F3" s="15" t="s">
        <v>44</v>
      </c>
      <c r="G3" s="15" t="s">
        <v>45</v>
      </c>
    </row>
    <row r="4" spans="1:7" x14ac:dyDescent="0.25">
      <c r="A4" s="18" t="s">
        <v>12</v>
      </c>
      <c r="B4" s="16">
        <v>85.283532798184197</v>
      </c>
      <c r="C4" s="16">
        <v>32.971079731737078</v>
      </c>
      <c r="D4" s="16">
        <v>80.475749786710168</v>
      </c>
      <c r="E4" s="16">
        <v>34.325418903288814</v>
      </c>
      <c r="F4" s="22">
        <v>79.546300810264555</v>
      </c>
      <c r="G4" s="22">
        <v>32.786921854748087</v>
      </c>
    </row>
    <row r="5" spans="1:7" x14ac:dyDescent="0.25">
      <c r="A5" s="18" t="s">
        <v>13</v>
      </c>
      <c r="B5" s="16">
        <v>84.61461397515049</v>
      </c>
      <c r="C5" s="16">
        <v>30.528476764766054</v>
      </c>
      <c r="D5" s="16">
        <v>79.015182906706968</v>
      </c>
      <c r="E5" s="16">
        <v>31.913370096752974</v>
      </c>
      <c r="F5" s="22">
        <v>78.894544864159457</v>
      </c>
      <c r="G5" s="22">
        <v>31.943857033458553</v>
      </c>
    </row>
    <row r="6" spans="1:7" x14ac:dyDescent="0.25">
      <c r="A6" s="18" t="s">
        <v>8</v>
      </c>
      <c r="B6" s="16">
        <v>81.866779570491175</v>
      </c>
      <c r="C6" s="16">
        <v>32.907944897562565</v>
      </c>
      <c r="D6" s="16">
        <v>86.414967561779875</v>
      </c>
      <c r="E6" s="16">
        <v>37.543899163447591</v>
      </c>
      <c r="F6" s="22">
        <v>86.324335755584229</v>
      </c>
      <c r="G6" s="22">
        <v>37.817140552099701</v>
      </c>
    </row>
    <row r="7" spans="1:7" x14ac:dyDescent="0.25">
      <c r="A7" s="18" t="s">
        <v>14</v>
      </c>
      <c r="B7" s="16">
        <v>83.188957418526755</v>
      </c>
      <c r="C7" s="16">
        <v>37.06065632154651</v>
      </c>
      <c r="D7" s="16">
        <v>83.627538215393898</v>
      </c>
      <c r="E7" s="16">
        <v>37.114910753621572</v>
      </c>
      <c r="F7" s="22">
        <v>80.811851437733608</v>
      </c>
      <c r="G7" s="22">
        <v>32.644388314367838</v>
      </c>
    </row>
    <row r="8" spans="1:7" x14ac:dyDescent="0.25">
      <c r="A8" s="18" t="s">
        <v>15</v>
      </c>
      <c r="B8" s="16">
        <v>81.492462261283762</v>
      </c>
      <c r="C8" s="16">
        <v>34.361410947959875</v>
      </c>
      <c r="D8" s="16">
        <v>77.81227184505245</v>
      </c>
      <c r="E8" s="16">
        <v>38.081660726686756</v>
      </c>
      <c r="F8" s="22">
        <v>81.4395150854115</v>
      </c>
      <c r="G8" s="22">
        <v>35.68706300065331</v>
      </c>
    </row>
    <row r="9" spans="1:7" x14ac:dyDescent="0.25">
      <c r="A9" s="18" t="s">
        <v>59</v>
      </c>
      <c r="B9" s="15"/>
      <c r="C9" s="15"/>
      <c r="D9" s="26">
        <v>72.522456617875307</v>
      </c>
      <c r="E9" s="26">
        <v>26.737381804801437</v>
      </c>
      <c r="F9" s="28">
        <v>80.423746152361517</v>
      </c>
      <c r="G9" s="22">
        <v>31.357869222544998</v>
      </c>
    </row>
    <row r="21" spans="1:7" x14ac:dyDescent="0.25">
      <c r="A21" s="32" t="s">
        <v>47</v>
      </c>
      <c r="B21" s="33"/>
      <c r="C21" s="33"/>
      <c r="D21" s="33"/>
      <c r="E21" s="33"/>
      <c r="F21" s="33"/>
      <c r="G21" s="33"/>
    </row>
    <row r="22" spans="1:7" x14ac:dyDescent="0.25">
      <c r="A22" s="15"/>
      <c r="B22" s="29" t="s">
        <v>41</v>
      </c>
      <c r="C22" s="29"/>
      <c r="D22" s="29" t="s">
        <v>42</v>
      </c>
      <c r="E22" s="29"/>
      <c r="F22" s="29" t="s">
        <v>43</v>
      </c>
      <c r="G22" s="29"/>
    </row>
    <row r="23" spans="1:7" x14ac:dyDescent="0.25">
      <c r="A23" s="15"/>
      <c r="B23" s="15" t="s">
        <v>44</v>
      </c>
      <c r="C23" s="15" t="s">
        <v>45</v>
      </c>
      <c r="D23" s="15" t="s">
        <v>44</v>
      </c>
      <c r="E23" s="15" t="s">
        <v>45</v>
      </c>
      <c r="F23" s="15" t="s">
        <v>44</v>
      </c>
      <c r="G23" s="15" t="s">
        <v>45</v>
      </c>
    </row>
    <row r="24" spans="1:7" x14ac:dyDescent="0.25">
      <c r="A24" s="18" t="s">
        <v>4</v>
      </c>
      <c r="B24" s="16">
        <v>84.251394046103471</v>
      </c>
      <c r="C24" s="16">
        <v>35.456203990853126</v>
      </c>
      <c r="D24" s="16">
        <v>79.209786257103943</v>
      </c>
      <c r="E24" s="16">
        <v>30.938676761923706</v>
      </c>
      <c r="F24" s="17">
        <v>80.660395280494924</v>
      </c>
      <c r="G24" s="17">
        <v>33.266494298645682</v>
      </c>
    </row>
    <row r="25" spans="1:7" x14ac:dyDescent="0.25">
      <c r="A25" s="18" t="s">
        <v>60</v>
      </c>
      <c r="B25" s="16">
        <v>83.80815749079683</v>
      </c>
      <c r="C25" s="16">
        <v>33.168829762159348</v>
      </c>
      <c r="D25" s="16">
        <v>77.807553652100523</v>
      </c>
      <c r="E25" s="16">
        <v>26.922406342924596</v>
      </c>
      <c r="F25" s="17">
        <v>81.038354659115086</v>
      </c>
      <c r="G25" s="17">
        <v>31.863667880734106</v>
      </c>
    </row>
    <row r="26" spans="1:7" x14ac:dyDescent="0.25">
      <c r="A26" s="18" t="s">
        <v>6</v>
      </c>
      <c r="B26" s="16">
        <v>79.630303448132096</v>
      </c>
      <c r="C26" s="16">
        <v>28.850732337452772</v>
      </c>
      <c r="D26" s="16">
        <v>79.696638255458609</v>
      </c>
      <c r="E26" s="16">
        <v>28.75568579992316</v>
      </c>
      <c r="F26" s="17">
        <v>79.386893421825974</v>
      </c>
      <c r="G26" s="17">
        <v>31.657704728917686</v>
      </c>
    </row>
    <row r="27" spans="1:7" x14ac:dyDescent="0.25">
      <c r="A27" s="18" t="s">
        <v>8</v>
      </c>
      <c r="B27" s="16">
        <v>82.242626686218301</v>
      </c>
      <c r="C27" s="16">
        <v>33.937070325763031</v>
      </c>
      <c r="D27" s="16">
        <v>78.327553174982228</v>
      </c>
      <c r="E27" s="16">
        <v>30.241678136760061</v>
      </c>
      <c r="F27" s="17">
        <v>80.900206464681304</v>
      </c>
      <c r="G27" s="17">
        <v>32.943005868526477</v>
      </c>
    </row>
    <row r="28" spans="1:7" x14ac:dyDescent="0.25">
      <c r="A28" s="18" t="s">
        <v>7</v>
      </c>
      <c r="B28" s="16">
        <v>85.76682648311359</v>
      </c>
      <c r="C28" s="16">
        <v>37.576683257174153</v>
      </c>
      <c r="D28" s="16">
        <v>83.233812882241693</v>
      </c>
      <c r="E28" s="16">
        <v>31.758442814181951</v>
      </c>
      <c r="F28" s="17">
        <v>85.295126470117282</v>
      </c>
      <c r="G28" s="17">
        <v>36.467595704744532</v>
      </c>
    </row>
  </sheetData>
  <mergeCells count="8">
    <mergeCell ref="A1:G1"/>
    <mergeCell ref="A21:G21"/>
    <mergeCell ref="B22:C22"/>
    <mergeCell ref="D22:E22"/>
    <mergeCell ref="F22:G22"/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Muestreo Exploratorio</vt:lpstr>
      <vt:lpstr>Resumen de Datos</vt:lpstr>
      <vt:lpstr>Visuales Ref_Imp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2021-08-11T19:15:18Z</dcterms:created>
  <dcterms:modified xsi:type="dcterms:W3CDTF">2023-08-15T23:04:23Z</dcterms:modified>
</cp:coreProperties>
</file>