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Actividad Enzimatica\Procesamiento de datos\AEC- Humedales_2023\"/>
    </mc:Choice>
  </mc:AlternateContent>
  <bookViews>
    <workbookView xWindow="0" yWindow="0" windowWidth="20490" windowHeight="7650"/>
  </bookViews>
  <sheets>
    <sheet name="Standard Curve" sheetId="1" r:id="rId1"/>
    <sheet name="Raw Data " sheetId="2" r:id="rId2"/>
    <sheet name="Resumen Datos" sheetId="11" r:id="rId3"/>
    <sheet name="Evento 1 Referencia" sheetId="3" r:id="rId4"/>
    <sheet name="Evento 2 Referencia" sheetId="5" r:id="rId5"/>
    <sheet name="Evento 3 Referencia" sheetId="7" r:id="rId6"/>
    <sheet name="Evento 4 Referencia" sheetId="9" r:id="rId7"/>
    <sheet name="Evento 1 Impactado" sheetId="6" r:id="rId8"/>
    <sheet name="Evento 2 Impactado" sheetId="4" r:id="rId9"/>
    <sheet name="Evento 3 Impactado" sheetId="8" r:id="rId10"/>
    <sheet name="Evento 4 impactado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1" l="1"/>
  <c r="F25" i="11"/>
  <c r="F24" i="11"/>
  <c r="F23" i="11"/>
  <c r="F22" i="11"/>
  <c r="F21" i="11"/>
  <c r="F14" i="11"/>
  <c r="F13" i="11"/>
  <c r="F12" i="11"/>
  <c r="F11" i="11"/>
  <c r="F10" i="11"/>
  <c r="F9" i="11"/>
  <c r="E26" i="11"/>
  <c r="E25" i="11"/>
  <c r="E24" i="11"/>
  <c r="E23" i="11"/>
  <c r="E22" i="11"/>
  <c r="E21" i="11"/>
  <c r="E14" i="11"/>
  <c r="E13" i="11"/>
  <c r="E12" i="11"/>
  <c r="E11" i="11"/>
  <c r="E10" i="11"/>
  <c r="E9" i="11"/>
  <c r="D34" i="11"/>
  <c r="D26" i="11"/>
  <c r="D25" i="11"/>
  <c r="D24" i="11"/>
  <c r="D23" i="11"/>
  <c r="D22" i="11"/>
  <c r="D21" i="11"/>
  <c r="D14" i="11"/>
  <c r="D13" i="11"/>
  <c r="D12" i="11"/>
  <c r="D11" i="11"/>
  <c r="D10" i="11"/>
  <c r="D9" i="11"/>
  <c r="C33" i="11"/>
  <c r="C34" i="11"/>
  <c r="C26" i="11"/>
  <c r="C25" i="11"/>
  <c r="C24" i="11"/>
  <c r="C23" i="11"/>
  <c r="C22" i="11"/>
  <c r="C21" i="11"/>
  <c r="C14" i="11"/>
  <c r="C13" i="11"/>
  <c r="C12" i="11"/>
  <c r="C11" i="11"/>
  <c r="C10" i="11"/>
  <c r="C9" i="11"/>
  <c r="F30" i="11"/>
  <c r="F28" i="11"/>
  <c r="F20" i="11"/>
  <c r="F19" i="11"/>
  <c r="F18" i="11"/>
  <c r="F17" i="11"/>
  <c r="F16" i="11"/>
  <c r="F15" i="11"/>
  <c r="F8" i="11"/>
  <c r="F7" i="11"/>
  <c r="F6" i="11"/>
  <c r="F5" i="11"/>
  <c r="F4" i="11"/>
  <c r="F3" i="11"/>
  <c r="E31" i="11"/>
  <c r="E30" i="11"/>
  <c r="E28" i="11"/>
  <c r="E20" i="11"/>
  <c r="E19" i="11"/>
  <c r="E18" i="11"/>
  <c r="E17" i="11"/>
  <c r="E16" i="11"/>
  <c r="E15" i="11"/>
  <c r="E8" i="11"/>
  <c r="E7" i="11"/>
  <c r="E6" i="11"/>
  <c r="E5" i="11"/>
  <c r="E4" i="11"/>
  <c r="E3" i="11"/>
  <c r="D32" i="11"/>
  <c r="D30" i="11"/>
  <c r="D29" i="11"/>
  <c r="D28" i="11"/>
  <c r="D27" i="11"/>
  <c r="D20" i="11"/>
  <c r="D19" i="11"/>
  <c r="D18" i="11"/>
  <c r="D17" i="11"/>
  <c r="D16" i="11"/>
  <c r="D15" i="11"/>
  <c r="D8" i="11"/>
  <c r="D7" i="11"/>
  <c r="D6" i="11"/>
  <c r="D5" i="11"/>
  <c r="D4" i="11"/>
  <c r="D3" i="11"/>
  <c r="C36" i="11"/>
  <c r="C35" i="11"/>
  <c r="C32" i="11"/>
  <c r="C31" i="11"/>
  <c r="C30" i="11"/>
  <c r="C29" i="11"/>
  <c r="C28" i="11"/>
  <c r="C27" i="11"/>
  <c r="C20" i="11"/>
  <c r="C19" i="11"/>
  <c r="C18" i="11"/>
  <c r="C17" i="11"/>
  <c r="C16" i="11"/>
  <c r="C15" i="11"/>
  <c r="C8" i="11"/>
  <c r="C7" i="11"/>
  <c r="C6" i="11"/>
  <c r="C5" i="11"/>
  <c r="C4" i="11"/>
  <c r="C3" i="11"/>
  <c r="H15" i="10"/>
  <c r="H14" i="10"/>
  <c r="H13" i="10"/>
  <c r="H12" i="10"/>
  <c r="H11" i="10"/>
  <c r="H10" i="10"/>
  <c r="H9" i="10"/>
  <c r="H8" i="10"/>
  <c r="H7" i="10"/>
  <c r="H6" i="10"/>
  <c r="H5" i="10"/>
  <c r="H4" i="10"/>
  <c r="H15" i="8"/>
  <c r="H14" i="8"/>
  <c r="H13" i="8"/>
  <c r="H12" i="8"/>
  <c r="H11" i="8"/>
  <c r="H10" i="8"/>
  <c r="H9" i="8"/>
  <c r="H8" i="8"/>
  <c r="H7" i="8"/>
  <c r="H6" i="8"/>
  <c r="H5" i="8"/>
  <c r="H4" i="8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21" i="3"/>
  <c r="G22" i="3"/>
  <c r="G23" i="3"/>
  <c r="G20" i="3"/>
  <c r="G18" i="3"/>
  <c r="G19" i="3"/>
  <c r="G17" i="3"/>
  <c r="G14" i="3"/>
  <c r="G15" i="3"/>
  <c r="G16" i="3"/>
  <c r="G13" i="3"/>
  <c r="G11" i="3"/>
  <c r="G12" i="3"/>
  <c r="G10" i="3"/>
  <c r="G8" i="3"/>
  <c r="G9" i="3"/>
  <c r="G7" i="3"/>
  <c r="G5" i="3"/>
  <c r="G6" i="3"/>
  <c r="G4" i="3"/>
  <c r="M1252" i="2" l="1"/>
  <c r="M1246" i="2"/>
  <c r="N1246" i="2" s="1"/>
  <c r="C49" i="10" s="1"/>
  <c r="M1240" i="2"/>
  <c r="M1234" i="2"/>
  <c r="N1234" i="2" s="1"/>
  <c r="C53" i="10" s="1"/>
  <c r="M1258" i="2"/>
  <c r="L1234" i="2"/>
  <c r="L1235" i="2"/>
  <c r="M1235" i="2" s="1"/>
  <c r="L1236" i="2"/>
  <c r="L1237" i="2"/>
  <c r="M1237" i="2" s="1"/>
  <c r="L1238" i="2"/>
  <c r="M1238" i="2" s="1"/>
  <c r="L1239" i="2"/>
  <c r="L1240" i="2"/>
  <c r="L1241" i="2"/>
  <c r="M1241" i="2" s="1"/>
  <c r="L1242" i="2"/>
  <c r="L1243" i="2"/>
  <c r="M1243" i="2" s="1"/>
  <c r="L1244" i="2"/>
  <c r="M1244" i="2" s="1"/>
  <c r="L1245" i="2"/>
  <c r="L1246" i="2"/>
  <c r="L1247" i="2"/>
  <c r="M1247" i="2" s="1"/>
  <c r="L1248" i="2"/>
  <c r="L1249" i="2"/>
  <c r="M1249" i="2" s="1"/>
  <c r="L1250" i="2"/>
  <c r="M1250" i="2" s="1"/>
  <c r="L1251" i="2"/>
  <c r="L1252" i="2"/>
  <c r="L1253" i="2"/>
  <c r="M1253" i="2" s="1"/>
  <c r="L1254" i="2"/>
  <c r="L1255" i="2"/>
  <c r="M1255" i="2" s="1"/>
  <c r="L1256" i="2"/>
  <c r="M1256" i="2" s="1"/>
  <c r="L1257" i="2"/>
  <c r="L1258" i="2"/>
  <c r="L1259" i="2"/>
  <c r="M1259" i="2" s="1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N1255" i="2" l="1"/>
  <c r="C56" i="10" s="1"/>
  <c r="N1249" i="2"/>
  <c r="C54" i="10" s="1"/>
  <c r="D53" i="10" s="1"/>
  <c r="N1243" i="2"/>
  <c r="C52" i="10" s="1"/>
  <c r="N1237" i="2"/>
  <c r="C50" i="10" s="1"/>
  <c r="D49" i="10" s="1"/>
  <c r="N1258" i="2"/>
  <c r="N1240" i="2"/>
  <c r="C51" i="10" s="1"/>
  <c r="N1252" i="2"/>
  <c r="C55" i="10" s="1"/>
  <c r="M1271" i="2"/>
  <c r="M1270" i="2"/>
  <c r="M1268" i="2"/>
  <c r="M1267" i="2"/>
  <c r="M1265" i="2"/>
  <c r="M1264" i="2"/>
  <c r="M1262" i="2"/>
  <c r="M1261" i="2"/>
  <c r="N1261" i="2" l="1"/>
  <c r="N1264" i="2"/>
  <c r="N1267" i="2"/>
  <c r="N1270" i="2"/>
  <c r="L1207" i="2"/>
  <c r="M1207" i="2" s="1"/>
  <c r="L1208" i="2"/>
  <c r="M1208" i="2" s="1"/>
  <c r="L1209" i="2"/>
  <c r="L1210" i="2"/>
  <c r="L1211" i="2"/>
  <c r="M1211" i="2" s="1"/>
  <c r="L1212" i="2"/>
  <c r="L1213" i="2"/>
  <c r="L1214" i="2"/>
  <c r="L1215" i="2"/>
  <c r="L1216" i="2"/>
  <c r="L1217" i="2"/>
  <c r="M1217" i="2" s="1"/>
  <c r="L1218" i="2"/>
  <c r="L1219" i="2"/>
  <c r="L1220" i="2"/>
  <c r="L1221" i="2"/>
  <c r="L1222" i="2"/>
  <c r="L1223" i="2"/>
  <c r="M1223" i="2" s="1"/>
  <c r="L1224" i="2"/>
  <c r="L1225" i="2"/>
  <c r="L1226" i="2"/>
  <c r="L1227" i="2"/>
  <c r="L1228" i="2"/>
  <c r="L1229" i="2"/>
  <c r="M1229" i="2" s="1"/>
  <c r="L1230" i="2"/>
  <c r="L1231" i="2"/>
  <c r="L1232" i="2"/>
  <c r="L1233" i="2"/>
  <c r="L1206" i="2"/>
  <c r="L1205" i="2"/>
  <c r="M1205" i="2" s="1"/>
  <c r="L1204" i="2"/>
  <c r="M1204" i="2" s="1"/>
  <c r="N1204" i="2" s="1"/>
  <c r="C38" i="10" s="1"/>
  <c r="L1203" i="2"/>
  <c r="L1202" i="2"/>
  <c r="M1202" i="2" s="1"/>
  <c r="L1201" i="2"/>
  <c r="M1201" i="2" s="1"/>
  <c r="L1200" i="2"/>
  <c r="L1199" i="2"/>
  <c r="M1199" i="2" s="1"/>
  <c r="L1198" i="2"/>
  <c r="M1198" i="2" s="1"/>
  <c r="N1198" i="2" s="1"/>
  <c r="C36" i="10" s="1"/>
  <c r="L1197" i="2"/>
  <c r="L1196" i="2"/>
  <c r="M1196" i="2" s="1"/>
  <c r="L1195" i="2"/>
  <c r="M1195" i="2" s="1"/>
  <c r="L1194" i="2"/>
  <c r="L1193" i="2"/>
  <c r="M1193" i="2" s="1"/>
  <c r="L1192" i="2"/>
  <c r="M1192" i="2" s="1"/>
  <c r="N1192" i="2" s="1"/>
  <c r="C34" i="10" s="1"/>
  <c r="L1191" i="2"/>
  <c r="L1190" i="2"/>
  <c r="M1190" i="2" s="1"/>
  <c r="L1189" i="2"/>
  <c r="M1189" i="2" s="1"/>
  <c r="L1188" i="2"/>
  <c r="L1187" i="2"/>
  <c r="M1187" i="2" s="1"/>
  <c r="L1186" i="2"/>
  <c r="M1186" i="2" s="1"/>
  <c r="N1186" i="2" s="1"/>
  <c r="C32" i="10" s="1"/>
  <c r="L1185" i="2"/>
  <c r="L1184" i="2"/>
  <c r="M1184" i="2" s="1"/>
  <c r="L1183" i="2"/>
  <c r="M1183" i="2" s="1"/>
  <c r="M1159" i="2"/>
  <c r="N1159" i="2" s="1"/>
  <c r="C22" i="10" s="1"/>
  <c r="L1156" i="2"/>
  <c r="M1156" i="2" s="1"/>
  <c r="L1157" i="2"/>
  <c r="L1158" i="2"/>
  <c r="M1157" i="2" s="1"/>
  <c r="L1159" i="2"/>
  <c r="L1160" i="2"/>
  <c r="M1160" i="2" s="1"/>
  <c r="L1161" i="2"/>
  <c r="L1162" i="2"/>
  <c r="M1162" i="2" s="1"/>
  <c r="L1163" i="2"/>
  <c r="M1163" i="2" s="1"/>
  <c r="L1164" i="2"/>
  <c r="L1165" i="2"/>
  <c r="M1165" i="2" s="1"/>
  <c r="N1165" i="2" s="1"/>
  <c r="C24" i="10" s="1"/>
  <c r="L1166" i="2"/>
  <c r="M1166" i="2" s="1"/>
  <c r="L1167" i="2"/>
  <c r="L1168" i="2"/>
  <c r="M1168" i="2" s="1"/>
  <c r="L1169" i="2"/>
  <c r="M1169" i="2" s="1"/>
  <c r="L1170" i="2"/>
  <c r="L1171" i="2"/>
  <c r="M1171" i="2" s="1"/>
  <c r="N1171" i="2" s="1"/>
  <c r="C26" i="10" s="1"/>
  <c r="L1172" i="2"/>
  <c r="M1172" i="2" s="1"/>
  <c r="L1173" i="2"/>
  <c r="L1174" i="2"/>
  <c r="M1174" i="2" s="1"/>
  <c r="L1175" i="2"/>
  <c r="M1175" i="2" s="1"/>
  <c r="L1176" i="2"/>
  <c r="L1177" i="2"/>
  <c r="M1177" i="2" s="1"/>
  <c r="N1177" i="2" s="1"/>
  <c r="C28" i="10" s="1"/>
  <c r="L1178" i="2"/>
  <c r="M1178" i="2" s="1"/>
  <c r="L1179" i="2"/>
  <c r="L1180" i="2"/>
  <c r="M1180" i="2" s="1"/>
  <c r="L1181" i="2"/>
  <c r="M1181" i="2" s="1"/>
  <c r="L1182" i="2"/>
  <c r="L1155" i="2"/>
  <c r="L1154" i="2"/>
  <c r="M1154" i="2" s="1"/>
  <c r="L1153" i="2"/>
  <c r="M1153" i="2" s="1"/>
  <c r="N1153" i="2" s="1"/>
  <c r="C20" i="10" s="1"/>
  <c r="L1152" i="2"/>
  <c r="L1151" i="2"/>
  <c r="M1151" i="2" s="1"/>
  <c r="L1150" i="2"/>
  <c r="M1150" i="2" s="1"/>
  <c r="L1149" i="2"/>
  <c r="L1148" i="2"/>
  <c r="M1148" i="2" s="1"/>
  <c r="L1147" i="2"/>
  <c r="M1147" i="2" s="1"/>
  <c r="N1147" i="2" s="1"/>
  <c r="C18" i="10" s="1"/>
  <c r="L1146" i="2"/>
  <c r="L1145" i="2"/>
  <c r="M1145" i="2" s="1"/>
  <c r="L1144" i="2"/>
  <c r="M1144" i="2" s="1"/>
  <c r="L1143" i="2"/>
  <c r="L1142" i="2"/>
  <c r="M1142" i="2" s="1"/>
  <c r="L1141" i="2"/>
  <c r="M1141" i="2" s="1"/>
  <c r="N1141" i="2" s="1"/>
  <c r="C16" i="10" s="1"/>
  <c r="L1140" i="2"/>
  <c r="L1139" i="2"/>
  <c r="M1139" i="2" s="1"/>
  <c r="L1138" i="2"/>
  <c r="M1138" i="2" s="1"/>
  <c r="L1137" i="2"/>
  <c r="L1136" i="2"/>
  <c r="M1136" i="2" s="1"/>
  <c r="L1135" i="2"/>
  <c r="M1135" i="2" s="1"/>
  <c r="N1135" i="2" s="1"/>
  <c r="C14" i="10" s="1"/>
  <c r="L1134" i="2"/>
  <c r="L1133" i="2"/>
  <c r="M1133" i="2" s="1"/>
  <c r="L1132" i="2"/>
  <c r="M1132" i="2" s="1"/>
  <c r="N1132" i="2" l="1"/>
  <c r="C13" i="10" s="1"/>
  <c r="N1138" i="2"/>
  <c r="C15" i="10" s="1"/>
  <c r="N1144" i="2"/>
  <c r="C17" i="10" s="1"/>
  <c r="N1150" i="2"/>
  <c r="C19" i="10" s="1"/>
  <c r="N1180" i="2"/>
  <c r="C29" i="10" s="1"/>
  <c r="N1174" i="2"/>
  <c r="C27" i="10" s="1"/>
  <c r="D26" i="10" s="1"/>
  <c r="N1168" i="2"/>
  <c r="C25" i="10" s="1"/>
  <c r="N1162" i="2"/>
  <c r="C23" i="10" s="1"/>
  <c r="D22" i="10" s="1"/>
  <c r="N1156" i="2"/>
  <c r="N1183" i="2"/>
  <c r="C31" i="10" s="1"/>
  <c r="D31" i="10" s="1"/>
  <c r="N1189" i="2"/>
  <c r="C33" i="10" s="1"/>
  <c r="N1195" i="2"/>
  <c r="C35" i="10" s="1"/>
  <c r="D35" i="10" s="1"/>
  <c r="N1201" i="2"/>
  <c r="C37" i="10" s="1"/>
  <c r="N1207" i="2"/>
  <c r="M1231" i="2"/>
  <c r="M1225" i="2"/>
  <c r="N1225" i="2" s="1"/>
  <c r="C45" i="10" s="1"/>
  <c r="M1219" i="2"/>
  <c r="M1213" i="2"/>
  <c r="N1213" i="2" s="1"/>
  <c r="C41" i="10" s="1"/>
  <c r="M1232" i="2"/>
  <c r="M1228" i="2"/>
  <c r="N1228" i="2" s="1"/>
  <c r="C46" i="10" s="1"/>
  <c r="M1226" i="2"/>
  <c r="M1222" i="2"/>
  <c r="N1222" i="2" s="1"/>
  <c r="C44" i="10" s="1"/>
  <c r="M1220" i="2"/>
  <c r="M1216" i="2"/>
  <c r="N1216" i="2" s="1"/>
  <c r="C42" i="10" s="1"/>
  <c r="M1214" i="2"/>
  <c r="M1210" i="2"/>
  <c r="N1210" i="2" s="1"/>
  <c r="C40" i="10" s="1"/>
  <c r="M1102" i="2"/>
  <c r="M1109" i="2"/>
  <c r="L1105" i="2"/>
  <c r="L1106" i="2"/>
  <c r="L1107" i="2"/>
  <c r="L1108" i="2"/>
  <c r="M1108" i="2" s="1"/>
  <c r="N1108" i="2" s="1"/>
  <c r="C4" i="10" s="1"/>
  <c r="L1109" i="2"/>
  <c r="L1110" i="2"/>
  <c r="L1111" i="2"/>
  <c r="L1112" i="2"/>
  <c r="L1113" i="2"/>
  <c r="M1112" i="2" s="1"/>
  <c r="L1114" i="2"/>
  <c r="M1114" i="2" s="1"/>
  <c r="L1115" i="2"/>
  <c r="M1115" i="2" s="1"/>
  <c r="L1116" i="2"/>
  <c r="L1117" i="2"/>
  <c r="L1118" i="2"/>
  <c r="L1119" i="2"/>
  <c r="M1118" i="2" s="1"/>
  <c r="L1120" i="2"/>
  <c r="M1120" i="2" s="1"/>
  <c r="L1121" i="2"/>
  <c r="M1121" i="2" s="1"/>
  <c r="L1122" i="2"/>
  <c r="L1123" i="2"/>
  <c r="L1124" i="2"/>
  <c r="L1125" i="2"/>
  <c r="M1124" i="2" s="1"/>
  <c r="L1126" i="2"/>
  <c r="M1126" i="2" s="1"/>
  <c r="L1127" i="2"/>
  <c r="M1127" i="2" s="1"/>
  <c r="L1128" i="2"/>
  <c r="L1129" i="2"/>
  <c r="L1130" i="2"/>
  <c r="L1131" i="2"/>
  <c r="M1130" i="2" s="1"/>
  <c r="L1104" i="2"/>
  <c r="L1103" i="2"/>
  <c r="M1103" i="2" s="1"/>
  <c r="L1102" i="2"/>
  <c r="L1101" i="2"/>
  <c r="L1100" i="2"/>
  <c r="L1099" i="2"/>
  <c r="M1099" i="2" s="1"/>
  <c r="L1098" i="2"/>
  <c r="L1097" i="2"/>
  <c r="M1097" i="2" s="1"/>
  <c r="L1096" i="2"/>
  <c r="M1096" i="2" s="1"/>
  <c r="L1095" i="2"/>
  <c r="M1094" i="2" s="1"/>
  <c r="L1094" i="2"/>
  <c r="L1093" i="2"/>
  <c r="M1093" i="2" s="1"/>
  <c r="L1092" i="2"/>
  <c r="L1091" i="2"/>
  <c r="M1091" i="2" s="1"/>
  <c r="L1090" i="2"/>
  <c r="M1090" i="2" s="1"/>
  <c r="L1089" i="2"/>
  <c r="M1088" i="2" s="1"/>
  <c r="L1088" i="2"/>
  <c r="L1087" i="2"/>
  <c r="M1087" i="2" s="1"/>
  <c r="L1086" i="2"/>
  <c r="L1085" i="2"/>
  <c r="M1085" i="2" s="1"/>
  <c r="L1084" i="2"/>
  <c r="M1084" i="2" s="1"/>
  <c r="L1083" i="2"/>
  <c r="M1082" i="2" s="1"/>
  <c r="L1082" i="2"/>
  <c r="L1081" i="2"/>
  <c r="M1081" i="2" s="1"/>
  <c r="N1081" i="2" s="1"/>
  <c r="C56" i="9" s="1"/>
  <c r="M1075" i="2"/>
  <c r="N1075" i="2" s="1"/>
  <c r="C53" i="9" s="1"/>
  <c r="M1069" i="2"/>
  <c r="N1069" i="2" s="1"/>
  <c r="C51" i="9" s="1"/>
  <c r="M1063" i="2"/>
  <c r="N1063" i="2" s="1"/>
  <c r="C49" i="9" s="1"/>
  <c r="M1057" i="2"/>
  <c r="N1057" i="2" s="1"/>
  <c r="C47" i="9" s="1"/>
  <c r="M1051" i="2"/>
  <c r="M1045" i="2"/>
  <c r="M1039" i="2"/>
  <c r="M1033" i="2"/>
  <c r="M1027" i="2"/>
  <c r="M1021" i="2"/>
  <c r="L1018" i="2"/>
  <c r="L1019" i="2"/>
  <c r="L1020" i="2"/>
  <c r="M1019" i="2" s="1"/>
  <c r="L1021" i="2"/>
  <c r="L1022" i="2"/>
  <c r="M1022" i="2" s="1"/>
  <c r="L1023" i="2"/>
  <c r="L1024" i="2"/>
  <c r="M1024" i="2" s="1"/>
  <c r="L1025" i="2"/>
  <c r="L1026" i="2"/>
  <c r="L1027" i="2"/>
  <c r="L1028" i="2"/>
  <c r="M1028" i="2" s="1"/>
  <c r="L1029" i="2"/>
  <c r="L1030" i="2"/>
  <c r="M1030" i="2" s="1"/>
  <c r="L1031" i="2"/>
  <c r="L1032" i="2"/>
  <c r="L1033" i="2"/>
  <c r="L1034" i="2"/>
  <c r="M1034" i="2" s="1"/>
  <c r="L1035" i="2"/>
  <c r="L1036" i="2"/>
  <c r="M1036" i="2" s="1"/>
  <c r="L1037" i="2"/>
  <c r="L1038" i="2"/>
  <c r="L1039" i="2"/>
  <c r="L1040" i="2"/>
  <c r="M1040" i="2" s="1"/>
  <c r="L1041" i="2"/>
  <c r="L1042" i="2"/>
  <c r="M1042" i="2" s="1"/>
  <c r="L1043" i="2"/>
  <c r="L1044" i="2"/>
  <c r="L1045" i="2"/>
  <c r="L1046" i="2"/>
  <c r="M1046" i="2" s="1"/>
  <c r="L1047" i="2"/>
  <c r="L1048" i="2"/>
  <c r="M1048" i="2" s="1"/>
  <c r="L1049" i="2"/>
  <c r="L1050" i="2"/>
  <c r="L1051" i="2"/>
  <c r="L1052" i="2"/>
  <c r="M1052" i="2" s="1"/>
  <c r="L1053" i="2"/>
  <c r="L1054" i="2"/>
  <c r="L1055" i="2"/>
  <c r="L1056" i="2"/>
  <c r="M1055" i="2" s="1"/>
  <c r="L1057" i="2"/>
  <c r="L1058" i="2"/>
  <c r="M1058" i="2" s="1"/>
  <c r="L1059" i="2"/>
  <c r="L1060" i="2"/>
  <c r="M1060" i="2" s="1"/>
  <c r="L1061" i="2"/>
  <c r="L1062" i="2"/>
  <c r="L1063" i="2"/>
  <c r="L1064" i="2"/>
  <c r="M1064" i="2" s="1"/>
  <c r="L1065" i="2"/>
  <c r="L1066" i="2"/>
  <c r="M1066" i="2" s="1"/>
  <c r="L1067" i="2"/>
  <c r="L1068" i="2"/>
  <c r="L1069" i="2"/>
  <c r="L1070" i="2"/>
  <c r="M1070" i="2" s="1"/>
  <c r="L1071" i="2"/>
  <c r="L1072" i="2"/>
  <c r="M1072" i="2" s="1"/>
  <c r="L1073" i="2"/>
  <c r="L1074" i="2"/>
  <c r="L1075" i="2"/>
  <c r="L1076" i="2"/>
  <c r="M1076" i="2" s="1"/>
  <c r="L1077" i="2"/>
  <c r="L1078" i="2"/>
  <c r="M1078" i="2" s="1"/>
  <c r="L1079" i="2"/>
  <c r="L1080" i="2"/>
  <c r="M1054" i="2" l="1"/>
  <c r="N1054" i="2" s="1"/>
  <c r="M1018" i="2"/>
  <c r="N1018" i="2" s="1"/>
  <c r="C34" i="9" s="1"/>
  <c r="M1079" i="2"/>
  <c r="N1078" i="2" s="1"/>
  <c r="C54" i="9" s="1"/>
  <c r="M1073" i="2"/>
  <c r="N1072" i="2" s="1"/>
  <c r="C52" i="9" s="1"/>
  <c r="D51" i="9" s="1"/>
  <c r="M1067" i="2"/>
  <c r="N1066" i="2" s="1"/>
  <c r="C50" i="9" s="1"/>
  <c r="M1061" i="2"/>
  <c r="N1060" i="2" s="1"/>
  <c r="C48" i="9" s="1"/>
  <c r="D47" i="9" s="1"/>
  <c r="M1049" i="2"/>
  <c r="N1048" i="2" s="1"/>
  <c r="C44" i="9" s="1"/>
  <c r="M1043" i="2"/>
  <c r="N1042" i="2" s="1"/>
  <c r="C42" i="9" s="1"/>
  <c r="D42" i="9" s="1"/>
  <c r="M1037" i="2"/>
  <c r="N1036" i="2" s="1"/>
  <c r="C40" i="9" s="1"/>
  <c r="M1031" i="2"/>
  <c r="N1030" i="2" s="1"/>
  <c r="C38" i="9" s="1"/>
  <c r="D38" i="9" s="1"/>
  <c r="M1025" i="2"/>
  <c r="N1024" i="2" s="1"/>
  <c r="C36" i="9" s="1"/>
  <c r="D34" i="9" s="1"/>
  <c r="N1021" i="2"/>
  <c r="C35" i="9" s="1"/>
  <c r="N1027" i="2"/>
  <c r="C37" i="9" s="1"/>
  <c r="N1033" i="2"/>
  <c r="C39" i="9" s="1"/>
  <c r="N1039" i="2"/>
  <c r="C41" i="9" s="1"/>
  <c r="N1045" i="2"/>
  <c r="C43" i="9" s="1"/>
  <c r="N1051" i="2"/>
  <c r="C45" i="9" s="1"/>
  <c r="N1084" i="2"/>
  <c r="C57" i="9" s="1"/>
  <c r="N1090" i="2"/>
  <c r="C59" i="9" s="1"/>
  <c r="N1096" i="2"/>
  <c r="C61" i="9" s="1"/>
  <c r="M1100" i="2"/>
  <c r="N1126" i="2"/>
  <c r="C10" i="10" s="1"/>
  <c r="N1120" i="2"/>
  <c r="C8" i="10" s="1"/>
  <c r="N1114" i="2"/>
  <c r="C6" i="10" s="1"/>
  <c r="N1102" i="2"/>
  <c r="C63" i="9" s="1"/>
  <c r="N1087" i="2"/>
  <c r="C58" i="9" s="1"/>
  <c r="N1093" i="2"/>
  <c r="C60" i="9" s="1"/>
  <c r="N1099" i="2"/>
  <c r="C62" i="9" s="1"/>
  <c r="M1129" i="2"/>
  <c r="N1129" i="2" s="1"/>
  <c r="C11" i="10" s="1"/>
  <c r="M1123" i="2"/>
  <c r="N1123" i="2" s="1"/>
  <c r="C9" i="10" s="1"/>
  <c r="M1117" i="2"/>
  <c r="N1117" i="2" s="1"/>
  <c r="C7" i="10" s="1"/>
  <c r="M1111" i="2"/>
  <c r="N1111" i="2" s="1"/>
  <c r="C5" i="10" s="1"/>
  <c r="D44" i="10"/>
  <c r="M1106" i="2"/>
  <c r="N1219" i="2"/>
  <c r="C43" i="10" s="1"/>
  <c r="D40" i="10" s="1"/>
  <c r="N1231" i="2"/>
  <c r="C47" i="10" s="1"/>
  <c r="D17" i="10"/>
  <c r="D13" i="10"/>
  <c r="D56" i="9"/>
  <c r="D60" i="9"/>
  <c r="D4" i="10"/>
  <c r="D8" i="10"/>
  <c r="M1105" i="2"/>
  <c r="N1105" i="2" s="1"/>
  <c r="L958" i="2" l="1"/>
  <c r="L959" i="2"/>
  <c r="M959" i="2" s="1"/>
  <c r="L960" i="2"/>
  <c r="L961" i="2"/>
  <c r="L962" i="2"/>
  <c r="L963" i="2"/>
  <c r="L964" i="2"/>
  <c r="L965" i="2"/>
  <c r="M965" i="2" s="1"/>
  <c r="L966" i="2"/>
  <c r="L967" i="2"/>
  <c r="L968" i="2"/>
  <c r="L969" i="2"/>
  <c r="L970" i="2"/>
  <c r="L971" i="2"/>
  <c r="M971" i="2" s="1"/>
  <c r="L972" i="2"/>
  <c r="L973" i="2"/>
  <c r="L974" i="2"/>
  <c r="L975" i="2"/>
  <c r="L976" i="2"/>
  <c r="L977" i="2"/>
  <c r="M977" i="2" s="1"/>
  <c r="L978" i="2"/>
  <c r="L979" i="2"/>
  <c r="L980" i="2"/>
  <c r="L981" i="2"/>
  <c r="L982" i="2"/>
  <c r="L983" i="2"/>
  <c r="M983" i="2" s="1"/>
  <c r="L984" i="2"/>
  <c r="L985" i="2"/>
  <c r="L986" i="2"/>
  <c r="L987" i="2"/>
  <c r="L988" i="2"/>
  <c r="L989" i="2"/>
  <c r="M989" i="2" s="1"/>
  <c r="L990" i="2"/>
  <c r="L991" i="2"/>
  <c r="L992" i="2"/>
  <c r="L993" i="2"/>
  <c r="L994" i="2"/>
  <c r="L995" i="2"/>
  <c r="M995" i="2" s="1"/>
  <c r="L996" i="2"/>
  <c r="L997" i="2"/>
  <c r="L998" i="2"/>
  <c r="L999" i="2"/>
  <c r="L1000" i="2"/>
  <c r="L1001" i="2"/>
  <c r="M1001" i="2" s="1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955" i="2"/>
  <c r="M955" i="2" s="1"/>
  <c r="L956" i="2"/>
  <c r="L957" i="2"/>
  <c r="L954" i="2"/>
  <c r="L953" i="2"/>
  <c r="L952" i="2"/>
  <c r="M952" i="2" s="1"/>
  <c r="N952" i="2" s="1"/>
  <c r="C11" i="9" s="1"/>
  <c r="L951" i="2"/>
  <c r="L950" i="2"/>
  <c r="L949" i="2"/>
  <c r="M949" i="2" s="1"/>
  <c r="L948" i="2"/>
  <c r="L947" i="2"/>
  <c r="L946" i="2"/>
  <c r="M946" i="2" s="1"/>
  <c r="L945" i="2"/>
  <c r="L944" i="2"/>
  <c r="L943" i="2"/>
  <c r="M943" i="2" s="1"/>
  <c r="L942" i="2"/>
  <c r="L941" i="2"/>
  <c r="L940" i="2"/>
  <c r="M940" i="2" s="1"/>
  <c r="L939" i="2"/>
  <c r="L938" i="2"/>
  <c r="L937" i="2"/>
  <c r="M937" i="2" s="1"/>
  <c r="L936" i="2"/>
  <c r="L935" i="2"/>
  <c r="L934" i="2"/>
  <c r="M934" i="2" s="1"/>
  <c r="L933" i="2"/>
  <c r="L932" i="2"/>
  <c r="L931" i="2"/>
  <c r="M931" i="2" s="1"/>
  <c r="L930" i="2"/>
  <c r="L929" i="2"/>
  <c r="L928" i="2"/>
  <c r="M928" i="2" s="1"/>
  <c r="L927" i="2"/>
  <c r="L926" i="2"/>
  <c r="L925" i="2"/>
  <c r="M925" i="2" s="1"/>
  <c r="L924" i="2"/>
  <c r="L923" i="2"/>
  <c r="L922" i="2"/>
  <c r="M922" i="2" s="1"/>
  <c r="L921" i="2"/>
  <c r="L920" i="2"/>
  <c r="L919" i="2"/>
  <c r="M919" i="2" s="1"/>
  <c r="L918" i="2"/>
  <c r="L917" i="2"/>
  <c r="L916" i="2"/>
  <c r="M916" i="2" s="1"/>
  <c r="L915" i="2"/>
  <c r="L914" i="2"/>
  <c r="L913" i="2"/>
  <c r="M913" i="2" s="1"/>
  <c r="L912" i="2"/>
  <c r="L911" i="2"/>
  <c r="L910" i="2"/>
  <c r="M910" i="2" s="1"/>
  <c r="L909" i="2"/>
  <c r="L908" i="2"/>
  <c r="L907" i="2"/>
  <c r="M907" i="2" s="1"/>
  <c r="L881" i="2"/>
  <c r="L882" i="2"/>
  <c r="L880" i="2"/>
  <c r="L857" i="2"/>
  <c r="L858" i="2"/>
  <c r="L859" i="2"/>
  <c r="M859" i="2" s="1"/>
  <c r="L860" i="2"/>
  <c r="L861" i="2"/>
  <c r="L862" i="2"/>
  <c r="L863" i="2"/>
  <c r="L864" i="2"/>
  <c r="L865" i="2"/>
  <c r="M865" i="2" s="1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856" i="2"/>
  <c r="M856" i="2" s="1"/>
  <c r="M1015" i="2" l="1"/>
  <c r="M1009" i="2"/>
  <c r="M1003" i="2"/>
  <c r="M997" i="2"/>
  <c r="M991" i="2"/>
  <c r="M985" i="2"/>
  <c r="M979" i="2"/>
  <c r="M973" i="2"/>
  <c r="M967" i="2"/>
  <c r="M961" i="2"/>
  <c r="M878" i="2"/>
  <c r="M874" i="2"/>
  <c r="M872" i="2"/>
  <c r="M866" i="2"/>
  <c r="M860" i="2"/>
  <c r="M881" i="2"/>
  <c r="M908" i="2"/>
  <c r="M914" i="2"/>
  <c r="M920" i="2"/>
  <c r="M926" i="2"/>
  <c r="M932" i="2"/>
  <c r="M938" i="2"/>
  <c r="M944" i="2"/>
  <c r="M950" i="2"/>
  <c r="M956" i="2"/>
  <c r="M1016" i="2"/>
  <c r="M1013" i="2"/>
  <c r="M1010" i="2"/>
  <c r="M1007" i="2"/>
  <c r="M1004" i="2"/>
  <c r="N1003" i="2" s="1"/>
  <c r="C29" i="9" s="1"/>
  <c r="M998" i="2"/>
  <c r="M992" i="2"/>
  <c r="N991" i="2" s="1"/>
  <c r="C25" i="9" s="1"/>
  <c r="M986" i="2"/>
  <c r="M980" i="2"/>
  <c r="N979" i="2" s="1"/>
  <c r="C20" i="9" s="1"/>
  <c r="M974" i="2"/>
  <c r="M968" i="2"/>
  <c r="N967" i="2" s="1"/>
  <c r="C16" i="9" s="1"/>
  <c r="M962" i="2"/>
  <c r="M901" i="2"/>
  <c r="M895" i="2"/>
  <c r="M889" i="2"/>
  <c r="M883" i="2"/>
  <c r="M868" i="2"/>
  <c r="M862" i="2"/>
  <c r="N865" i="2"/>
  <c r="C34" i="8" s="1"/>
  <c r="N997" i="2"/>
  <c r="C27" i="9" s="1"/>
  <c r="N985" i="2"/>
  <c r="C22" i="9" s="1"/>
  <c r="N973" i="2"/>
  <c r="C18" i="9" s="1"/>
  <c r="N961" i="2"/>
  <c r="C14" i="9" s="1"/>
  <c r="N859" i="2"/>
  <c r="C32" i="8" s="1"/>
  <c r="M1012" i="2"/>
  <c r="N1012" i="2" s="1"/>
  <c r="C32" i="9" s="1"/>
  <c r="M1006" i="2"/>
  <c r="N1006" i="2" s="1"/>
  <c r="C30" i="9" s="1"/>
  <c r="M1000" i="2"/>
  <c r="N1000" i="2" s="1"/>
  <c r="C28" i="9" s="1"/>
  <c r="M994" i="2"/>
  <c r="N994" i="2" s="1"/>
  <c r="C26" i="9" s="1"/>
  <c r="M988" i="2"/>
  <c r="N988" i="2" s="1"/>
  <c r="C23" i="9" s="1"/>
  <c r="M982" i="2"/>
  <c r="N982" i="2" s="1"/>
  <c r="C21" i="9" s="1"/>
  <c r="M976" i="2"/>
  <c r="N976" i="2" s="1"/>
  <c r="C19" i="9" s="1"/>
  <c r="M970" i="2"/>
  <c r="N970" i="2" s="1"/>
  <c r="C17" i="9" s="1"/>
  <c r="M964" i="2"/>
  <c r="N964" i="2" s="1"/>
  <c r="C15" i="9" s="1"/>
  <c r="M958" i="2"/>
  <c r="N958" i="2" s="1"/>
  <c r="C13" i="9" s="1"/>
  <c r="M905" i="2"/>
  <c r="M902" i="2"/>
  <c r="M899" i="2"/>
  <c r="M896" i="2"/>
  <c r="M893" i="2"/>
  <c r="M890" i="2"/>
  <c r="M887" i="2"/>
  <c r="M884" i="2"/>
  <c r="M877" i="2"/>
  <c r="N877" i="2" s="1"/>
  <c r="C38" i="8" s="1"/>
  <c r="M875" i="2"/>
  <c r="N874" i="2" s="1"/>
  <c r="C37" i="8" s="1"/>
  <c r="M871" i="2"/>
  <c r="N871" i="2" s="1"/>
  <c r="C36" i="8" s="1"/>
  <c r="M869" i="2"/>
  <c r="M863" i="2"/>
  <c r="M857" i="2"/>
  <c r="M880" i="2"/>
  <c r="N880" i="2" s="1"/>
  <c r="M904" i="2"/>
  <c r="N901" i="2"/>
  <c r="C46" i="8" s="1"/>
  <c r="N889" i="2"/>
  <c r="C42" i="8" s="1"/>
  <c r="N907" i="2"/>
  <c r="C49" i="8" s="1"/>
  <c r="N913" i="2"/>
  <c r="C51" i="8" s="1"/>
  <c r="N919" i="2"/>
  <c r="C53" i="8" s="1"/>
  <c r="N925" i="2"/>
  <c r="C55" i="8" s="1"/>
  <c r="N931" i="2"/>
  <c r="C4" i="9" s="1"/>
  <c r="N943" i="2"/>
  <c r="C8" i="9" s="1"/>
  <c r="N955" i="2"/>
  <c r="M898" i="2"/>
  <c r="M892" i="2"/>
  <c r="N892" i="2" s="1"/>
  <c r="C43" i="8" s="1"/>
  <c r="M886" i="2"/>
  <c r="N856" i="2"/>
  <c r="C31" i="8" s="1"/>
  <c r="N868" i="2"/>
  <c r="C35" i="8" s="1"/>
  <c r="M911" i="2"/>
  <c r="N910" i="2" s="1"/>
  <c r="C50" i="8" s="1"/>
  <c r="M917" i="2"/>
  <c r="N916" i="2" s="1"/>
  <c r="C52" i="8" s="1"/>
  <c r="M923" i="2"/>
  <c r="N922" i="2" s="1"/>
  <c r="C54" i="8" s="1"/>
  <c r="M929" i="2"/>
  <c r="N928" i="2" s="1"/>
  <c r="C56" i="8" s="1"/>
  <c r="M935" i="2"/>
  <c r="N934" i="2" s="1"/>
  <c r="C5" i="9" s="1"/>
  <c r="M941" i="2"/>
  <c r="N940" i="2" s="1"/>
  <c r="C7" i="9" s="1"/>
  <c r="M947" i="2"/>
  <c r="N946" i="2" s="1"/>
  <c r="C9" i="9" s="1"/>
  <c r="N937" i="2"/>
  <c r="C6" i="9" s="1"/>
  <c r="N949" i="2"/>
  <c r="C10" i="9" s="1"/>
  <c r="M953" i="2"/>
  <c r="N1009" i="2" l="1"/>
  <c r="C31" i="9" s="1"/>
  <c r="N886" i="2"/>
  <c r="C41" i="8" s="1"/>
  <c r="N898" i="2"/>
  <c r="C45" i="8" s="1"/>
  <c r="N904" i="2"/>
  <c r="C47" i="8" s="1"/>
  <c r="N862" i="2"/>
  <c r="C33" i="8" s="1"/>
  <c r="D31" i="8" s="1"/>
  <c r="N883" i="2"/>
  <c r="C40" i="8" s="1"/>
  <c r="N895" i="2"/>
  <c r="C44" i="8" s="1"/>
  <c r="N1015" i="2"/>
  <c r="D13" i="9"/>
  <c r="D17" i="9"/>
  <c r="D21" i="9"/>
  <c r="D25" i="9"/>
  <c r="D29" i="9"/>
  <c r="D4" i="9"/>
  <c r="D53" i="8"/>
  <c r="D49" i="8"/>
  <c r="D35" i="8"/>
  <c r="D44" i="8"/>
  <c r="D40" i="8"/>
  <c r="D8" i="9"/>
  <c r="L854" i="2" l="1"/>
  <c r="L855" i="2"/>
  <c r="L853" i="2"/>
  <c r="L806" i="2"/>
  <c r="L807" i="2"/>
  <c r="L808" i="2"/>
  <c r="L809" i="2"/>
  <c r="L810" i="2"/>
  <c r="L811" i="2"/>
  <c r="L812" i="2"/>
  <c r="M812" i="2" s="1"/>
  <c r="L813" i="2"/>
  <c r="L814" i="2"/>
  <c r="L815" i="2"/>
  <c r="L816" i="2"/>
  <c r="L817" i="2"/>
  <c r="L818" i="2"/>
  <c r="M818" i="2" s="1"/>
  <c r="L819" i="2"/>
  <c r="L820" i="2"/>
  <c r="L821" i="2"/>
  <c r="L822" i="2"/>
  <c r="L823" i="2"/>
  <c r="L824" i="2"/>
  <c r="M824" i="2" s="1"/>
  <c r="L825" i="2"/>
  <c r="L826" i="2"/>
  <c r="L827" i="2"/>
  <c r="L828" i="2"/>
  <c r="L829" i="2"/>
  <c r="L830" i="2"/>
  <c r="M830" i="2" s="1"/>
  <c r="L831" i="2"/>
  <c r="L832" i="2"/>
  <c r="L833" i="2"/>
  <c r="L834" i="2"/>
  <c r="L835" i="2"/>
  <c r="L836" i="2"/>
  <c r="M836" i="2" s="1"/>
  <c r="L837" i="2"/>
  <c r="L838" i="2"/>
  <c r="L839" i="2"/>
  <c r="L840" i="2"/>
  <c r="L841" i="2"/>
  <c r="L842" i="2"/>
  <c r="M842" i="2" s="1"/>
  <c r="L843" i="2"/>
  <c r="L844" i="2"/>
  <c r="L845" i="2"/>
  <c r="L846" i="2"/>
  <c r="L847" i="2"/>
  <c r="L848" i="2"/>
  <c r="M848" i="2" s="1"/>
  <c r="L849" i="2"/>
  <c r="L850" i="2"/>
  <c r="L851" i="2"/>
  <c r="L852" i="2"/>
  <c r="L805" i="2"/>
  <c r="M805" i="2" s="1"/>
  <c r="L803" i="2"/>
  <c r="M803" i="2" s="1"/>
  <c r="L804" i="2"/>
  <c r="L802" i="2"/>
  <c r="M802" i="2" s="1"/>
  <c r="N802" i="2" s="1"/>
  <c r="L801" i="2"/>
  <c r="L800" i="2"/>
  <c r="M800" i="2" s="1"/>
  <c r="L799" i="2"/>
  <c r="M799" i="2" s="1"/>
  <c r="L798" i="2"/>
  <c r="L797" i="2"/>
  <c r="L796" i="2"/>
  <c r="M796" i="2" s="1"/>
  <c r="L795" i="2"/>
  <c r="L794" i="2"/>
  <c r="M794" i="2" s="1"/>
  <c r="L793" i="2"/>
  <c r="M793" i="2" s="1"/>
  <c r="L792" i="2"/>
  <c r="L791" i="2"/>
  <c r="L790" i="2"/>
  <c r="M790" i="2" s="1"/>
  <c r="L789" i="2"/>
  <c r="L788" i="2"/>
  <c r="M788" i="2" s="1"/>
  <c r="L787" i="2"/>
  <c r="M787" i="2" s="1"/>
  <c r="L786" i="2"/>
  <c r="L785" i="2"/>
  <c r="L784" i="2"/>
  <c r="M784" i="2" s="1"/>
  <c r="L783" i="2"/>
  <c r="L782" i="2"/>
  <c r="M782" i="2" s="1"/>
  <c r="L781" i="2"/>
  <c r="M781" i="2" s="1"/>
  <c r="L780" i="2"/>
  <c r="L779" i="2"/>
  <c r="L778" i="2"/>
  <c r="M778" i="2" s="1"/>
  <c r="L777" i="2"/>
  <c r="L776" i="2"/>
  <c r="M776" i="2" s="1"/>
  <c r="L775" i="2"/>
  <c r="M775" i="2" s="1"/>
  <c r="L774" i="2"/>
  <c r="L773" i="2"/>
  <c r="L772" i="2"/>
  <c r="M772" i="2" s="1"/>
  <c r="L771" i="2"/>
  <c r="L770" i="2"/>
  <c r="M770" i="2" s="1"/>
  <c r="L769" i="2"/>
  <c r="M769" i="2" s="1"/>
  <c r="L768" i="2"/>
  <c r="L767" i="2"/>
  <c r="L766" i="2"/>
  <c r="M766" i="2" s="1"/>
  <c r="L765" i="2"/>
  <c r="L764" i="2"/>
  <c r="M764" i="2" s="1"/>
  <c r="L763" i="2"/>
  <c r="M763" i="2" s="1"/>
  <c r="L762" i="2"/>
  <c r="L761" i="2"/>
  <c r="L760" i="2"/>
  <c r="M760" i="2" s="1"/>
  <c r="L759" i="2"/>
  <c r="L758" i="2"/>
  <c r="M758" i="2" s="1"/>
  <c r="L757" i="2"/>
  <c r="M757" i="2" s="1"/>
  <c r="L756" i="2"/>
  <c r="L755" i="2"/>
  <c r="L754" i="2"/>
  <c r="M754" i="2" s="1"/>
  <c r="L697" i="2"/>
  <c r="L728" i="2"/>
  <c r="M728" i="2" s="1"/>
  <c r="L729" i="2"/>
  <c r="L730" i="2"/>
  <c r="L731" i="2"/>
  <c r="L732" i="2"/>
  <c r="L733" i="2"/>
  <c r="L734" i="2"/>
  <c r="M734" i="2" s="1"/>
  <c r="L735" i="2"/>
  <c r="L736" i="2"/>
  <c r="L737" i="2"/>
  <c r="L738" i="2"/>
  <c r="L739" i="2"/>
  <c r="L740" i="2"/>
  <c r="M740" i="2" s="1"/>
  <c r="L741" i="2"/>
  <c r="L742" i="2"/>
  <c r="L743" i="2"/>
  <c r="L744" i="2"/>
  <c r="L745" i="2"/>
  <c r="L746" i="2"/>
  <c r="M746" i="2" s="1"/>
  <c r="L747" i="2"/>
  <c r="L748" i="2"/>
  <c r="L749" i="2"/>
  <c r="L750" i="2"/>
  <c r="L751" i="2"/>
  <c r="L752" i="2"/>
  <c r="M752" i="2" s="1"/>
  <c r="L753" i="2"/>
  <c r="L727" i="2"/>
  <c r="L699" i="2"/>
  <c r="L700" i="2"/>
  <c r="L701" i="2"/>
  <c r="L702" i="2"/>
  <c r="L703" i="2"/>
  <c r="L704" i="2"/>
  <c r="M704" i="2" s="1"/>
  <c r="L705" i="2"/>
  <c r="L706" i="2"/>
  <c r="L707" i="2"/>
  <c r="L708" i="2"/>
  <c r="L709" i="2"/>
  <c r="L710" i="2"/>
  <c r="M710" i="2" s="1"/>
  <c r="L711" i="2"/>
  <c r="L712" i="2"/>
  <c r="L713" i="2"/>
  <c r="L714" i="2"/>
  <c r="L715" i="2"/>
  <c r="L716" i="2"/>
  <c r="M716" i="2" s="1"/>
  <c r="L717" i="2"/>
  <c r="L718" i="2"/>
  <c r="L719" i="2"/>
  <c r="L720" i="2"/>
  <c r="L721" i="2"/>
  <c r="L722" i="2"/>
  <c r="M722" i="2" s="1"/>
  <c r="L723" i="2"/>
  <c r="L698" i="2"/>
  <c r="L726" i="2"/>
  <c r="L725" i="2"/>
  <c r="L724" i="2"/>
  <c r="M724" i="2" s="1"/>
  <c r="M718" i="2" l="1"/>
  <c r="M712" i="2"/>
  <c r="M706" i="2"/>
  <c r="M700" i="2"/>
  <c r="M748" i="2"/>
  <c r="M742" i="2"/>
  <c r="M736" i="2"/>
  <c r="M730" i="2"/>
  <c r="M850" i="2"/>
  <c r="M844" i="2"/>
  <c r="M838" i="2"/>
  <c r="M832" i="2"/>
  <c r="M826" i="2"/>
  <c r="M820" i="2"/>
  <c r="M814" i="2"/>
  <c r="M808" i="2"/>
  <c r="M755" i="2"/>
  <c r="N754" i="2" s="1"/>
  <c r="C54" i="7" s="1"/>
  <c r="M761" i="2"/>
  <c r="N760" i="2" s="1"/>
  <c r="C56" i="7" s="1"/>
  <c r="M767" i="2"/>
  <c r="N766" i="2" s="1"/>
  <c r="C58" i="7" s="1"/>
  <c r="M773" i="2"/>
  <c r="N772" i="2" s="1"/>
  <c r="C60" i="7" s="1"/>
  <c r="M779" i="2"/>
  <c r="N778" i="2" s="1"/>
  <c r="C4" i="8" s="1"/>
  <c r="M785" i="2"/>
  <c r="N784" i="2" s="1"/>
  <c r="C6" i="8" s="1"/>
  <c r="M791" i="2"/>
  <c r="N790" i="2" s="1"/>
  <c r="C8" i="8" s="1"/>
  <c r="M797" i="2"/>
  <c r="N796" i="2" s="1"/>
  <c r="C10" i="8" s="1"/>
  <c r="M851" i="2"/>
  <c r="M847" i="2"/>
  <c r="N847" i="2" s="1"/>
  <c r="C28" i="8" s="1"/>
  <c r="M845" i="2"/>
  <c r="M841" i="2"/>
  <c r="M839" i="2"/>
  <c r="M835" i="2"/>
  <c r="N835" i="2" s="1"/>
  <c r="C24" i="8" s="1"/>
  <c r="M833" i="2"/>
  <c r="M829" i="2"/>
  <c r="M827" i="2"/>
  <c r="M823" i="2"/>
  <c r="N823" i="2" s="1"/>
  <c r="C19" i="8" s="1"/>
  <c r="M821" i="2"/>
  <c r="M817" i="2"/>
  <c r="M815" i="2"/>
  <c r="M811" i="2"/>
  <c r="N811" i="2" s="1"/>
  <c r="C15" i="8" s="1"/>
  <c r="M809" i="2"/>
  <c r="M806" i="2"/>
  <c r="N805" i="2" s="1"/>
  <c r="C13" i="8" s="1"/>
  <c r="M853" i="2"/>
  <c r="M854" i="2"/>
  <c r="N757" i="2"/>
  <c r="C55" i="7" s="1"/>
  <c r="N763" i="2"/>
  <c r="C57" i="7" s="1"/>
  <c r="N769" i="2"/>
  <c r="C59" i="7" s="1"/>
  <c r="N775" i="2"/>
  <c r="C61" i="7" s="1"/>
  <c r="N781" i="2"/>
  <c r="C5" i="8" s="1"/>
  <c r="N787" i="2"/>
  <c r="C7" i="8" s="1"/>
  <c r="N793" i="2"/>
  <c r="C9" i="8" s="1"/>
  <c r="N799" i="2"/>
  <c r="C11" i="8" s="1"/>
  <c r="N841" i="2"/>
  <c r="C26" i="8" s="1"/>
  <c r="N829" i="2"/>
  <c r="C22" i="8" s="1"/>
  <c r="N817" i="2"/>
  <c r="C17" i="8" s="1"/>
  <c r="M725" i="2"/>
  <c r="N724" i="2" s="1"/>
  <c r="M721" i="2"/>
  <c r="M719" i="2"/>
  <c r="N718" i="2" s="1"/>
  <c r="C41" i="7" s="1"/>
  <c r="M715" i="2"/>
  <c r="M713" i="2"/>
  <c r="N712" i="2" s="1"/>
  <c r="C39" i="7" s="1"/>
  <c r="M709" i="2"/>
  <c r="M707" i="2"/>
  <c r="M703" i="2"/>
  <c r="M701" i="2"/>
  <c r="N700" i="2" s="1"/>
  <c r="C35" i="7" s="1"/>
  <c r="M698" i="2"/>
  <c r="M751" i="2"/>
  <c r="M749" i="2"/>
  <c r="M745" i="2"/>
  <c r="N745" i="2" s="1"/>
  <c r="C50" i="7" s="1"/>
  <c r="M743" i="2"/>
  <c r="M739" i="2"/>
  <c r="N739" i="2" s="1"/>
  <c r="C48" i="7" s="1"/>
  <c r="M737" i="2"/>
  <c r="M733" i="2"/>
  <c r="N733" i="2" s="1"/>
  <c r="C46" i="7" s="1"/>
  <c r="M731" i="2"/>
  <c r="M727" i="2"/>
  <c r="M697" i="2"/>
  <c r="N721" i="2"/>
  <c r="C42" i="7" s="1"/>
  <c r="D42" i="7" s="1"/>
  <c r="N715" i="2"/>
  <c r="C40" i="7" s="1"/>
  <c r="N709" i="2"/>
  <c r="C38" i="7" s="1"/>
  <c r="N703" i="2"/>
  <c r="C36" i="7" s="1"/>
  <c r="N751" i="2"/>
  <c r="C52" i="7" s="1"/>
  <c r="D52" i="7" s="1"/>
  <c r="N727" i="2"/>
  <c r="C44" i="7" s="1"/>
  <c r="N697" i="2"/>
  <c r="C34" i="7" s="1"/>
  <c r="N706" i="2"/>
  <c r="C37" i="7" s="1"/>
  <c r="N736" i="2"/>
  <c r="C47" i="7" s="1"/>
  <c r="N748" i="2"/>
  <c r="C51" i="7" s="1"/>
  <c r="N853" i="2" l="1"/>
  <c r="N808" i="2"/>
  <c r="C14" i="8" s="1"/>
  <c r="N820" i="2"/>
  <c r="C18" i="8" s="1"/>
  <c r="N832" i="2"/>
  <c r="C23" i="8" s="1"/>
  <c r="N844" i="2"/>
  <c r="C27" i="8" s="1"/>
  <c r="N730" i="2"/>
  <c r="C45" i="7" s="1"/>
  <c r="D44" i="7" s="1"/>
  <c r="N742" i="2"/>
  <c r="C49" i="7" s="1"/>
  <c r="D48" i="7" s="1"/>
  <c r="N814" i="2"/>
  <c r="C16" i="8" s="1"/>
  <c r="N826" i="2"/>
  <c r="C20" i="8" s="1"/>
  <c r="N838" i="2"/>
  <c r="C25" i="8" s="1"/>
  <c r="N850" i="2"/>
  <c r="C29" i="8" s="1"/>
  <c r="D54" i="7"/>
  <c r="D8" i="8"/>
  <c r="D4" i="8"/>
  <c r="D58" i="7"/>
  <c r="D34" i="7"/>
  <c r="D38" i="7"/>
  <c r="D26" i="8" l="1"/>
  <c r="D17" i="8"/>
  <c r="D22" i="8"/>
  <c r="D13" i="8"/>
  <c r="L678" i="2"/>
  <c r="L676" i="2"/>
  <c r="M676" i="2" s="1"/>
  <c r="L653" i="2" l="1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7" i="2"/>
  <c r="M677" i="2" s="1"/>
  <c r="N676" i="2" s="1"/>
  <c r="C21" i="7" s="1"/>
  <c r="L679" i="2"/>
  <c r="L680" i="2"/>
  <c r="L681" i="2"/>
  <c r="L682" i="2"/>
  <c r="L683" i="2"/>
  <c r="L684" i="2"/>
  <c r="L652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01" i="2"/>
  <c r="M601" i="2" s="1"/>
  <c r="L649" i="2"/>
  <c r="L650" i="2"/>
  <c r="L651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M622" i="2" l="1"/>
  <c r="M616" i="2"/>
  <c r="M610" i="2"/>
  <c r="M604" i="2"/>
  <c r="M695" i="2"/>
  <c r="M689" i="2"/>
  <c r="M650" i="2"/>
  <c r="M647" i="2"/>
  <c r="M641" i="2"/>
  <c r="M635" i="2"/>
  <c r="M629" i="2"/>
  <c r="M623" i="2"/>
  <c r="M620" i="2"/>
  <c r="M619" i="2"/>
  <c r="M617" i="2"/>
  <c r="M614" i="2"/>
  <c r="M613" i="2"/>
  <c r="M611" i="2"/>
  <c r="M608" i="2"/>
  <c r="M607" i="2"/>
  <c r="N607" i="2" s="1"/>
  <c r="C6" i="7" s="1"/>
  <c r="M605" i="2"/>
  <c r="M602" i="2"/>
  <c r="N601" i="2" s="1"/>
  <c r="C4" i="7" s="1"/>
  <c r="M683" i="2"/>
  <c r="N613" i="2"/>
  <c r="C8" i="7" s="1"/>
  <c r="M691" i="2"/>
  <c r="M685" i="2"/>
  <c r="M643" i="2"/>
  <c r="M637" i="2"/>
  <c r="M631" i="2"/>
  <c r="M625" i="2"/>
  <c r="M679" i="2"/>
  <c r="M694" i="2"/>
  <c r="N694" i="2" s="1"/>
  <c r="M692" i="2"/>
  <c r="M688" i="2"/>
  <c r="M686" i="2"/>
  <c r="M649" i="2"/>
  <c r="N649" i="2" s="1"/>
  <c r="M646" i="2"/>
  <c r="N646" i="2" s="1"/>
  <c r="C32" i="7" s="1"/>
  <c r="M644" i="2"/>
  <c r="M640" i="2"/>
  <c r="N640" i="2" s="1"/>
  <c r="C30" i="7" s="1"/>
  <c r="M638" i="2"/>
  <c r="M634" i="2"/>
  <c r="N634" i="2" s="1"/>
  <c r="C28" i="7" s="1"/>
  <c r="M632" i="2"/>
  <c r="M628" i="2"/>
  <c r="N628" i="2" s="1"/>
  <c r="C26" i="7" s="1"/>
  <c r="M626" i="2"/>
  <c r="M682" i="2"/>
  <c r="N682" i="2" s="1"/>
  <c r="C23" i="7" s="1"/>
  <c r="M680" i="2"/>
  <c r="M674" i="2"/>
  <c r="M668" i="2"/>
  <c r="M662" i="2"/>
  <c r="M656" i="2"/>
  <c r="M652" i="2"/>
  <c r="M673" i="2"/>
  <c r="M671" i="2"/>
  <c r="M667" i="2"/>
  <c r="N667" i="2" s="1"/>
  <c r="C18" i="7" s="1"/>
  <c r="M665" i="2"/>
  <c r="M661" i="2"/>
  <c r="M659" i="2"/>
  <c r="M655" i="2"/>
  <c r="N655" i="2" s="1"/>
  <c r="C14" i="7" s="1"/>
  <c r="M653" i="2"/>
  <c r="M670" i="2"/>
  <c r="M664" i="2"/>
  <c r="N664" i="2" s="1"/>
  <c r="C17" i="7" s="1"/>
  <c r="M658" i="2"/>
  <c r="N622" i="2" l="1"/>
  <c r="C11" i="7" s="1"/>
  <c r="N619" i="2"/>
  <c r="C10" i="7" s="1"/>
  <c r="N658" i="2"/>
  <c r="C15" i="7" s="1"/>
  <c r="N670" i="2"/>
  <c r="C19" i="7" s="1"/>
  <c r="N661" i="2"/>
  <c r="C16" i="7" s="1"/>
  <c r="N673" i="2"/>
  <c r="C20" i="7" s="1"/>
  <c r="N688" i="2"/>
  <c r="N685" i="2"/>
  <c r="N604" i="2"/>
  <c r="C5" i="7" s="1"/>
  <c r="N616" i="2"/>
  <c r="C9" i="7" s="1"/>
  <c r="N610" i="2"/>
  <c r="C7" i="7" s="1"/>
  <c r="D4" i="7" s="1"/>
  <c r="N625" i="2"/>
  <c r="C25" i="7" s="1"/>
  <c r="N637" i="2"/>
  <c r="C29" i="7" s="1"/>
  <c r="D17" i="7"/>
  <c r="N652" i="2"/>
  <c r="C13" i="7" s="1"/>
  <c r="N679" i="2"/>
  <c r="C22" i="7" s="1"/>
  <c r="D21" i="7" s="1"/>
  <c r="N631" i="2"/>
  <c r="C27" i="7" s="1"/>
  <c r="N643" i="2"/>
  <c r="C31" i="7" s="1"/>
  <c r="N691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62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35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499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71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2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393" i="2"/>
  <c r="L394" i="2"/>
  <c r="L392" i="2"/>
  <c r="L378" i="2"/>
  <c r="L379" i="2"/>
  <c r="L380" i="2"/>
  <c r="L381" i="2"/>
  <c r="L382" i="2"/>
  <c r="L383" i="2"/>
  <c r="L384" i="2"/>
  <c r="L385" i="2"/>
  <c r="L386" i="2"/>
  <c r="L387" i="2"/>
  <c r="L388" i="2"/>
  <c r="L377" i="2"/>
  <c r="L366" i="2"/>
  <c r="L367" i="2"/>
  <c r="L368" i="2"/>
  <c r="L369" i="2"/>
  <c r="L370" i="2"/>
  <c r="L371" i="2"/>
  <c r="L372" i="2"/>
  <c r="L373" i="2"/>
  <c r="L365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38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287" i="2"/>
  <c r="L279" i="2"/>
  <c r="L280" i="2"/>
  <c r="L281" i="2"/>
  <c r="L282" i="2"/>
  <c r="L283" i="2"/>
  <c r="L278" i="2"/>
  <c r="D8" i="7" l="1"/>
  <c r="D13" i="7"/>
  <c r="D29" i="7"/>
  <c r="D25" i="7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41" i="2"/>
  <c r="L234" i="2"/>
  <c r="L235" i="2"/>
  <c r="L236" i="2"/>
  <c r="L237" i="2"/>
  <c r="L233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64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19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95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68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44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M562" i="2" l="1"/>
  <c r="L598" i="2"/>
  <c r="L599" i="2"/>
  <c r="L600" i="2"/>
  <c r="M499" i="2"/>
  <c r="L559" i="2"/>
  <c r="L560" i="2"/>
  <c r="L561" i="2"/>
  <c r="L497" i="2"/>
  <c r="L498" i="2"/>
  <c r="L496" i="2"/>
  <c r="M551" i="2" l="1"/>
  <c r="M545" i="2"/>
  <c r="M539" i="2"/>
  <c r="M533" i="2"/>
  <c r="M527" i="2"/>
  <c r="M521" i="2"/>
  <c r="M593" i="2"/>
  <c r="M589" i="2"/>
  <c r="M587" i="2"/>
  <c r="M581" i="2"/>
  <c r="M575" i="2"/>
  <c r="M569" i="2"/>
  <c r="M566" i="2"/>
  <c r="M553" i="2"/>
  <c r="N553" i="2" s="1"/>
  <c r="C49" i="6" s="1"/>
  <c r="M541" i="2"/>
  <c r="M535" i="2"/>
  <c r="M529" i="2"/>
  <c r="M517" i="2"/>
  <c r="N517" i="2" s="1"/>
  <c r="C36" i="6" s="1"/>
  <c r="M511" i="2"/>
  <c r="M505" i="2"/>
  <c r="N505" i="2" s="1"/>
  <c r="C32" i="6" s="1"/>
  <c r="M598" i="2"/>
  <c r="M595" i="2"/>
  <c r="N595" i="2" s="1"/>
  <c r="C63" i="6" s="1"/>
  <c r="M554" i="2"/>
  <c r="M550" i="2"/>
  <c r="N550" i="2" s="1"/>
  <c r="C48" i="6" s="1"/>
  <c r="M548" i="2"/>
  <c r="M544" i="2"/>
  <c r="N544" i="2" s="1"/>
  <c r="C46" i="6" s="1"/>
  <c r="M542" i="2"/>
  <c r="M538" i="2"/>
  <c r="N538" i="2" s="1"/>
  <c r="C44" i="6" s="1"/>
  <c r="M536" i="2"/>
  <c r="M532" i="2"/>
  <c r="N532" i="2" s="1"/>
  <c r="C41" i="6" s="1"/>
  <c r="M530" i="2"/>
  <c r="M526" i="2"/>
  <c r="N526" i="2" s="1"/>
  <c r="C39" i="6" s="1"/>
  <c r="M524" i="2"/>
  <c r="M520" i="2"/>
  <c r="N520" i="2" s="1"/>
  <c r="C37" i="6" s="1"/>
  <c r="M518" i="2"/>
  <c r="M515" i="2"/>
  <c r="M514" i="2"/>
  <c r="M512" i="2"/>
  <c r="N511" i="2" s="1"/>
  <c r="C34" i="6" s="1"/>
  <c r="M509" i="2"/>
  <c r="M508" i="2"/>
  <c r="N508" i="2" s="1"/>
  <c r="C33" i="6" s="1"/>
  <c r="M506" i="2"/>
  <c r="M503" i="2"/>
  <c r="M502" i="2"/>
  <c r="M500" i="2"/>
  <c r="N499" i="2" s="1"/>
  <c r="C30" i="6" s="1"/>
  <c r="M599" i="2"/>
  <c r="N562" i="2"/>
  <c r="C52" i="6" s="1"/>
  <c r="M596" i="2"/>
  <c r="M592" i="2"/>
  <c r="N592" i="2" s="1"/>
  <c r="C62" i="6" s="1"/>
  <c r="M590" i="2"/>
  <c r="M586" i="2"/>
  <c r="N586" i="2" s="1"/>
  <c r="C60" i="6" s="1"/>
  <c r="M584" i="2"/>
  <c r="M580" i="2"/>
  <c r="N580" i="2" s="1"/>
  <c r="C58" i="6" s="1"/>
  <c r="M578" i="2"/>
  <c r="M574" i="2"/>
  <c r="N574" i="2" s="1"/>
  <c r="C56" i="6" s="1"/>
  <c r="M572" i="2"/>
  <c r="M568" i="2"/>
  <c r="N568" i="2" s="1"/>
  <c r="C54" i="6" s="1"/>
  <c r="M547" i="2"/>
  <c r="M523" i="2"/>
  <c r="N523" i="2" s="1"/>
  <c r="C38" i="6" s="1"/>
  <c r="M583" i="2"/>
  <c r="M577" i="2"/>
  <c r="N577" i="2" s="1"/>
  <c r="C57" i="6" s="1"/>
  <c r="M571" i="2"/>
  <c r="M565" i="2"/>
  <c r="N565" i="2" s="1"/>
  <c r="C53" i="6" s="1"/>
  <c r="M563" i="2"/>
  <c r="M490" i="2"/>
  <c r="M484" i="2"/>
  <c r="M478" i="2"/>
  <c r="M472" i="2"/>
  <c r="M466" i="2"/>
  <c r="M460" i="2"/>
  <c r="M454" i="2"/>
  <c r="M448" i="2"/>
  <c r="M559" i="2"/>
  <c r="M556" i="2"/>
  <c r="N514" i="2"/>
  <c r="C35" i="6" s="1"/>
  <c r="M494" i="2"/>
  <c r="M493" i="2"/>
  <c r="N493" i="2" s="1"/>
  <c r="C28" i="6" s="1"/>
  <c r="M491" i="2"/>
  <c r="M488" i="2"/>
  <c r="M487" i="2"/>
  <c r="M485" i="2"/>
  <c r="M482" i="2"/>
  <c r="M481" i="2"/>
  <c r="M479" i="2"/>
  <c r="M476" i="2"/>
  <c r="M475" i="2"/>
  <c r="M473" i="2"/>
  <c r="M470" i="2"/>
  <c r="M469" i="2"/>
  <c r="N469" i="2" s="1"/>
  <c r="C19" i="6" s="1"/>
  <c r="M467" i="2"/>
  <c r="M464" i="2"/>
  <c r="M463" i="2"/>
  <c r="M461" i="2"/>
  <c r="M458" i="2"/>
  <c r="M457" i="2"/>
  <c r="M455" i="2"/>
  <c r="M560" i="2"/>
  <c r="M557" i="2"/>
  <c r="N547" i="2"/>
  <c r="C47" i="6" s="1"/>
  <c r="N541" i="2"/>
  <c r="C45" i="6" s="1"/>
  <c r="N535" i="2"/>
  <c r="C43" i="6" s="1"/>
  <c r="N529" i="2"/>
  <c r="C40" i="6" s="1"/>
  <c r="N598" i="2"/>
  <c r="N583" i="2"/>
  <c r="C59" i="6" s="1"/>
  <c r="N571" i="2"/>
  <c r="C55" i="6" s="1"/>
  <c r="M452" i="2"/>
  <c r="M451" i="2"/>
  <c r="M449" i="2"/>
  <c r="M496" i="2"/>
  <c r="M497" i="2"/>
  <c r="M424" i="2"/>
  <c r="N589" i="2" l="1"/>
  <c r="C61" i="6" s="1"/>
  <c r="D60" i="6" s="1"/>
  <c r="N502" i="2"/>
  <c r="C31" i="6" s="1"/>
  <c r="D30" i="6" s="1"/>
  <c r="N496" i="2"/>
  <c r="N451" i="2"/>
  <c r="C13" i="6" s="1"/>
  <c r="N457" i="2"/>
  <c r="C15" i="6" s="1"/>
  <c r="N481" i="2"/>
  <c r="C24" i="6" s="1"/>
  <c r="M427" i="2"/>
  <c r="N463" i="2"/>
  <c r="C17" i="6" s="1"/>
  <c r="N475" i="2"/>
  <c r="C22" i="6" s="1"/>
  <c r="N487" i="2"/>
  <c r="C26" i="6" s="1"/>
  <c r="D56" i="6"/>
  <c r="D52" i="6"/>
  <c r="D34" i="6"/>
  <c r="D38" i="6"/>
  <c r="D43" i="6"/>
  <c r="M439" i="2"/>
  <c r="M446" i="2"/>
  <c r="M440" i="2"/>
  <c r="M434" i="2"/>
  <c r="M428" i="2"/>
  <c r="N556" i="2"/>
  <c r="C50" i="6" s="1"/>
  <c r="D47" i="6" s="1"/>
  <c r="N448" i="2"/>
  <c r="C12" i="6" s="1"/>
  <c r="N460" i="2"/>
  <c r="C16" i="6" s="1"/>
  <c r="N472" i="2"/>
  <c r="C21" i="6" s="1"/>
  <c r="N484" i="2"/>
  <c r="C25" i="6" s="1"/>
  <c r="N559" i="2"/>
  <c r="N454" i="2"/>
  <c r="C14" i="6" s="1"/>
  <c r="N466" i="2"/>
  <c r="C18" i="6" s="1"/>
  <c r="N478" i="2"/>
  <c r="C23" i="6" s="1"/>
  <c r="N490" i="2"/>
  <c r="C27" i="6" s="1"/>
  <c r="M445" i="2"/>
  <c r="M433" i="2"/>
  <c r="N433" i="2" s="1"/>
  <c r="C6" i="6" s="1"/>
  <c r="M442" i="2"/>
  <c r="M436" i="2"/>
  <c r="M430" i="2"/>
  <c r="M443" i="2"/>
  <c r="M437" i="2"/>
  <c r="M431" i="2"/>
  <c r="M425" i="2"/>
  <c r="N424" i="2" s="1"/>
  <c r="C3" i="6" s="1"/>
  <c r="N439" i="2"/>
  <c r="C8" i="6" s="1"/>
  <c r="N427" i="2" l="1"/>
  <c r="C4" i="6" s="1"/>
  <c r="N445" i="2"/>
  <c r="C10" i="6" s="1"/>
  <c r="D21" i="6"/>
  <c r="D12" i="6"/>
  <c r="D25" i="6"/>
  <c r="D16" i="6"/>
  <c r="N430" i="2"/>
  <c r="C5" i="6" s="1"/>
  <c r="N442" i="2"/>
  <c r="C9" i="6" s="1"/>
  <c r="N436" i="2"/>
  <c r="C7" i="6" s="1"/>
  <c r="D3" i="6" l="1"/>
  <c r="D7" i="6"/>
  <c r="M392" i="2"/>
  <c r="N392" i="2" s="1"/>
  <c r="C60" i="5" s="1"/>
  <c r="L421" i="2"/>
  <c r="L422" i="2"/>
  <c r="L423" i="2"/>
  <c r="M398" i="2" l="1"/>
  <c r="M422" i="2"/>
  <c r="M419" i="2"/>
  <c r="M416" i="2"/>
  <c r="M413" i="2"/>
  <c r="M410" i="2"/>
  <c r="M407" i="2"/>
  <c r="M404" i="2"/>
  <c r="N404" i="2" s="1"/>
  <c r="C65" i="5" s="1"/>
  <c r="M399" i="2"/>
  <c r="M394" i="2"/>
  <c r="N394" i="2" s="1"/>
  <c r="C61" i="5" s="1"/>
  <c r="M415" i="2"/>
  <c r="M409" i="2"/>
  <c r="N409" i="2" s="1"/>
  <c r="C67" i="5" s="1"/>
  <c r="M401" i="2"/>
  <c r="M421" i="2"/>
  <c r="N421" i="2" s="1"/>
  <c r="M418" i="2"/>
  <c r="M412" i="2"/>
  <c r="M406" i="2"/>
  <c r="N406" i="2" s="1"/>
  <c r="C66" i="5" s="1"/>
  <c r="M402" i="2"/>
  <c r="M396" i="2"/>
  <c r="N396" i="2" s="1"/>
  <c r="C62" i="5" s="1"/>
  <c r="N418" i="2"/>
  <c r="C70" i="5" s="1"/>
  <c r="N398" i="2"/>
  <c r="C63" i="5" s="1"/>
  <c r="N415" i="2" l="1"/>
  <c r="C69" i="5" s="1"/>
  <c r="N412" i="2"/>
  <c r="C68" i="5" s="1"/>
  <c r="D60" i="5"/>
  <c r="N401" i="2"/>
  <c r="C64" i="5" s="1"/>
  <c r="D64" i="5" s="1"/>
  <c r="L374" i="2"/>
  <c r="L375" i="2"/>
  <c r="L376" i="2"/>
  <c r="L389" i="2"/>
  <c r="L390" i="2"/>
  <c r="L391" i="2"/>
  <c r="M287" i="2"/>
  <c r="M278" i="2"/>
  <c r="L268" i="2"/>
  <c r="L269" i="2"/>
  <c r="L270" i="2"/>
  <c r="L271" i="2"/>
  <c r="L272" i="2"/>
  <c r="L273" i="2"/>
  <c r="L274" i="2"/>
  <c r="L275" i="2"/>
  <c r="L276" i="2"/>
  <c r="L277" i="2"/>
  <c r="L284" i="2"/>
  <c r="L285" i="2"/>
  <c r="L286" i="2"/>
  <c r="L335" i="2"/>
  <c r="L336" i="2"/>
  <c r="L337" i="2"/>
  <c r="M233" i="2"/>
  <c r="N233" i="2" s="1"/>
  <c r="C3" i="5" s="1"/>
  <c r="L267" i="2"/>
  <c r="M267" i="2" s="1"/>
  <c r="L240" i="2"/>
  <c r="L239" i="2"/>
  <c r="L238" i="2"/>
  <c r="M238" i="2" s="1"/>
  <c r="D67" i="5" l="1"/>
  <c r="M384" i="2"/>
  <c r="M378" i="2"/>
  <c r="M372" i="2"/>
  <c r="M366" i="2"/>
  <c r="M360" i="2"/>
  <c r="M354" i="2"/>
  <c r="M348" i="2"/>
  <c r="M342" i="2"/>
  <c r="M290" i="2"/>
  <c r="M302" i="2"/>
  <c r="M239" i="2"/>
  <c r="M241" i="2"/>
  <c r="N241" i="2" s="1"/>
  <c r="C6" i="5" s="1"/>
  <c r="M265" i="2"/>
  <c r="M259" i="2"/>
  <c r="M253" i="2"/>
  <c r="M247" i="2"/>
  <c r="M285" i="2"/>
  <c r="M282" i="2"/>
  <c r="M333" i="2"/>
  <c r="M327" i="2"/>
  <c r="M321" i="2"/>
  <c r="M315" i="2"/>
  <c r="M309" i="2"/>
  <c r="M303" i="2"/>
  <c r="M297" i="2"/>
  <c r="M291" i="2"/>
  <c r="M308" i="2"/>
  <c r="M296" i="2"/>
  <c r="M261" i="2"/>
  <c r="M255" i="2"/>
  <c r="M249" i="2"/>
  <c r="M243" i="2"/>
  <c r="M329" i="2"/>
  <c r="M323" i="2"/>
  <c r="M317" i="2"/>
  <c r="M311" i="2"/>
  <c r="M305" i="2"/>
  <c r="M299" i="2"/>
  <c r="M293" i="2"/>
  <c r="M389" i="2"/>
  <c r="M386" i="2"/>
  <c r="M380" i="2"/>
  <c r="M374" i="2"/>
  <c r="M368" i="2"/>
  <c r="M362" i="2"/>
  <c r="N362" i="2" s="1"/>
  <c r="C49" i="5" s="1"/>
  <c r="D49" i="5" s="1"/>
  <c r="M356" i="2"/>
  <c r="M350" i="2"/>
  <c r="M344" i="2"/>
  <c r="M236" i="2"/>
  <c r="M264" i="2"/>
  <c r="M258" i="2"/>
  <c r="M252" i="2"/>
  <c r="M246" i="2"/>
  <c r="M284" i="2"/>
  <c r="M276" i="2"/>
  <c r="N276" i="2" s="1"/>
  <c r="C19" i="5" s="1"/>
  <c r="M274" i="2"/>
  <c r="N274" i="2" s="1"/>
  <c r="C18" i="5" s="1"/>
  <c r="M272" i="2"/>
  <c r="N272" i="2" s="1"/>
  <c r="C17" i="5" s="1"/>
  <c r="M270" i="2"/>
  <c r="N270" i="2" s="1"/>
  <c r="C16" i="5" s="1"/>
  <c r="M281" i="2"/>
  <c r="M279" i="2"/>
  <c r="N278" i="2" s="1"/>
  <c r="C20" i="5" s="1"/>
  <c r="M332" i="2"/>
  <c r="N332" i="2" s="1"/>
  <c r="C39" i="5" s="1"/>
  <c r="M330" i="2"/>
  <c r="M326" i="2"/>
  <c r="M324" i="2"/>
  <c r="M320" i="2"/>
  <c r="N320" i="2" s="1"/>
  <c r="C35" i="5" s="1"/>
  <c r="M318" i="2"/>
  <c r="M314" i="2"/>
  <c r="M312" i="2"/>
  <c r="M306" i="2"/>
  <c r="M300" i="2"/>
  <c r="M294" i="2"/>
  <c r="M288" i="2"/>
  <c r="N287" i="2" s="1"/>
  <c r="C23" i="5" s="1"/>
  <c r="M390" i="2"/>
  <c r="M338" i="2"/>
  <c r="M387" i="2"/>
  <c r="M383" i="2"/>
  <c r="M377" i="2"/>
  <c r="M375" i="2"/>
  <c r="M371" i="2"/>
  <c r="N371" i="2" s="1"/>
  <c r="C53" i="5" s="1"/>
  <c r="M369" i="2"/>
  <c r="M365" i="2"/>
  <c r="M363" i="2"/>
  <c r="M359" i="2"/>
  <c r="N359" i="2" s="1"/>
  <c r="C48" i="5" s="1"/>
  <c r="M357" i="2"/>
  <c r="M353" i="2"/>
  <c r="M351" i="2"/>
  <c r="M347" i="2"/>
  <c r="N347" i="2" s="1"/>
  <c r="C44" i="5" s="1"/>
  <c r="M345" i="2"/>
  <c r="M341" i="2"/>
  <c r="M339" i="2"/>
  <c r="N238" i="2"/>
  <c r="C5" i="5" s="1"/>
  <c r="M235" i="2"/>
  <c r="M262" i="2"/>
  <c r="N261" i="2" s="1"/>
  <c r="C13" i="5" s="1"/>
  <c r="M256" i="2"/>
  <c r="N255" i="2" s="1"/>
  <c r="C11" i="5" s="1"/>
  <c r="M250" i="2"/>
  <c r="N249" i="2" s="1"/>
  <c r="C9" i="5" s="1"/>
  <c r="M244" i="2"/>
  <c r="N243" i="2" s="1"/>
  <c r="C7" i="5" s="1"/>
  <c r="N308" i="2"/>
  <c r="C31" i="5" s="1"/>
  <c r="M381" i="2"/>
  <c r="M336" i="2"/>
  <c r="M335" i="2"/>
  <c r="M268" i="2"/>
  <c r="N267" i="2" s="1"/>
  <c r="N383" i="2" l="1"/>
  <c r="C57" i="5" s="1"/>
  <c r="N290" i="2"/>
  <c r="C24" i="5" s="1"/>
  <c r="N314" i="2"/>
  <c r="C33" i="5" s="1"/>
  <c r="N302" i="2"/>
  <c r="C29" i="5" s="1"/>
  <c r="N281" i="2"/>
  <c r="C21" i="5" s="1"/>
  <c r="N341" i="2"/>
  <c r="C42" i="5" s="1"/>
  <c r="N353" i="2"/>
  <c r="C46" i="5" s="1"/>
  <c r="N365" i="2"/>
  <c r="C51" i="5" s="1"/>
  <c r="N377" i="2"/>
  <c r="C55" i="5" s="1"/>
  <c r="N326" i="2"/>
  <c r="C37" i="5" s="1"/>
  <c r="N246" i="2"/>
  <c r="C8" i="5" s="1"/>
  <c r="N258" i="2"/>
  <c r="C12" i="5" s="1"/>
  <c r="D16" i="5"/>
  <c r="N296" i="2"/>
  <c r="C26" i="5" s="1"/>
  <c r="N235" i="2"/>
  <c r="C4" i="5" s="1"/>
  <c r="D3" i="5" s="1"/>
  <c r="N284" i="2"/>
  <c r="C22" i="5" s="1"/>
  <c r="N252" i="2"/>
  <c r="C10" i="5" s="1"/>
  <c r="D7" i="5" s="1"/>
  <c r="N264" i="2"/>
  <c r="C14" i="5" s="1"/>
  <c r="N389" i="2"/>
  <c r="N356" i="2"/>
  <c r="C47" i="5" s="1"/>
  <c r="N338" i="2"/>
  <c r="C41" i="5" s="1"/>
  <c r="N344" i="2"/>
  <c r="C43" i="5" s="1"/>
  <c r="N368" i="2"/>
  <c r="C52" i="5" s="1"/>
  <c r="N299" i="2"/>
  <c r="C27" i="5" s="1"/>
  <c r="N311" i="2"/>
  <c r="C32" i="5" s="1"/>
  <c r="N323" i="2"/>
  <c r="C36" i="5" s="1"/>
  <c r="N335" i="2"/>
  <c r="N380" i="2"/>
  <c r="C56" i="5" s="1"/>
  <c r="N350" i="2"/>
  <c r="C45" i="5" s="1"/>
  <c r="N374" i="2"/>
  <c r="C54" i="5" s="1"/>
  <c r="N386" i="2"/>
  <c r="C58" i="5" s="1"/>
  <c r="N293" i="2"/>
  <c r="C25" i="5" s="1"/>
  <c r="N305" i="2"/>
  <c r="C30" i="5" s="1"/>
  <c r="N317" i="2"/>
  <c r="C34" i="5" s="1"/>
  <c r="N329" i="2"/>
  <c r="C38" i="5" s="1"/>
  <c r="D11" i="5" l="1"/>
  <c r="D33" i="5"/>
  <c r="D29" i="5"/>
  <c r="D20" i="5"/>
  <c r="D24" i="5"/>
  <c r="D37" i="5"/>
  <c r="D45" i="5"/>
  <c r="D51" i="5"/>
  <c r="D41" i="5"/>
  <c r="D55" i="5"/>
  <c r="L232" i="2"/>
  <c r="L231" i="2"/>
  <c r="L230" i="2"/>
  <c r="M230" i="2" s="1"/>
  <c r="L229" i="2"/>
  <c r="L228" i="2"/>
  <c r="L227" i="2"/>
  <c r="M227" i="2" s="1"/>
  <c r="L226" i="2"/>
  <c r="L225" i="2"/>
  <c r="L224" i="2"/>
  <c r="M224" i="2" s="1"/>
  <c r="L223" i="2"/>
  <c r="L222" i="2"/>
  <c r="L221" i="2"/>
  <c r="L220" i="2"/>
  <c r="L219" i="2"/>
  <c r="L218" i="2"/>
  <c r="M218" i="2" s="1"/>
  <c r="L217" i="2"/>
  <c r="L216" i="2"/>
  <c r="L215" i="2"/>
  <c r="M215" i="2" s="1"/>
  <c r="L214" i="2"/>
  <c r="L213" i="2"/>
  <c r="L212" i="2"/>
  <c r="M212" i="2" s="1"/>
  <c r="L211" i="2"/>
  <c r="L210" i="2"/>
  <c r="L209" i="2"/>
  <c r="M209" i="2" s="1"/>
  <c r="M221" i="2" l="1"/>
  <c r="M213" i="2"/>
  <c r="N212" i="2" s="1"/>
  <c r="C16" i="3" s="1"/>
  <c r="M219" i="2"/>
  <c r="N218" i="2" s="1"/>
  <c r="C18" i="3" s="1"/>
  <c r="M225" i="2"/>
  <c r="N224" i="2" s="1"/>
  <c r="C25" i="3" s="1"/>
  <c r="M231" i="2"/>
  <c r="N230" i="2" s="1"/>
  <c r="C27" i="3" s="1"/>
  <c r="M210" i="2"/>
  <c r="N209" i="2" s="1"/>
  <c r="C15" i="3" s="1"/>
  <c r="M216" i="2"/>
  <c r="N215" i="2" s="1"/>
  <c r="C17" i="3" s="1"/>
  <c r="M222" i="2"/>
  <c r="N221" i="2" s="1"/>
  <c r="C24" i="3" s="1"/>
  <c r="M228" i="2"/>
  <c r="N227" i="2" s="1"/>
  <c r="C26" i="3" s="1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188" i="2"/>
  <c r="L156" i="2"/>
  <c r="L157" i="2"/>
  <c r="L158" i="2"/>
  <c r="L159" i="2"/>
  <c r="L160" i="2"/>
  <c r="L161" i="2"/>
  <c r="L162" i="2"/>
  <c r="L163" i="2"/>
  <c r="L155" i="2"/>
  <c r="L93" i="2"/>
  <c r="L94" i="2"/>
  <c r="L92" i="2"/>
  <c r="L33" i="2"/>
  <c r="L34" i="2"/>
  <c r="L35" i="2"/>
  <c r="L36" i="2"/>
  <c r="L37" i="2"/>
  <c r="L38" i="2"/>
  <c r="L39" i="2"/>
  <c r="L40" i="2"/>
  <c r="L41" i="2"/>
  <c r="L42" i="2"/>
  <c r="L43" i="2"/>
  <c r="L32" i="2"/>
  <c r="M32" i="2" s="1"/>
  <c r="M8" i="2"/>
  <c r="M53" i="2" l="1"/>
  <c r="M185" i="2"/>
  <c r="M179" i="2"/>
  <c r="M173" i="2"/>
  <c r="M167" i="2"/>
  <c r="M152" i="2"/>
  <c r="M146" i="2"/>
  <c r="M140" i="2"/>
  <c r="M134" i="2"/>
  <c r="M128" i="2"/>
  <c r="M122" i="2"/>
  <c r="M116" i="2"/>
  <c r="M110" i="2"/>
  <c r="M104" i="2"/>
  <c r="M98" i="2"/>
  <c r="M89" i="2"/>
  <c r="M83" i="2"/>
  <c r="M77" i="2"/>
  <c r="M71" i="2"/>
  <c r="M65" i="2"/>
  <c r="M59" i="2"/>
  <c r="M47" i="2"/>
  <c r="M29" i="2"/>
  <c r="M23" i="2"/>
  <c r="M17" i="2"/>
  <c r="M11" i="2"/>
  <c r="M41" i="2"/>
  <c r="M35" i="2"/>
  <c r="M158" i="2"/>
  <c r="M206" i="2"/>
  <c r="M200" i="2"/>
  <c r="M194" i="2"/>
  <c r="M186" i="2"/>
  <c r="M182" i="2"/>
  <c r="M180" i="2"/>
  <c r="M176" i="2"/>
  <c r="M174" i="2"/>
  <c r="M170" i="2"/>
  <c r="M168" i="2"/>
  <c r="M164" i="2"/>
  <c r="M153" i="2"/>
  <c r="M149" i="2"/>
  <c r="M147" i="2"/>
  <c r="M143" i="2"/>
  <c r="M141" i="2"/>
  <c r="M137" i="2"/>
  <c r="M135" i="2"/>
  <c r="M131" i="2"/>
  <c r="M129" i="2"/>
  <c r="M125" i="2"/>
  <c r="M123" i="2"/>
  <c r="M119" i="2"/>
  <c r="M117" i="2"/>
  <c r="M113" i="2"/>
  <c r="M111" i="2"/>
  <c r="M107" i="2"/>
  <c r="M105" i="2"/>
  <c r="M101" i="2"/>
  <c r="M99" i="2"/>
  <c r="M95" i="2"/>
  <c r="M90" i="2"/>
  <c r="M86" i="2"/>
  <c r="M84" i="2"/>
  <c r="N83" i="2" s="1"/>
  <c r="C26" i="4" s="1"/>
  <c r="M80" i="2"/>
  <c r="M78" i="2"/>
  <c r="M74" i="2"/>
  <c r="M72" i="2"/>
  <c r="N71" i="2" s="1"/>
  <c r="C22" i="4" s="1"/>
  <c r="M68" i="2"/>
  <c r="M66" i="2"/>
  <c r="M62" i="2"/>
  <c r="M60" i="2"/>
  <c r="M56" i="2"/>
  <c r="M54" i="2"/>
  <c r="M50" i="2"/>
  <c r="M48" i="2"/>
  <c r="M45" i="2"/>
  <c r="M44" i="2"/>
  <c r="M30" i="2"/>
  <c r="M27" i="2"/>
  <c r="M26" i="2"/>
  <c r="M24" i="2"/>
  <c r="M21" i="2"/>
  <c r="M20" i="2"/>
  <c r="M18" i="2"/>
  <c r="M15" i="2"/>
  <c r="M14" i="2"/>
  <c r="M12" i="2"/>
  <c r="M9" i="2"/>
  <c r="N8" i="2" s="1"/>
  <c r="C3" i="4" s="1"/>
  <c r="M42" i="2"/>
  <c r="M39" i="2"/>
  <c r="M38" i="2"/>
  <c r="M36" i="2"/>
  <c r="M33" i="2"/>
  <c r="M92" i="2"/>
  <c r="M93" i="2"/>
  <c r="M161" i="2"/>
  <c r="M159" i="2"/>
  <c r="M155" i="2"/>
  <c r="M207" i="2"/>
  <c r="M203" i="2"/>
  <c r="M201" i="2"/>
  <c r="N200" i="2" s="1"/>
  <c r="C20" i="3" s="1"/>
  <c r="M197" i="2"/>
  <c r="M195" i="2"/>
  <c r="M191" i="2"/>
  <c r="N167" i="2"/>
  <c r="C40" i="4" s="1"/>
  <c r="N179" i="2"/>
  <c r="C44" i="4" s="1"/>
  <c r="M183" i="2"/>
  <c r="M177" i="2"/>
  <c r="M171" i="2"/>
  <c r="M165" i="2"/>
  <c r="M150" i="2"/>
  <c r="M144" i="2"/>
  <c r="M138" i="2"/>
  <c r="M132" i="2"/>
  <c r="M126" i="2"/>
  <c r="M120" i="2"/>
  <c r="M114" i="2"/>
  <c r="M108" i="2"/>
  <c r="M102" i="2"/>
  <c r="M96" i="2"/>
  <c r="M87" i="2"/>
  <c r="M81" i="2"/>
  <c r="M75" i="2"/>
  <c r="M69" i="2"/>
  <c r="M63" i="2"/>
  <c r="M57" i="2"/>
  <c r="M51" i="2"/>
  <c r="M162" i="2"/>
  <c r="M156" i="2"/>
  <c r="M204" i="2"/>
  <c r="M198" i="2"/>
  <c r="M192" i="2"/>
  <c r="M188" i="2"/>
  <c r="M189" i="2"/>
  <c r="N59" i="2" l="1"/>
  <c r="C17" i="4" s="1"/>
  <c r="N38" i="2"/>
  <c r="C4" i="3" s="1"/>
  <c r="N14" i="2"/>
  <c r="C5" i="4" s="1"/>
  <c r="N26" i="2"/>
  <c r="C9" i="4" s="1"/>
  <c r="N194" i="2"/>
  <c r="C12" i="3" s="1"/>
  <c r="N206" i="2"/>
  <c r="C22" i="3" s="1"/>
  <c r="N35" i="2"/>
  <c r="C3" i="3" s="1"/>
  <c r="N173" i="2"/>
  <c r="C42" i="4" s="1"/>
  <c r="N185" i="2"/>
  <c r="C46" i="4" s="1"/>
  <c r="N188" i="2"/>
  <c r="N101" i="2"/>
  <c r="C32" i="4" s="1"/>
  <c r="N197" i="2"/>
  <c r="C13" i="3" s="1"/>
  <c r="N50" i="2"/>
  <c r="C14" i="4" s="1"/>
  <c r="N149" i="2"/>
  <c r="C58" i="4" s="1"/>
  <c r="N11" i="2"/>
  <c r="C4" i="4" s="1"/>
  <c r="N23" i="2"/>
  <c r="C8" i="4" s="1"/>
  <c r="N47" i="2"/>
  <c r="C13" i="4" s="1"/>
  <c r="N104" i="2"/>
  <c r="C33" i="4" s="1"/>
  <c r="N116" i="2"/>
  <c r="C37" i="4" s="1"/>
  <c r="N128" i="2"/>
  <c r="C51" i="4" s="1"/>
  <c r="N140" i="2"/>
  <c r="C55" i="4" s="1"/>
  <c r="N152" i="2"/>
  <c r="C59" i="4" s="1"/>
  <c r="N17" i="2"/>
  <c r="C6" i="4" s="1"/>
  <c r="N29" i="2"/>
  <c r="C10" i="4" s="1"/>
  <c r="N89" i="2"/>
  <c r="C28" i="4" s="1"/>
  <c r="N77" i="2"/>
  <c r="C24" i="4" s="1"/>
  <c r="N65" i="2"/>
  <c r="C19" i="4" s="1"/>
  <c r="N53" i="2"/>
  <c r="C15" i="4" s="1"/>
  <c r="N92" i="2"/>
  <c r="N32" i="2"/>
  <c r="N20" i="2"/>
  <c r="C7" i="4" s="1"/>
  <c r="N44" i="2"/>
  <c r="C12" i="4" s="1"/>
  <c r="N74" i="2"/>
  <c r="C23" i="4" s="1"/>
  <c r="N125" i="2"/>
  <c r="C50" i="4" s="1"/>
  <c r="N182" i="2"/>
  <c r="C45" i="4" s="1"/>
  <c r="N158" i="2"/>
  <c r="C8" i="3" s="1"/>
  <c r="N41" i="2"/>
  <c r="C5" i="3" s="1"/>
  <c r="N98" i="2"/>
  <c r="C31" i="4" s="1"/>
  <c r="N110" i="2"/>
  <c r="C35" i="4" s="1"/>
  <c r="N122" i="2"/>
  <c r="C49" i="4" s="1"/>
  <c r="N134" i="2"/>
  <c r="C53" i="4" s="1"/>
  <c r="N146" i="2"/>
  <c r="C57" i="4" s="1"/>
  <c r="N155" i="2"/>
  <c r="C7" i="3" s="1"/>
  <c r="N62" i="2"/>
  <c r="C18" i="4" s="1"/>
  <c r="N86" i="2"/>
  <c r="C27" i="4" s="1"/>
  <c r="N113" i="2"/>
  <c r="C36" i="4" s="1"/>
  <c r="N137" i="2"/>
  <c r="C54" i="4" s="1"/>
  <c r="N170" i="2"/>
  <c r="C41" i="4" s="1"/>
  <c r="N191" i="2"/>
  <c r="C11" i="3" s="1"/>
  <c r="N203" i="2"/>
  <c r="C21" i="3" s="1"/>
  <c r="N161" i="2"/>
  <c r="C9" i="3" s="1"/>
  <c r="N56" i="2"/>
  <c r="C16" i="4" s="1"/>
  <c r="N68" i="2"/>
  <c r="C21" i="4" s="1"/>
  <c r="N80" i="2"/>
  <c r="C25" i="4" s="1"/>
  <c r="N95" i="2"/>
  <c r="C30" i="4" s="1"/>
  <c r="N107" i="2"/>
  <c r="C34" i="4" s="1"/>
  <c r="N119" i="2"/>
  <c r="C48" i="4" s="1"/>
  <c r="N131" i="2"/>
  <c r="C52" i="4" s="1"/>
  <c r="N143" i="2"/>
  <c r="C56" i="4" s="1"/>
  <c r="N164" i="2"/>
  <c r="C39" i="4" s="1"/>
  <c r="N176" i="2"/>
  <c r="C43" i="4" s="1"/>
  <c r="D43" i="4" l="1"/>
  <c r="D12" i="4"/>
  <c r="D7" i="4"/>
  <c r="D56" i="4"/>
  <c r="D48" i="4"/>
  <c r="D30" i="4"/>
  <c r="D21" i="4"/>
  <c r="D3" i="4"/>
  <c r="D39" i="4"/>
  <c r="D52" i="4"/>
  <c r="D34" i="4"/>
  <c r="D25" i="4"/>
  <c r="D16" i="4"/>
</calcChain>
</file>

<file path=xl/sharedStrings.xml><?xml version="1.0" encoding="utf-8"?>
<sst xmlns="http://schemas.openxmlformats.org/spreadsheetml/2006/main" count="4329" uniqueCount="593">
  <si>
    <t>Analyst - Eliana A. Mosquera Perez</t>
  </si>
  <si>
    <t>Laboratory - Dr. Sotomayor</t>
  </si>
  <si>
    <t>Date</t>
  </si>
  <si>
    <t>Type</t>
  </si>
  <si>
    <t>Std curve</t>
  </si>
  <si>
    <t>Conc</t>
  </si>
  <si>
    <t>WL400.0</t>
  </si>
  <si>
    <t>DF</t>
  </si>
  <si>
    <t xml:space="preserve">Extraction </t>
  </si>
  <si>
    <t xml:space="preserve">Soil </t>
  </si>
  <si>
    <t>Sample ID</t>
  </si>
  <si>
    <t>Duplicate</t>
  </si>
  <si>
    <t>mg PNP/L</t>
  </si>
  <si>
    <t>Abs</t>
  </si>
  <si>
    <t>EA</t>
  </si>
  <si>
    <t>EAcorr</t>
  </si>
  <si>
    <t>Average</t>
  </si>
  <si>
    <t xml:space="preserve">Ensayo Actividad Enzimatica Combinada </t>
  </si>
  <si>
    <t>Standard Curve 1</t>
  </si>
  <si>
    <t>Blank</t>
  </si>
  <si>
    <t>Standard</t>
  </si>
  <si>
    <t>Date: 06 febrero 2023</t>
  </si>
  <si>
    <t>07-SE2-S-A-D1</t>
  </si>
  <si>
    <t>Sample</t>
  </si>
  <si>
    <t>n/a</t>
  </si>
  <si>
    <t>Control</t>
  </si>
  <si>
    <t>07-SE2-S-B-D1</t>
  </si>
  <si>
    <t>07-SE2-S-C-D1</t>
  </si>
  <si>
    <t>07-SE2-S-D-D1</t>
  </si>
  <si>
    <t>07-SE2-S-A-D2</t>
  </si>
  <si>
    <t>07-SE2-S-B-D2</t>
  </si>
  <si>
    <t>07-SE2-S-C-D2</t>
  </si>
  <si>
    <t>07-SE2-S-D-D2</t>
  </si>
  <si>
    <t>Molisol</t>
  </si>
  <si>
    <t>S1D1-E1</t>
  </si>
  <si>
    <t>S1D2-E1</t>
  </si>
  <si>
    <t>S1D3-E1</t>
  </si>
  <si>
    <t>Standard Curve 2</t>
  </si>
  <si>
    <t>Date: 01 marzo 2023</t>
  </si>
  <si>
    <t>08-SE2-S-A-D1</t>
  </si>
  <si>
    <t>08-SE2-S-B-D1</t>
  </si>
  <si>
    <t>08-SE2-S-C-D1</t>
  </si>
  <si>
    <t>08-SE2-S-D-D1</t>
  </si>
  <si>
    <t>08-SE2-S-A-D2</t>
  </si>
  <si>
    <t>08-SE2-S-B-D2</t>
  </si>
  <si>
    <t>08-SE2-S-C-D2</t>
  </si>
  <si>
    <t>08-SE2-S-D-D2</t>
  </si>
  <si>
    <t>09-SE2-S-A-D1</t>
  </si>
  <si>
    <t>09-SE2-S-B-D1</t>
  </si>
  <si>
    <t>09-SE2-S-C-D1</t>
  </si>
  <si>
    <t>09-SE2-S-D-D1</t>
  </si>
  <si>
    <t>09-SE2-S-A-D2</t>
  </si>
  <si>
    <t>09-SE2-S-B-D2</t>
  </si>
  <si>
    <t>09-SE2-S-C-D2</t>
  </si>
  <si>
    <t>09-SE2-S-D-D2</t>
  </si>
  <si>
    <t>10-SE2-S-A-D1</t>
  </si>
  <si>
    <t>10-SE2-S-B-D1</t>
  </si>
  <si>
    <t>10-SE2-S-C-D1</t>
  </si>
  <si>
    <t>10-SE2-S-D-D1</t>
  </si>
  <si>
    <t>10-SE2-S-A-D2</t>
  </si>
  <si>
    <t>10-SE2-S-B-D2</t>
  </si>
  <si>
    <t>10-SE2-S-C-D2</t>
  </si>
  <si>
    <t>10-SE2-S-D-D2</t>
  </si>
  <si>
    <t>12-SE2-S-A-D1</t>
  </si>
  <si>
    <t>12-SE2-S-B-D1</t>
  </si>
  <si>
    <t>12-SE2-S-C-D1</t>
  </si>
  <si>
    <t>12-SE2-S-D-D1</t>
  </si>
  <si>
    <t>12-SE2-S-A-D2</t>
  </si>
  <si>
    <t>12-SE2-S-B-D2</t>
  </si>
  <si>
    <t>12-SE2-S-C-D2</t>
  </si>
  <si>
    <t>12-SE2-S-D-D2</t>
  </si>
  <si>
    <t>12-SE2-S-A-D3</t>
  </si>
  <si>
    <t>12-SE2-S-B-D3</t>
  </si>
  <si>
    <t>12-SE2-S-C-D3</t>
  </si>
  <si>
    <t>12-SE2-S-D-D3</t>
  </si>
  <si>
    <t>11-SE2-S-A-D1</t>
  </si>
  <si>
    <t>11-SE2-S-B-D1</t>
  </si>
  <si>
    <t>11-SE2-S-C-D1</t>
  </si>
  <si>
    <t>11-SE2-S-D-D1</t>
  </si>
  <si>
    <t>11-SE2-S-A-D2</t>
  </si>
  <si>
    <t>11-SE2-S-B-D2</t>
  </si>
  <si>
    <t>11-SE2-S-C-D2</t>
  </si>
  <si>
    <t>11-SE2-S-D-D2</t>
  </si>
  <si>
    <t>S2D1-E1</t>
  </si>
  <si>
    <t>S2D2-E1</t>
  </si>
  <si>
    <t>S2D3-E1</t>
  </si>
  <si>
    <t>S3D1-E1</t>
  </si>
  <si>
    <t>S3D2-E1</t>
  </si>
  <si>
    <t>S3D3-E1</t>
  </si>
  <si>
    <t>S5D1-E1</t>
  </si>
  <si>
    <t>S5D2-E1</t>
  </si>
  <si>
    <t>S5D3-E1</t>
  </si>
  <si>
    <t>Sitio</t>
  </si>
  <si>
    <t>ID Muestra</t>
  </si>
  <si>
    <t>Vega Baja</t>
  </si>
  <si>
    <t>01-D1-E1</t>
  </si>
  <si>
    <t>01-D2-E1</t>
  </si>
  <si>
    <t>01-D3-E1</t>
  </si>
  <si>
    <t>Manati</t>
  </si>
  <si>
    <t>02-D1-E1</t>
  </si>
  <si>
    <t>02-D2-E1</t>
  </si>
  <si>
    <t>02-D3-E1</t>
  </si>
  <si>
    <t>Loiza</t>
  </si>
  <si>
    <t>03-D1-E1</t>
  </si>
  <si>
    <t>03-D2-E1</t>
  </si>
  <si>
    <t>03-D3-E1</t>
  </si>
  <si>
    <t>Luquillo</t>
  </si>
  <si>
    <t>04-D1-E1</t>
  </si>
  <si>
    <t>04-D2-E1</t>
  </si>
  <si>
    <t>04-D3-E1</t>
  </si>
  <si>
    <t>04-D4-E1</t>
  </si>
  <si>
    <t>Humacao</t>
  </si>
  <si>
    <t>05-D1-E1</t>
  </si>
  <si>
    <t>05-D2-E1</t>
  </si>
  <si>
    <t>05-D3-E1</t>
  </si>
  <si>
    <t>Arroyo</t>
  </si>
  <si>
    <t>06-D1-E1</t>
  </si>
  <si>
    <t>06-D2-E1</t>
  </si>
  <si>
    <t>06-D3-E1</t>
  </si>
  <si>
    <t>06-D4-E1</t>
  </si>
  <si>
    <t>Tortuguero</t>
  </si>
  <si>
    <t>07-A-D1-E2</t>
  </si>
  <si>
    <t>07-B-D1-E2</t>
  </si>
  <si>
    <t>07-C-D1-E2</t>
  </si>
  <si>
    <t>07-D-D1-E2</t>
  </si>
  <si>
    <t>07-A-D2-E2</t>
  </si>
  <si>
    <t>07-B-D2-E2</t>
  </si>
  <si>
    <t>07-C-D2-E2</t>
  </si>
  <si>
    <t>07-D-D2-E2</t>
  </si>
  <si>
    <t>Rio Grande</t>
  </si>
  <si>
    <t>08-A-D1-E2</t>
  </si>
  <si>
    <t>08-B-D1-E2</t>
  </si>
  <si>
    <t>08-C-D1-E2</t>
  </si>
  <si>
    <t>08-D-D1-E2</t>
  </si>
  <si>
    <t>08-A-D2-E2</t>
  </si>
  <si>
    <t>08-B-D2-E2</t>
  </si>
  <si>
    <t>08-C-D2-E2</t>
  </si>
  <si>
    <t>08-D-D2-E2</t>
  </si>
  <si>
    <t>09-A-D1-E2</t>
  </si>
  <si>
    <t>09-B-D1-E2</t>
  </si>
  <si>
    <t>09-C-D1-E2</t>
  </si>
  <si>
    <t>09-D-D1-E2</t>
  </si>
  <si>
    <t>09-A-D2-E2</t>
  </si>
  <si>
    <t>09-B-D2-E2</t>
  </si>
  <si>
    <t>09-C-D2-E2</t>
  </si>
  <si>
    <t>09-D-D2-E2</t>
  </si>
  <si>
    <t>Canovanas</t>
  </si>
  <si>
    <t>10-A-D1-E2</t>
  </si>
  <si>
    <t>10-B-D1-E2</t>
  </si>
  <si>
    <t>10-C-D1-E2</t>
  </si>
  <si>
    <t>10-D-D1-E2</t>
  </si>
  <si>
    <t>10-A-D2-E2</t>
  </si>
  <si>
    <t>10-B-D2-E2</t>
  </si>
  <si>
    <t>10-C-D2-E2</t>
  </si>
  <si>
    <t>10-D-D2-E2</t>
  </si>
  <si>
    <t>PR#3</t>
  </si>
  <si>
    <t>11-A-D1-E2</t>
  </si>
  <si>
    <t>11-B-D1-E2</t>
  </si>
  <si>
    <t>11-C-D1-E2</t>
  </si>
  <si>
    <t>11-D-D1-E2</t>
  </si>
  <si>
    <t>11-A-D2-E2</t>
  </si>
  <si>
    <t>11-B-D2-E2</t>
  </si>
  <si>
    <t>11-C-D2-E2</t>
  </si>
  <si>
    <t>11-D-D2-E2</t>
  </si>
  <si>
    <t>Lag. Cartagena</t>
  </si>
  <si>
    <t>12-A-D1-E2</t>
  </si>
  <si>
    <t>12-B-D1-E2</t>
  </si>
  <si>
    <t>12-C-D1-E2</t>
  </si>
  <si>
    <t>12-D-D1-E2</t>
  </si>
  <si>
    <t>12-A-D2-E2</t>
  </si>
  <si>
    <t>12-B-D2-E2</t>
  </si>
  <si>
    <t>12-C-D2-E2</t>
  </si>
  <si>
    <t>12-D-D2-E2</t>
  </si>
  <si>
    <t>12-A-D3-E2</t>
  </si>
  <si>
    <t>12-B-D3-E2</t>
  </si>
  <si>
    <t>12-C-D3-E2</t>
  </si>
  <si>
    <t>12-D-D3-E2</t>
  </si>
  <si>
    <t>Standard Curve 3</t>
  </si>
  <si>
    <t>Date: 16 marzo 2023</t>
  </si>
  <si>
    <t>01-A-D1 -E2</t>
  </si>
  <si>
    <t>01-B-D1- E2</t>
  </si>
  <si>
    <t>01-D-D1-E2</t>
  </si>
  <si>
    <t>01-A-D2-E2</t>
  </si>
  <si>
    <t>01-B-D2-E2</t>
  </si>
  <si>
    <t>01-C-D2-E2</t>
  </si>
  <si>
    <t>01-D-D2-E2</t>
  </si>
  <si>
    <t>01-A-D3-E2</t>
  </si>
  <si>
    <t>01-B-D3-E2</t>
  </si>
  <si>
    <t>01-C-D3-E2</t>
  </si>
  <si>
    <t>01-D-D3-E2</t>
  </si>
  <si>
    <t>S4D1-E1</t>
  </si>
  <si>
    <t>S4D2-E1</t>
  </si>
  <si>
    <t>S4D3-E1</t>
  </si>
  <si>
    <t>S4D4-E1</t>
  </si>
  <si>
    <t>S6D1-E1</t>
  </si>
  <si>
    <t>S6D2-E1</t>
  </si>
  <si>
    <t>S6D3-E1</t>
  </si>
  <si>
    <t>S6D4-E1</t>
  </si>
  <si>
    <t>01-C-D1- E2</t>
  </si>
  <si>
    <t>02-A-D2-E2</t>
  </si>
  <si>
    <t>02-B-D2-E2</t>
  </si>
  <si>
    <t>02-D-D2-E2</t>
  </si>
  <si>
    <t>02-A-D3-E2</t>
  </si>
  <si>
    <t>02-B-D3-E2</t>
  </si>
  <si>
    <t>02-C-D3-E2</t>
  </si>
  <si>
    <t>02-D-D3-E2</t>
  </si>
  <si>
    <t>02-C-D2-E2</t>
  </si>
  <si>
    <t>02-A-D1-E2</t>
  </si>
  <si>
    <t>02-B-D1-E2</t>
  </si>
  <si>
    <t>02-C-D1-E2</t>
  </si>
  <si>
    <t>02-D-D1-E2</t>
  </si>
  <si>
    <t>03-A-D1-E2</t>
  </si>
  <si>
    <t>03-B-D1-E2</t>
  </si>
  <si>
    <t>03-C-D1-E2</t>
  </si>
  <si>
    <t>03-D-D1-E2</t>
  </si>
  <si>
    <t>03-A-D2-E2</t>
  </si>
  <si>
    <t>03-B-D2-E2</t>
  </si>
  <si>
    <t>03-C-D2-E2</t>
  </si>
  <si>
    <t>03-D-D2-E2</t>
  </si>
  <si>
    <t>03-A-D3-E2</t>
  </si>
  <si>
    <t>03-B-D3-E2</t>
  </si>
  <si>
    <t>03-C-D3-E2</t>
  </si>
  <si>
    <t>Standard Curve 4</t>
  </si>
  <si>
    <t>Date: 21 marzo 2023</t>
  </si>
  <si>
    <t>04-A-D1-E2</t>
  </si>
  <si>
    <t>04-B-D1-E2</t>
  </si>
  <si>
    <t>04-C-D1-E2</t>
  </si>
  <si>
    <t>04-D-D1-E2</t>
  </si>
  <si>
    <t>04-A-D2-E2</t>
  </si>
  <si>
    <t>04-B-D2-E2</t>
  </si>
  <si>
    <t>04-C-D2-E2</t>
  </si>
  <si>
    <t>04-D-D2-E2</t>
  </si>
  <si>
    <t>04-D-D3-E2</t>
  </si>
  <si>
    <t>05-A-D1-E2</t>
  </si>
  <si>
    <t>05-B-D1-E2</t>
  </si>
  <si>
    <t>05-C-D1-E2</t>
  </si>
  <si>
    <t>05-D-D1-E2</t>
  </si>
  <si>
    <t>05-A-D2-E2</t>
  </si>
  <si>
    <t>05-B-D2-E2</t>
  </si>
  <si>
    <t>05-C-D2-E2</t>
  </si>
  <si>
    <t>05-D-D2-E2</t>
  </si>
  <si>
    <t>06-A-D1-E2</t>
  </si>
  <si>
    <t>06-B-D1-E2</t>
  </si>
  <si>
    <t>06-C-D1-E2</t>
  </si>
  <si>
    <t>06-D-D1-E2</t>
  </si>
  <si>
    <t>06-B-D2-E2</t>
  </si>
  <si>
    <t>06-C-D2-E2</t>
  </si>
  <si>
    <t>06-D-D2-E2</t>
  </si>
  <si>
    <t>06-A-D3-E2</t>
  </si>
  <si>
    <t>06-B-D3-E2</t>
  </si>
  <si>
    <t>06-C-D3-E2</t>
  </si>
  <si>
    <t>06-D-D3-E2</t>
  </si>
  <si>
    <t>01-A-D1-E2</t>
  </si>
  <si>
    <t>01-B-D1-E2</t>
  </si>
  <si>
    <t>01-C-D1-E2</t>
  </si>
  <si>
    <t>07-A-D1-E1</t>
  </si>
  <si>
    <t>07-B-D1-E1</t>
  </si>
  <si>
    <t>07-C-D1-E1</t>
  </si>
  <si>
    <t>07-D-D1-E1</t>
  </si>
  <si>
    <t>07-A-D2-E1</t>
  </si>
  <si>
    <t>07-B-D2-E1</t>
  </si>
  <si>
    <t>07-C-D2-E1</t>
  </si>
  <si>
    <t>07-D-D2-E1</t>
  </si>
  <si>
    <t>08-A-D1-E1</t>
  </si>
  <si>
    <t>08-B-D1-E1</t>
  </si>
  <si>
    <t>08-C-D1-E1</t>
  </si>
  <si>
    <t>08-D-D1-E1</t>
  </si>
  <si>
    <t>08-A-D2-E1</t>
  </si>
  <si>
    <t>08-B-D2-E1</t>
  </si>
  <si>
    <t>08-C-D2-E1</t>
  </si>
  <si>
    <t>08-D-D2-E1</t>
  </si>
  <si>
    <t>09-A-D1-E1</t>
  </si>
  <si>
    <t>09-B-D1-E1</t>
  </si>
  <si>
    <t>09-C-D1-E1</t>
  </si>
  <si>
    <t>09-D-D1-E1</t>
  </si>
  <si>
    <t>09-A-D2-E1</t>
  </si>
  <si>
    <t>09-B-D2-E1</t>
  </si>
  <si>
    <t>09-C-D2-E1</t>
  </si>
  <si>
    <t>09-D-D2-E1</t>
  </si>
  <si>
    <t>10-A-D1-E1</t>
  </si>
  <si>
    <t>10-B-D1-E1</t>
  </si>
  <si>
    <t>10-C-D1-E1</t>
  </si>
  <si>
    <t>10-D-D1-E1</t>
  </si>
  <si>
    <t>10-A-D2-E1</t>
  </si>
  <si>
    <t>10-B-D2-E1</t>
  </si>
  <si>
    <t>10-C-D2-E1</t>
  </si>
  <si>
    <t>10-D-D2-E1</t>
  </si>
  <si>
    <t>11-A-D1-E1</t>
  </si>
  <si>
    <t>11-B-D1-E1</t>
  </si>
  <si>
    <t>11-C-D1-E1</t>
  </si>
  <si>
    <t>11-D-D1-E1</t>
  </si>
  <si>
    <t>11-A-D2-E1</t>
  </si>
  <si>
    <t>11-B-D2-E1</t>
  </si>
  <si>
    <t>11-C-D2-E1</t>
  </si>
  <si>
    <t>11-D-D2-E1</t>
  </si>
  <si>
    <t>12-A-D1-E1</t>
  </si>
  <si>
    <t>12-B-D1-E1</t>
  </si>
  <si>
    <t>12-C-D1-E1</t>
  </si>
  <si>
    <t>12-D-D1-E1</t>
  </si>
  <si>
    <t>12-A-D2-E1</t>
  </si>
  <si>
    <t>12-B-D2-E1</t>
  </si>
  <si>
    <t>12-C-D2-E1</t>
  </si>
  <si>
    <t>12-D-D2-E1</t>
  </si>
  <si>
    <t>12-A-D3-E1</t>
  </si>
  <si>
    <t>12-B-D3-E1</t>
  </si>
  <si>
    <t>12-C-D3-E1</t>
  </si>
  <si>
    <t>12-D-D3-E1</t>
  </si>
  <si>
    <t>Standard Curve 5</t>
  </si>
  <si>
    <t>Date: 29 marzo 2023</t>
  </si>
  <si>
    <t>10-A-D3-E1</t>
  </si>
  <si>
    <t>10-B-D3-E1</t>
  </si>
  <si>
    <t>10-C-D3-E1</t>
  </si>
  <si>
    <t>10-D-D3-E1</t>
  </si>
  <si>
    <t>Standard Curve 6</t>
  </si>
  <si>
    <t>Date: 14 abril 2023</t>
  </si>
  <si>
    <t>01-A-D1 -E3</t>
  </si>
  <si>
    <t>01-B-D1- E3</t>
  </si>
  <si>
    <t>01-C-D1- E3</t>
  </si>
  <si>
    <t>01-D-D1-E3</t>
  </si>
  <si>
    <t>01-A-D2-E3</t>
  </si>
  <si>
    <t>01-B-D2-E3</t>
  </si>
  <si>
    <t>01-C-D2-E3</t>
  </si>
  <si>
    <t>01-D-D2-E3</t>
  </si>
  <si>
    <t>03-A-D1-E3</t>
  </si>
  <si>
    <t>03-B-D1-E3</t>
  </si>
  <si>
    <t>03-C-D1-E3</t>
  </si>
  <si>
    <t>03-D-D1-E3</t>
  </si>
  <si>
    <t>03-A-D2-E3</t>
  </si>
  <si>
    <t>03-B-D2-E3</t>
  </si>
  <si>
    <t>03-C-D2-E3</t>
  </si>
  <si>
    <t>03-D-D2-E3</t>
  </si>
  <si>
    <t xml:space="preserve">Moisture </t>
  </si>
  <si>
    <t>g/g</t>
  </si>
  <si>
    <t>mgPNP/kg suelo /hr</t>
  </si>
  <si>
    <t>fresh wt. (g)</t>
  </si>
  <si>
    <t>volume (ml)</t>
  </si>
  <si>
    <t>01-A-D1-E3</t>
  </si>
  <si>
    <t>01-B-D1-E3</t>
  </si>
  <si>
    <t>01-C-D1-E3</t>
  </si>
  <si>
    <t>02-A-D1-E3</t>
  </si>
  <si>
    <t>02-B-D1-E3</t>
  </si>
  <si>
    <t>02-C-D1-E3</t>
  </si>
  <si>
    <t>02-D-D1-E3</t>
  </si>
  <si>
    <t>02-A-D2-E3</t>
  </si>
  <si>
    <t>02-B-D2-E3</t>
  </si>
  <si>
    <t>02-C-D2-E3</t>
  </si>
  <si>
    <t>02-D-D2-E3</t>
  </si>
  <si>
    <t>02-A-D3-E3</t>
  </si>
  <si>
    <t>02-C-D3-E3</t>
  </si>
  <si>
    <t>02-D-D3-E3</t>
  </si>
  <si>
    <t>04-A-D1-E3</t>
  </si>
  <si>
    <t>04-B-D1-E3</t>
  </si>
  <si>
    <t>04-C-D1-E3</t>
  </si>
  <si>
    <t>04-D-D1-E3</t>
  </si>
  <si>
    <t>04-A-D2-E3</t>
  </si>
  <si>
    <t>04-B-D2-E3</t>
  </si>
  <si>
    <t>04-C-D2-E3</t>
  </si>
  <si>
    <t>04-D-D2-E3</t>
  </si>
  <si>
    <t>04-D-D3-E3</t>
  </si>
  <si>
    <t>05-A-D1-E3</t>
  </si>
  <si>
    <t>05-B-D1-E3</t>
  </si>
  <si>
    <t>05-C-D1-E3</t>
  </si>
  <si>
    <t>05-D-D1-E3</t>
  </si>
  <si>
    <t>05-A-D2-E3</t>
  </si>
  <si>
    <t>05-B-D2-E3</t>
  </si>
  <si>
    <t>05-C-D2-E3</t>
  </si>
  <si>
    <t>05-D-D2-E3</t>
  </si>
  <si>
    <t>06-A-D1-E3</t>
  </si>
  <si>
    <t>06-B-D1-E3</t>
  </si>
  <si>
    <t>06-C-D1-E3</t>
  </si>
  <si>
    <t>06-D-D1-E3</t>
  </si>
  <si>
    <t>06-B-D2-E3</t>
  </si>
  <si>
    <t>06-C-D2-E3</t>
  </si>
  <si>
    <t>06-D-D2-E3</t>
  </si>
  <si>
    <t>Date: 2 Junio 2023</t>
  </si>
  <si>
    <t>Standard Curve 7</t>
  </si>
  <si>
    <t>05-B-D3-E3</t>
  </si>
  <si>
    <t>06-A-D2-E3</t>
  </si>
  <si>
    <t>07-A-D1-E3</t>
  </si>
  <si>
    <t>07-B-D1-E3</t>
  </si>
  <si>
    <t>07-C-D1-E3</t>
  </si>
  <si>
    <t>07-D-D1-E3</t>
  </si>
  <si>
    <t>07-A-D2-E3</t>
  </si>
  <si>
    <t>07-B-D2-E3</t>
  </si>
  <si>
    <t>07-C-D2-E3</t>
  </si>
  <si>
    <t>07-D-D2-E3</t>
  </si>
  <si>
    <t>08-A-D1-E3</t>
  </si>
  <si>
    <t>08-B-D1-E3</t>
  </si>
  <si>
    <t>08-C-D1-E3</t>
  </si>
  <si>
    <t>08-D-D1-E3</t>
  </si>
  <si>
    <t>08-A-D2-E3</t>
  </si>
  <si>
    <t>08-B-D2-E3</t>
  </si>
  <si>
    <t>08-C-D2-E3</t>
  </si>
  <si>
    <t>08-D-D2-E3</t>
  </si>
  <si>
    <t>09-A-D1-E3</t>
  </si>
  <si>
    <t>09-B-D1-E3</t>
  </si>
  <si>
    <t>09-C-D1-E3</t>
  </si>
  <si>
    <t>09-D-D1-E3</t>
  </si>
  <si>
    <t>09-A-D2-E3</t>
  </si>
  <si>
    <t>09-B-D2-E3</t>
  </si>
  <si>
    <t>09-C-D2-E3</t>
  </si>
  <si>
    <t>09-D-D2-E3</t>
  </si>
  <si>
    <t>10-A-D1-E3</t>
  </si>
  <si>
    <t>10-B-D1-E3</t>
  </si>
  <si>
    <t>10-C-D1-E3</t>
  </si>
  <si>
    <t>10-D-D1-E3</t>
  </si>
  <si>
    <t>10-A-D2-E3</t>
  </si>
  <si>
    <t>10-B-D2-E3</t>
  </si>
  <si>
    <t>10-C-D2-E3</t>
  </si>
  <si>
    <t>10-D-D2-E3</t>
  </si>
  <si>
    <t>11-A-D1-E3</t>
  </si>
  <si>
    <t>11-B-D1-E3</t>
  </si>
  <si>
    <t>11-C-D1-E3</t>
  </si>
  <si>
    <t>11-D-D1-E3</t>
  </si>
  <si>
    <t>11-A-D2-E3</t>
  </si>
  <si>
    <t>11-B-D2-E3</t>
  </si>
  <si>
    <t>11-C-D2-E3</t>
  </si>
  <si>
    <t>11-D-D2-E3</t>
  </si>
  <si>
    <t>12-A-D1-E3</t>
  </si>
  <si>
    <t>12-B-D1-E3</t>
  </si>
  <si>
    <t>12-C-D1-E3</t>
  </si>
  <si>
    <t>12-D-D1-E3</t>
  </si>
  <si>
    <t>12-A-D2-E3</t>
  </si>
  <si>
    <t>12-B-D2-E3</t>
  </si>
  <si>
    <t>12-C-D2-E3</t>
  </si>
  <si>
    <t>12-D-D2-E3</t>
  </si>
  <si>
    <t>Standard Curve 8</t>
  </si>
  <si>
    <t>Date: 5 Junio 2023</t>
  </si>
  <si>
    <t>01-A-D1 -E4</t>
  </si>
  <si>
    <t>01-B-D1- E4</t>
  </si>
  <si>
    <t>01-C-D1- E4</t>
  </si>
  <si>
    <t>01-D-D1-E4</t>
  </si>
  <si>
    <t>01-A-D2-E4</t>
  </si>
  <si>
    <t>01-B-D2-E4</t>
  </si>
  <si>
    <t>01-C-D2-E4</t>
  </si>
  <si>
    <t>01-D-D2-E4</t>
  </si>
  <si>
    <t>Standard Curve 9</t>
  </si>
  <si>
    <t>Date: 8 Junio 2023</t>
  </si>
  <si>
    <t>02-A-D1-E4</t>
  </si>
  <si>
    <t>02-B-D1-E4</t>
  </si>
  <si>
    <t>02-C-D1-E4</t>
  </si>
  <si>
    <t>02-D-D1-E4</t>
  </si>
  <si>
    <t>02-A-D2-E4</t>
  </si>
  <si>
    <t>02-B-D2-E4</t>
  </si>
  <si>
    <t>02-C-D2-E4</t>
  </si>
  <si>
    <t>02-D-D2-E4</t>
  </si>
  <si>
    <t>02-A-D3-E4</t>
  </si>
  <si>
    <t>02-C-D3-E4</t>
  </si>
  <si>
    <t>02-D-D3-E4</t>
  </si>
  <si>
    <t>03-A-D1-E4</t>
  </si>
  <si>
    <t>03-B-D1-E4</t>
  </si>
  <si>
    <t>03-C-D1-E4</t>
  </si>
  <si>
    <t>03-D-D1-E4</t>
  </si>
  <si>
    <t>03-A-D2-E4</t>
  </si>
  <si>
    <t>03-B-D2-E4</t>
  </si>
  <si>
    <t>03-C-D2-E4</t>
  </si>
  <si>
    <t>03-D-D2-E4</t>
  </si>
  <si>
    <t>Standard Curve 10</t>
  </si>
  <si>
    <t>Date: 9 Junio 2023</t>
  </si>
  <si>
    <t>04-A-D1-E4</t>
  </si>
  <si>
    <t>04-B-D1-E4</t>
  </si>
  <si>
    <t>04-C-D1-E4</t>
  </si>
  <si>
    <t>04-D-D1-E4</t>
  </si>
  <si>
    <t>04-A-D2-E4</t>
  </si>
  <si>
    <t>04-B-D2-E4</t>
  </si>
  <si>
    <t>04-C-D2-E4</t>
  </si>
  <si>
    <t>04-D-D2-E4</t>
  </si>
  <si>
    <t>04-A-D3-E4</t>
  </si>
  <si>
    <t>04-B-D3-E4</t>
  </si>
  <si>
    <t>04-C-D3-E4</t>
  </si>
  <si>
    <t>04-D-D3-E4</t>
  </si>
  <si>
    <t>05-A-D1-E4</t>
  </si>
  <si>
    <t>05-B-D1-E4</t>
  </si>
  <si>
    <t>05-C-D1-E4</t>
  </si>
  <si>
    <t>05-D-D1-E4</t>
  </si>
  <si>
    <t>05-A-D2-E4</t>
  </si>
  <si>
    <t>05-B-D2-E4</t>
  </si>
  <si>
    <t>05-C-D2-E4</t>
  </si>
  <si>
    <t>05-D-D2-E4</t>
  </si>
  <si>
    <t>01-A-D1-E4</t>
  </si>
  <si>
    <t>01-B-D1-E4</t>
  </si>
  <si>
    <t>01-C-D1-E4</t>
  </si>
  <si>
    <t>06-A-D1-E4</t>
  </si>
  <si>
    <t>06-B-D1-E4</t>
  </si>
  <si>
    <t>06-C-D1-E4</t>
  </si>
  <si>
    <t>06-D-D1-E4</t>
  </si>
  <si>
    <t>06-A-D2-E4</t>
  </si>
  <si>
    <t>06-B-D2-E4</t>
  </si>
  <si>
    <t>06-C-D2-E4</t>
  </si>
  <si>
    <t>06-D-D2-E4</t>
  </si>
  <si>
    <t>Standard Curve 11</t>
  </si>
  <si>
    <t>Date: 12 Junio 2023</t>
  </si>
  <si>
    <t>07-A-D1-E4</t>
  </si>
  <si>
    <t>07-B-D1-E4</t>
  </si>
  <si>
    <t>07-C-D1-E4</t>
  </si>
  <si>
    <t>07-D-D1-E4</t>
  </si>
  <si>
    <t>07-A-D2-E4</t>
  </si>
  <si>
    <t>07-B-D2-E4</t>
  </si>
  <si>
    <t>07-C-D2-E4</t>
  </si>
  <si>
    <t>07-D-D2-E4</t>
  </si>
  <si>
    <t>08-A-D1-E4</t>
  </si>
  <si>
    <t>08-B-D1-E4</t>
  </si>
  <si>
    <t>08-C-D1-E4</t>
  </si>
  <si>
    <t>08-D-D1-E4</t>
  </si>
  <si>
    <t>08-A-D2-E4</t>
  </si>
  <si>
    <t>08-B-D2-E4</t>
  </si>
  <si>
    <t>08-C-D2-E4</t>
  </si>
  <si>
    <t>08-D-D2-E4</t>
  </si>
  <si>
    <t>09-A-D1-E4</t>
  </si>
  <si>
    <t>09-B-D1-E4</t>
  </si>
  <si>
    <t>09-C-D1-E4</t>
  </si>
  <si>
    <t>09-D-D1-E4</t>
  </si>
  <si>
    <t>09-A-D2-E4</t>
  </si>
  <si>
    <t>09-B-D2-E4</t>
  </si>
  <si>
    <t>09-C-D2-E4</t>
  </si>
  <si>
    <t>09-D-D2-E4</t>
  </si>
  <si>
    <t>10-A-D1-E4</t>
  </si>
  <si>
    <t>10-B-D1-E4</t>
  </si>
  <si>
    <t>10-C-D1-E4</t>
  </si>
  <si>
    <t>10-D-D1-E4</t>
  </si>
  <si>
    <t>10-A-D2-E4</t>
  </si>
  <si>
    <t>10-B-D2-E4</t>
  </si>
  <si>
    <t>10-C-D2-E4</t>
  </si>
  <si>
    <t>10-D-D2-E4</t>
  </si>
  <si>
    <t>11-A-D1-E4</t>
  </si>
  <si>
    <t>11-B-D1-E4</t>
  </si>
  <si>
    <t>11-C-D1-E4</t>
  </si>
  <si>
    <t>11-D-D1-E4</t>
  </si>
  <si>
    <t>11-A-D2-E4</t>
  </si>
  <si>
    <t>11-B-D2-E4</t>
  </si>
  <si>
    <t>11-C-D2-E4</t>
  </si>
  <si>
    <t>11-D-D2-E4</t>
  </si>
  <si>
    <t>12-A-D1-E4</t>
  </si>
  <si>
    <t>12-B-D1-E4</t>
  </si>
  <si>
    <t>12-C-D1-E4</t>
  </si>
  <si>
    <t>12-D-D1-E4</t>
  </si>
  <si>
    <t>12-A-D2-E4</t>
  </si>
  <si>
    <t>12-B-D2-E4</t>
  </si>
  <si>
    <t>12-C-D2-E4</t>
  </si>
  <si>
    <t>12-D-D2-E4</t>
  </si>
  <si>
    <t>Standard Curve 12</t>
  </si>
  <si>
    <t>Date: 15 Junio 2023</t>
  </si>
  <si>
    <t>EA promedio</t>
  </si>
  <si>
    <t>Profundidad</t>
  </si>
  <si>
    <t>in</t>
  </si>
  <si>
    <t>0–4</t>
  </si>
  <si>
    <t>4–9</t>
  </si>
  <si>
    <t>9–14</t>
  </si>
  <si>
    <t>4–10</t>
  </si>
  <si>
    <t>10–15</t>
  </si>
  <si>
    <t>0–7</t>
  </si>
  <si>
    <t>7–12</t>
  </si>
  <si>
    <t>12–17</t>
  </si>
  <si>
    <t>9–16</t>
  </si>
  <si>
    <t>16–21</t>
  </si>
  <si>
    <t>10–16</t>
  </si>
  <si>
    <t>4–8</t>
  </si>
  <si>
    <t>8–11</t>
  </si>
  <si>
    <t>11–16</t>
  </si>
  <si>
    <t>0-6</t>
  </si>
  <si>
    <t>6 - 10</t>
  </si>
  <si>
    <t>10 - 14</t>
  </si>
  <si>
    <t xml:space="preserve">Vega Baja </t>
  </si>
  <si>
    <t>0-4</t>
  </si>
  <si>
    <t>4 - 8</t>
  </si>
  <si>
    <t>6 - 14</t>
  </si>
  <si>
    <t>Palmas del Mar</t>
  </si>
  <si>
    <t>6 - 12</t>
  </si>
  <si>
    <t>0-3</t>
  </si>
  <si>
    <t>3 - 9</t>
  </si>
  <si>
    <t>D1</t>
  </si>
  <si>
    <t>D2</t>
  </si>
  <si>
    <t>D3</t>
  </si>
  <si>
    <t xml:space="preserve">Id Muestra </t>
  </si>
  <si>
    <t>Profundida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</si>
  <si>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</si>
  <si>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</si>
  <si>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</si>
  <si>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</si>
  <si>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</si>
  <si>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</si>
  <si>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</si>
  <si>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</si>
  <si>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</si>
  <si>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</si>
  <si>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</si>
  <si>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</si>
  <si>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D4</t>
  </si>
  <si>
    <t>AEC Evento 1</t>
  </si>
  <si>
    <t>AEC Evento 2</t>
  </si>
  <si>
    <t>AEC Evento 3</t>
  </si>
  <si>
    <t>AEC Evento 4</t>
  </si>
  <si>
    <t>mgPNP/kg suelo-hr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</si>
</sst>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1" fillId="0" borderId="0" xfId="0" applyNumberFormat="1" applyFont="1"/>
    <xf numFmtId="0" fontId="0" fillId="0" borderId="0" xfId="0" applyFont="1"/>
    <xf numFmtId="165" fontId="0" fillId="0" borderId="0" xfId="0" applyNumberFormat="1" applyFont="1"/>
    <xf numFmtId="165" fontId="1" fillId="2" borderId="0" xfId="0" applyNumberFormat="1" applyFont="1" applyFill="1"/>
    <xf numFmtId="2" fontId="0" fillId="0" borderId="0" xfId="0" applyNumberForma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vertical="center" wrapText="1"/>
    </xf>
    <xf numFmtId="0" fontId="0" fillId="0" borderId="1" xfId="0" applyFont="1" applyBorder="1"/>
    <xf numFmtId="2" fontId="0" fillId="0" borderId="1" xfId="0" applyNumberFormat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Curve'!$C$4:$C$9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Curve'!$D$4:$D$9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0.12</c:v>
                </c:pt>
                <c:pt idx="2">
                  <c:v>0.24099999999999999</c:v>
                </c:pt>
                <c:pt idx="3">
                  <c:v>0.36399999999999999</c:v>
                </c:pt>
                <c:pt idx="4">
                  <c:v>0.48399999999999999</c:v>
                </c:pt>
                <c:pt idx="5">
                  <c:v>0.60899999999999999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0-466E-B8FA-0F36ADAE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Curve'!$C$129:$C$134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Curve'!$D$129:$D$134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0.127</c:v>
                </c:pt>
                <c:pt idx="2">
                  <c:v>0.252</c:v>
                </c:pt>
                <c:pt idx="3">
                  <c:v>0.378</c:v>
                </c:pt>
                <c:pt idx="4">
                  <c:v>0.503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2-412F-B947-A16F2196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Curve'!$C$143:$C$148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Curve'!$D$143:$D$148</c:f>
              <c:numCache>
                <c:formatCode>General</c:formatCode>
                <c:ptCount val="6"/>
                <c:pt idx="0">
                  <c:v>2E-3</c:v>
                </c:pt>
                <c:pt idx="1">
                  <c:v>0.125</c:v>
                </c:pt>
                <c:pt idx="2">
                  <c:v>0.249</c:v>
                </c:pt>
                <c:pt idx="3">
                  <c:v>0.373</c:v>
                </c:pt>
                <c:pt idx="4">
                  <c:v>0.496</c:v>
                </c:pt>
                <c:pt idx="5">
                  <c:v>0.622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4-4107-B821-F2BD36E2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Curve'!$C$157:$C$162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Curve'!$D$157:$D$162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0.121</c:v>
                </c:pt>
                <c:pt idx="2">
                  <c:v>0.245</c:v>
                </c:pt>
                <c:pt idx="3">
                  <c:v>0.36799999999999999</c:v>
                </c:pt>
                <c:pt idx="4">
                  <c:v>0.49199999999999999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D-4F8E-B841-0B60948F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</a:t>
            </a:r>
            <a:r>
              <a:rPr lang="en-US" baseline="0"/>
              <a:t> Enzimatica - Evento 1  Humedales Referencia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1 Referencia'!$G$2:$G$3</c:f>
              <c:strCache>
                <c:ptCount val="2"/>
                <c:pt idx="0">
                  <c:v>EA</c:v>
                </c:pt>
                <c:pt idx="1">
                  <c:v>mgPNP/kg suelo /hr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48-46BD-8E66-69CBB16EB1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48-46BD-8E66-69CBB16EB1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48-46BD-8E66-69CBB16EB1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D48-46BD-8E66-69CBB16EB1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48-46BD-8E66-69CBB16EB1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48-46BD-8E66-69CBB16EB1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48-46BD-8E66-69CBB16EB1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48-46BD-8E66-69CBB16EB1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48-46BD-8E66-69CBB16EB1C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D48-46BD-8E66-69CBB16EB1C4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D48-46BD-8E66-69CBB16EB1C4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48-46BD-8E66-69CBB16EB1C4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D48-46BD-8E66-69CBB16EB1C4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D48-46BD-8E66-69CBB16EB1C4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48-46BD-8E66-69CBB16EB1C4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D48-46BD-8E66-69CBB16EB1C4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D48-46BD-8E66-69CBB16EB1C4}"/>
              </c:ext>
            </c:extLst>
          </c:dPt>
          <c:cat>
            <c:multiLvlStrRef>
              <c:f>'Evento 1 Referencia'!$E$4:$F$23</c:f>
              <c:multiLvlStrCache>
                <c:ptCount val="20"/>
                <c:lvl>
                  <c:pt idx="0">
                    <c:v>0–4</c:v>
                  </c:pt>
                  <c:pt idx="1">
                    <c:v>4–9</c:v>
                  </c:pt>
                  <c:pt idx="2">
                    <c:v>9–14</c:v>
                  </c:pt>
                  <c:pt idx="3">
                    <c:v>0–4</c:v>
                  </c:pt>
                  <c:pt idx="4">
                    <c:v>4–10</c:v>
                  </c:pt>
                  <c:pt idx="5">
                    <c:v>10–15</c:v>
                  </c:pt>
                  <c:pt idx="6">
                    <c:v>0–7</c:v>
                  </c:pt>
                  <c:pt idx="7">
                    <c:v>7–12</c:v>
                  </c:pt>
                  <c:pt idx="8">
                    <c:v>12–17</c:v>
                  </c:pt>
                  <c:pt idx="9">
                    <c:v>0–4</c:v>
                  </c:pt>
                  <c:pt idx="10">
                    <c:v>4–9</c:v>
                  </c:pt>
                  <c:pt idx="11">
                    <c:v>9–16</c:v>
                  </c:pt>
                  <c:pt idx="12">
                    <c:v>16–21</c:v>
                  </c:pt>
                  <c:pt idx="13">
                    <c:v>0–4</c:v>
                  </c:pt>
                  <c:pt idx="14">
                    <c:v>4–10</c:v>
                  </c:pt>
                  <c:pt idx="15">
                    <c:v>10–16</c:v>
                  </c:pt>
                  <c:pt idx="16">
                    <c:v>0–4</c:v>
                  </c:pt>
                  <c:pt idx="17">
                    <c:v>4–8</c:v>
                  </c:pt>
                  <c:pt idx="18">
                    <c:v>8–11</c:v>
                  </c:pt>
                  <c:pt idx="19">
                    <c:v>11–16</c:v>
                  </c:pt>
                </c:lvl>
                <c:lvl>
                  <c:pt idx="0">
                    <c:v>Vega Baja</c:v>
                  </c:pt>
                  <c:pt idx="3">
                    <c:v>Manati</c:v>
                  </c:pt>
                  <c:pt idx="6">
                    <c:v>Loiza</c:v>
                  </c:pt>
                  <c:pt idx="9">
                    <c:v>Luquillo</c:v>
                  </c:pt>
                  <c:pt idx="13">
                    <c:v>Humacao</c:v>
                  </c:pt>
                  <c:pt idx="16">
                    <c:v>Arroyo</c:v>
                  </c:pt>
                </c:lvl>
              </c:multiLvlStrCache>
            </c:multiLvlStrRef>
          </c:cat>
          <c:val>
            <c:numRef>
              <c:f>'Evento 1 Referencia'!$G$4:$G$23</c:f>
              <c:numCache>
                <c:formatCode>0.00</c:formatCode>
                <c:ptCount val="20"/>
                <c:pt idx="0">
                  <c:v>344.64393871225752</c:v>
                </c:pt>
                <c:pt idx="1">
                  <c:v>118.47520095980806</c:v>
                </c:pt>
                <c:pt idx="2">
                  <c:v>41.989999999999995</c:v>
                </c:pt>
                <c:pt idx="3">
                  <c:v>369.00119976004805</c:v>
                </c:pt>
                <c:pt idx="4">
                  <c:v>129.6815726854629</c:v>
                </c:pt>
                <c:pt idx="5">
                  <c:v>90.697987402519431</c:v>
                </c:pt>
                <c:pt idx="6">
                  <c:v>589.01207493501306</c:v>
                </c:pt>
                <c:pt idx="7">
                  <c:v>118.40799999999999</c:v>
                </c:pt>
                <c:pt idx="8">
                  <c:v>69.903408718256344</c:v>
                </c:pt>
                <c:pt idx="9">
                  <c:v>142.98637872425519</c:v>
                </c:pt>
                <c:pt idx="10">
                  <c:v>106.03369626074786</c:v>
                </c:pt>
                <c:pt idx="11">
                  <c:v>111.2983603279344</c:v>
                </c:pt>
                <c:pt idx="12">
                  <c:v>85.898350329934061</c:v>
                </c:pt>
                <c:pt idx="13">
                  <c:v>247.55503099380127</c:v>
                </c:pt>
                <c:pt idx="14">
                  <c:v>234.09816036792645</c:v>
                </c:pt>
                <c:pt idx="15">
                  <c:v>101.43241751649671</c:v>
                </c:pt>
                <c:pt idx="16">
                  <c:v>774.75414967006611</c:v>
                </c:pt>
                <c:pt idx="17">
                  <c:v>213.2791031793642</c:v>
                </c:pt>
                <c:pt idx="18">
                  <c:v>75.619999999999976</c:v>
                </c:pt>
                <c:pt idx="19">
                  <c:v>68.802035592881424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8-46BD-8E66-69CBB16EB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451152"/>
        <c:axId val="1769435760"/>
      </c:barChart>
      <c:catAx>
        <c:axId val="17694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35760"/>
        <c:crosses val="autoZero"/>
        <c:auto val="0"/>
        <c:lblAlgn val="ctr"/>
        <c:lblOffset val="100"/>
        <c:noMultiLvlLbl val="0"/>
      </c:catAx>
      <c:valAx>
        <c:axId val="17694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mgPNP/Kg</a:t>
                </a:r>
                <a:r>
                  <a:rPr lang="en-US" baseline="0"/>
                  <a:t> suelo-hr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</a:t>
            </a:r>
            <a:r>
              <a:rPr lang="en-US" baseline="0"/>
              <a:t> Enzimatica - Evento 2 Humedales Referencia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2 Referencia'!$H$2:$H$3</c:f>
              <c:strCache>
                <c:ptCount val="2"/>
                <c:pt idx="0">
                  <c:v>EA</c:v>
                </c:pt>
                <c:pt idx="1">
                  <c:v>mgPNP/kg suelo /hr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9D-434B-AD7C-82575C6CDCC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D-434B-AD7C-82575C6CDCC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9D-434B-AD7C-82575C6CDCC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39D-434B-AD7C-82575C6CDCC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9D-434B-AD7C-82575C6CDCC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39D-434B-AD7C-82575C6CDCC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39D-434B-AD7C-82575C6CDCC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9D-434B-AD7C-82575C6CDCC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39D-434B-AD7C-82575C6CDCC1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39D-434B-AD7C-82575C6CDCC1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39D-434B-AD7C-82575C6CDCC1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39D-434B-AD7C-82575C6CDCC1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39D-434B-AD7C-82575C6CDCC1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39D-434B-AD7C-82575C6CDCC1}"/>
              </c:ext>
            </c:extLst>
          </c:dPt>
          <c:cat>
            <c:multiLvlStrRef>
              <c:f>'Evento 2 Referencia'!$F$4:$G$20</c:f>
              <c:multiLvlStrCache>
                <c:ptCount val="17"/>
                <c:lvl>
                  <c:pt idx="0">
                    <c:v>0–4</c:v>
                  </c:pt>
                  <c:pt idx="1">
                    <c:v>4–9</c:v>
                  </c:pt>
                  <c:pt idx="2">
                    <c:v>9–14</c:v>
                  </c:pt>
                  <c:pt idx="3">
                    <c:v>0–4</c:v>
                  </c:pt>
                  <c:pt idx="4">
                    <c:v>4–10</c:v>
                  </c:pt>
                  <c:pt idx="5">
                    <c:v>10–15</c:v>
                  </c:pt>
                  <c:pt idx="6">
                    <c:v>0–7</c:v>
                  </c:pt>
                  <c:pt idx="7">
                    <c:v>7–12</c:v>
                  </c:pt>
                  <c:pt idx="8">
                    <c:v>12–17</c:v>
                  </c:pt>
                  <c:pt idx="9">
                    <c:v>0–4</c:v>
                  </c:pt>
                  <c:pt idx="10">
                    <c:v>4–9</c:v>
                  </c:pt>
                  <c:pt idx="11">
                    <c:v>9–16</c:v>
                  </c:pt>
                  <c:pt idx="12">
                    <c:v>0–4</c:v>
                  </c:pt>
                  <c:pt idx="13">
                    <c:v>4–10</c:v>
                  </c:pt>
                  <c:pt idx="14">
                    <c:v>0–4</c:v>
                  </c:pt>
                  <c:pt idx="15">
                    <c:v>4–8</c:v>
                  </c:pt>
                  <c:pt idx="16">
                    <c:v>8–11</c:v>
                  </c:pt>
                </c:lvl>
                <c:lvl>
                  <c:pt idx="0">
                    <c:v>Vega Baja</c:v>
                  </c:pt>
                  <c:pt idx="3">
                    <c:v>Manati</c:v>
                  </c:pt>
                  <c:pt idx="6">
                    <c:v>Loiza</c:v>
                  </c:pt>
                  <c:pt idx="9">
                    <c:v>Luquillo</c:v>
                  </c:pt>
                  <c:pt idx="12">
                    <c:v>Humacao</c:v>
                  </c:pt>
                  <c:pt idx="14">
                    <c:v>Arroyo</c:v>
                  </c:pt>
                </c:lvl>
              </c:multiLvlStrCache>
            </c:multiLvlStrRef>
          </c:cat>
          <c:val>
            <c:numRef>
              <c:f>'Evento 2 Referencia'!$H$4:$H$20</c:f>
              <c:numCache>
                <c:formatCode>0.00</c:formatCode>
                <c:ptCount val="17"/>
                <c:pt idx="0">
                  <c:v>324.74750034918031</c:v>
                </c:pt>
                <c:pt idx="1">
                  <c:v>97.622118000026632</c:v>
                </c:pt>
                <c:pt idx="2">
                  <c:v>35.517900552765106</c:v>
                </c:pt>
                <c:pt idx="3">
                  <c:v>482.50837657468509</c:v>
                </c:pt>
                <c:pt idx="4">
                  <c:v>144.50490919930257</c:v>
                </c:pt>
                <c:pt idx="5">
                  <c:v>129.17691148595506</c:v>
                </c:pt>
                <c:pt idx="6">
                  <c:v>413.17285288077642</c:v>
                </c:pt>
                <c:pt idx="7">
                  <c:v>166.64566849845141</c:v>
                </c:pt>
                <c:pt idx="8">
                  <c:v>60.977794366017378</c:v>
                </c:pt>
                <c:pt idx="9">
                  <c:v>131.58487049048591</c:v>
                </c:pt>
                <c:pt idx="10">
                  <c:v>63.594309798864955</c:v>
                </c:pt>
                <c:pt idx="11">
                  <c:v>45.09837134372907</c:v>
                </c:pt>
                <c:pt idx="12">
                  <c:v>221.99299146099796</c:v>
                </c:pt>
                <c:pt idx="13">
                  <c:v>128.07795941265934</c:v>
                </c:pt>
                <c:pt idx="14">
                  <c:v>944.66565182238503</c:v>
                </c:pt>
                <c:pt idx="15">
                  <c:v>134.41974426061452</c:v>
                </c:pt>
                <c:pt idx="16">
                  <c:v>54.992754894437773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D-434B-AD7C-82575C6C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960832"/>
        <c:axId val="2031953344"/>
      </c:barChart>
      <c:catAx>
        <c:axId val="20319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60115002436466"/>
              <c:y val="0.91483922624696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53344"/>
        <c:crosses val="autoZero"/>
        <c:auto val="1"/>
        <c:lblAlgn val="ctr"/>
        <c:lblOffset val="100"/>
        <c:noMultiLvlLbl val="0"/>
      </c:catAx>
      <c:valAx>
        <c:axId val="20319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mgPNP/Kg</a:t>
                </a:r>
                <a:r>
                  <a:rPr lang="en-US" baseline="0"/>
                  <a:t> suelo-hr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Activdad</a:t>
            </a:r>
            <a:r>
              <a:rPr lang="en-US" baseline="0"/>
              <a:t> Enzimatica - Evento 3 Humedales Referencia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3 Referencia'!$H$2:$H$3</c:f>
              <c:strCache>
                <c:ptCount val="2"/>
                <c:pt idx="0">
                  <c:v>EA</c:v>
                </c:pt>
                <c:pt idx="1">
                  <c:v>mgPNP/kg suelo /hr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5B-4525-9DA7-DB8099A999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5B-4525-9DA7-DB8099A999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5B-4525-9DA7-DB8099A99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5B-4525-9DA7-DB8099A999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5B-4525-9DA7-DB8099A999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5B-4525-9DA7-DB8099A999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5B-4525-9DA7-DB8099A999D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5B-4525-9DA7-DB8099A999D8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75B-4525-9DA7-DB8099A999D8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75B-4525-9DA7-DB8099A999D8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75B-4525-9DA7-DB8099A999D8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75B-4525-9DA7-DB8099A999D8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75B-4525-9DA7-DB8099A999D8}"/>
              </c:ext>
            </c:extLst>
          </c:dPt>
          <c:cat>
            <c:multiLvlStrRef>
              <c:f>'Evento 3 Referencia'!$F$4:$G$18</c:f>
              <c:multiLvlStrCache>
                <c:ptCount val="15"/>
                <c:lvl>
                  <c:pt idx="0">
                    <c:v>0–4</c:v>
                  </c:pt>
                  <c:pt idx="1">
                    <c:v>4–9</c:v>
                  </c:pt>
                  <c:pt idx="2">
                    <c:v>0–4</c:v>
                  </c:pt>
                  <c:pt idx="3">
                    <c:v>4–10</c:v>
                  </c:pt>
                  <c:pt idx="4">
                    <c:v>10–15</c:v>
                  </c:pt>
                  <c:pt idx="5">
                    <c:v>0–7</c:v>
                  </c:pt>
                  <c:pt idx="6">
                    <c:v>7–12</c:v>
                  </c:pt>
                  <c:pt idx="7">
                    <c:v>0–4</c:v>
                  </c:pt>
                  <c:pt idx="8">
                    <c:v>4–9</c:v>
                  </c:pt>
                  <c:pt idx="9">
                    <c:v>9–16</c:v>
                  </c:pt>
                  <c:pt idx="10">
                    <c:v>0–4</c:v>
                  </c:pt>
                  <c:pt idx="11">
                    <c:v>4–10</c:v>
                  </c:pt>
                  <c:pt idx="12">
                    <c:v>10–16</c:v>
                  </c:pt>
                  <c:pt idx="13">
                    <c:v>0–4</c:v>
                  </c:pt>
                  <c:pt idx="14">
                    <c:v>4–8</c:v>
                  </c:pt>
                </c:lvl>
                <c:lvl>
                  <c:pt idx="0">
                    <c:v>Vega Baja</c:v>
                  </c:pt>
                  <c:pt idx="2">
                    <c:v>Manati</c:v>
                  </c:pt>
                  <c:pt idx="5">
                    <c:v>Loiza</c:v>
                  </c:pt>
                  <c:pt idx="7">
                    <c:v>Luquillo</c:v>
                  </c:pt>
                  <c:pt idx="10">
                    <c:v>Humacao</c:v>
                  </c:pt>
                  <c:pt idx="13">
                    <c:v>Arroyo</c:v>
                  </c:pt>
                </c:lvl>
              </c:multiLvlStrCache>
            </c:multiLvlStrRef>
          </c:cat>
          <c:val>
            <c:numRef>
              <c:f>'Evento 3 Referencia'!$H$4:$H$18</c:f>
              <c:numCache>
                <c:formatCode>0.00</c:formatCode>
                <c:ptCount val="15"/>
                <c:pt idx="0">
                  <c:v>170.53614573339345</c:v>
                </c:pt>
                <c:pt idx="1">
                  <c:v>42.759615738528261</c:v>
                </c:pt>
                <c:pt idx="2">
                  <c:v>346.71193411092565</c:v>
                </c:pt>
                <c:pt idx="3">
                  <c:v>105.57549437020418</c:v>
                </c:pt>
                <c:pt idx="4">
                  <c:v>57.467901247726964</c:v>
                </c:pt>
                <c:pt idx="5">
                  <c:v>230.66878447703129</c:v>
                </c:pt>
                <c:pt idx="6">
                  <c:v>22.597462667160421</c:v>
                </c:pt>
                <c:pt idx="7">
                  <c:v>153.31319482996909</c:v>
                </c:pt>
                <c:pt idx="8">
                  <c:v>57.381535846315337</c:v>
                </c:pt>
                <c:pt idx="9">
                  <c:v>54.116222689117876</c:v>
                </c:pt>
                <c:pt idx="10">
                  <c:v>253.08395044718355</c:v>
                </c:pt>
                <c:pt idx="11">
                  <c:v>130.1855057764231</c:v>
                </c:pt>
                <c:pt idx="12">
                  <c:v>71.523421340933623</c:v>
                </c:pt>
                <c:pt idx="13">
                  <c:v>441.90967756997566</c:v>
                </c:pt>
                <c:pt idx="14">
                  <c:v>60.905004334547357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525-9DA7-DB8099A9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78000"/>
        <c:axId val="1881178416"/>
      </c:barChart>
      <c:catAx>
        <c:axId val="188117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78416"/>
        <c:crosses val="autoZero"/>
        <c:auto val="1"/>
        <c:lblAlgn val="ctr"/>
        <c:lblOffset val="100"/>
        <c:noMultiLvlLbl val="0"/>
      </c:catAx>
      <c:valAx>
        <c:axId val="18811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mgPNP/Kg</a:t>
                </a:r>
                <a:r>
                  <a:rPr lang="en-US" baseline="0"/>
                  <a:t> suelo - hr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</a:t>
            </a:r>
            <a:r>
              <a:rPr lang="en-US" baseline="0"/>
              <a:t> Enzimatica - Evento 4 Humedales Referencia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4 Referencia'!$H$2:$H$3</c:f>
              <c:strCache>
                <c:ptCount val="2"/>
                <c:pt idx="0">
                  <c:v>EA</c:v>
                </c:pt>
                <c:pt idx="1">
                  <c:v>mgPNP/kg suelo /hr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34-42EA-A32D-2345BD870B0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2EA-A32D-2345BD870B0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2EA-A32D-2345BD870B0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34-42EA-A32D-2345BD870B0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134-42EA-A32D-2345BD870B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134-42EA-A32D-2345BD870B09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134-42EA-A32D-2345BD870B09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134-42EA-A32D-2345BD870B09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134-42EA-A32D-2345BD870B09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134-42EA-A32D-2345BD870B09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134-42EA-A32D-2345BD870B09}"/>
              </c:ext>
            </c:extLst>
          </c:dPt>
          <c:cat>
            <c:multiLvlStrRef>
              <c:f>'Evento 4 Referencia'!$F$4:$G$17</c:f>
              <c:multiLvlStrCache>
                <c:ptCount val="14"/>
                <c:lvl>
                  <c:pt idx="0">
                    <c:v>0-6</c:v>
                  </c:pt>
                  <c:pt idx="1">
                    <c:v>6 - 10</c:v>
                  </c:pt>
                  <c:pt idx="2">
                    <c:v>10 - 14</c:v>
                  </c:pt>
                  <c:pt idx="3">
                    <c:v>0-4</c:v>
                  </c:pt>
                  <c:pt idx="4">
                    <c:v>4 - 8</c:v>
                  </c:pt>
                  <c:pt idx="5">
                    <c:v>0-6</c:v>
                  </c:pt>
                  <c:pt idx="6">
                    <c:v>6 - 14</c:v>
                  </c:pt>
                  <c:pt idx="7">
                    <c:v>0-6</c:v>
                  </c:pt>
                  <c:pt idx="8">
                    <c:v>6 - 12</c:v>
                  </c:pt>
                  <c:pt idx="9">
                    <c:v>0-3</c:v>
                  </c:pt>
                  <c:pt idx="10">
                    <c:v>3 - 9</c:v>
                  </c:pt>
                  <c:pt idx="11">
                    <c:v>0–4</c:v>
                  </c:pt>
                  <c:pt idx="12">
                    <c:v>4–9</c:v>
                  </c:pt>
                  <c:pt idx="13">
                    <c:v>9–16</c:v>
                  </c:pt>
                </c:lvl>
                <c:lvl>
                  <c:pt idx="0">
                    <c:v>Manati</c:v>
                  </c:pt>
                  <c:pt idx="3">
                    <c:v>Vega Baja </c:v>
                  </c:pt>
                  <c:pt idx="5">
                    <c:v>Loiza</c:v>
                  </c:pt>
                  <c:pt idx="7">
                    <c:v>Palmas del Mar</c:v>
                  </c:pt>
                  <c:pt idx="9">
                    <c:v>Arroyo</c:v>
                  </c:pt>
                  <c:pt idx="11">
                    <c:v>Luquillo</c:v>
                  </c:pt>
                </c:lvl>
              </c:multiLvlStrCache>
            </c:multiLvlStrRef>
          </c:cat>
          <c:val>
            <c:numRef>
              <c:f>'Evento 4 Referencia'!$H$4:$H$17</c:f>
              <c:numCache>
                <c:formatCode>0.00</c:formatCode>
                <c:ptCount val="14"/>
                <c:pt idx="0">
                  <c:v>321.3103233197034</c:v>
                </c:pt>
                <c:pt idx="1">
                  <c:v>135.42391607038272</c:v>
                </c:pt>
                <c:pt idx="2">
                  <c:v>104.41651880202575</c:v>
                </c:pt>
                <c:pt idx="3">
                  <c:v>233.33719517269873</c:v>
                </c:pt>
                <c:pt idx="4">
                  <c:v>54.183209511422376</c:v>
                </c:pt>
                <c:pt idx="5">
                  <c:v>394.693645120403</c:v>
                </c:pt>
                <c:pt idx="6">
                  <c:v>67.511200885776688</c:v>
                </c:pt>
                <c:pt idx="7">
                  <c:v>442.09098934809356</c:v>
                </c:pt>
                <c:pt idx="8">
                  <c:v>129.31288529296643</c:v>
                </c:pt>
                <c:pt idx="9">
                  <c:v>1336.8570663366443</c:v>
                </c:pt>
                <c:pt idx="10">
                  <c:v>56.323855355800106</c:v>
                </c:pt>
                <c:pt idx="11">
                  <c:v>333.1208123224875</c:v>
                </c:pt>
                <c:pt idx="12">
                  <c:v>101.64159691530793</c:v>
                </c:pt>
                <c:pt idx="13">
                  <c:v>79.809760035484942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4-42EA-A32D-2345BD87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97248"/>
        <c:axId val="1865090176"/>
      </c:barChart>
      <c:catAx>
        <c:axId val="186509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90176"/>
        <c:crosses val="autoZero"/>
        <c:auto val="1"/>
        <c:lblAlgn val="ctr"/>
        <c:lblOffset val="100"/>
        <c:noMultiLvlLbl val="0"/>
      </c:catAx>
      <c:valAx>
        <c:axId val="18650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mgPNP/Kg</a:t>
                </a:r>
                <a:r>
                  <a:rPr lang="en-US" baseline="0"/>
                  <a:t> suelo- hr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</a:t>
            </a:r>
            <a:r>
              <a:rPr lang="en-US" baseline="0"/>
              <a:t> Enzimatica - Evento 1 Humedales Impactados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1 Impactado'!$H$2:$H$3</c:f>
              <c:strCache>
                <c:ptCount val="2"/>
                <c:pt idx="0">
                  <c:v>EA</c:v>
                </c:pt>
                <c:pt idx="1">
                  <c:v>mgPNP/kg suelo /hr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C-4215-9166-CACA241346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C-4215-9166-CACA241346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1C-4215-9166-CACA241346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A1C-4215-9166-CACA241346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1C-4215-9166-CACA241346A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1C-4215-9166-CACA241346A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A1C-4215-9166-CACA241346A8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A1C-4215-9166-CACA241346A8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A1C-4215-9166-CACA241346A8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1C-4215-9166-CACA241346A8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A1C-4215-9166-CACA241346A8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1C-4215-9166-CACA241346A8}"/>
              </c:ext>
            </c:extLst>
          </c:dPt>
          <c:cat>
            <c:multiLvlStrRef>
              <c:f>'Evento 1 Impactado'!$F$4:$G$17</c:f>
              <c:multiLvlStrCache>
                <c:ptCount val="14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D3</c:v>
                  </c:pt>
                  <c:pt idx="9">
                    <c:v>D1</c:v>
                  </c:pt>
                  <c:pt idx="10">
                    <c:v>D2</c:v>
                  </c:pt>
                  <c:pt idx="11">
                    <c:v>D1</c:v>
                  </c:pt>
                  <c:pt idx="12">
                    <c:v>D2</c:v>
                  </c:pt>
                  <c:pt idx="13">
                    <c:v>D3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9">
                    <c:v>PR#3</c:v>
                  </c:pt>
                  <c:pt idx="11">
                    <c:v>Lag. Cartagena</c:v>
                  </c:pt>
                </c:lvl>
              </c:multiLvlStrCache>
            </c:multiLvlStrRef>
          </c:cat>
          <c:val>
            <c:numRef>
              <c:f>'Evento 1 Impactado'!$H$4:$H$17</c:f>
              <c:numCache>
                <c:formatCode>0.00</c:formatCode>
                <c:ptCount val="14"/>
                <c:pt idx="0">
                  <c:v>309.45910358626088</c:v>
                </c:pt>
                <c:pt idx="1">
                  <c:v>74.4458349273512</c:v>
                </c:pt>
                <c:pt idx="2">
                  <c:v>308.65880181620219</c:v>
                </c:pt>
                <c:pt idx="3">
                  <c:v>210.51611639234966</c:v>
                </c:pt>
                <c:pt idx="4">
                  <c:v>248.11895357330627</c:v>
                </c:pt>
                <c:pt idx="5">
                  <c:v>98.979164679239744</c:v>
                </c:pt>
                <c:pt idx="6">
                  <c:v>257.3324330004865</c:v>
                </c:pt>
                <c:pt idx="7">
                  <c:v>132.44967236562681</c:v>
                </c:pt>
                <c:pt idx="8">
                  <c:v>122.45218429836916</c:v>
                </c:pt>
                <c:pt idx="9">
                  <c:v>231.17839024931993</c:v>
                </c:pt>
                <c:pt idx="10">
                  <c:v>198.83114478046525</c:v>
                </c:pt>
                <c:pt idx="11">
                  <c:v>156.6690054406798</c:v>
                </c:pt>
                <c:pt idx="12">
                  <c:v>138.43818997407351</c:v>
                </c:pt>
                <c:pt idx="13">
                  <c:v>132.52241317845724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C-4215-9166-CACA2413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22128"/>
        <c:axId val="1876416720"/>
      </c:barChart>
      <c:catAx>
        <c:axId val="18764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16720"/>
        <c:crosses val="autoZero"/>
        <c:auto val="1"/>
        <c:lblAlgn val="ctr"/>
        <c:lblOffset val="100"/>
        <c:noMultiLvlLbl val="0"/>
      </c:catAx>
      <c:valAx>
        <c:axId val="18764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mgPNP/Kg</a:t>
                </a:r>
                <a:r>
                  <a:rPr lang="en-US" baseline="0"/>
                  <a:t> suelo - hr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</a:t>
            </a:r>
            <a:r>
              <a:rPr lang="en-US" baseline="0"/>
              <a:t> Enzimatica - Evento 2 Humedales Impactados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2 Impactado'!$H$2:$H$3</c:f>
              <c:strCache>
                <c:ptCount val="2"/>
                <c:pt idx="0">
                  <c:v>EA</c:v>
                </c:pt>
                <c:pt idx="1">
                  <c:v>mgPNP/kg suelo /hr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E5-48C0-8EC9-F110C4AFCDB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E5-48C0-8EC9-F110C4AFCDB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E5-48C0-8EC9-F110C4AFCDB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E5-48C0-8EC9-F110C4AFCDB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E5-48C0-8EC9-F110C4AFCDB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7E5-48C0-8EC9-F110C4AFCDB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E5-48C0-8EC9-F110C4AFCDBF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7E5-48C0-8EC9-F110C4AFCDBF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7E5-48C0-8EC9-F110C4AFCDBF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E5-48C0-8EC9-F110C4AFCDBF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7E5-48C0-8EC9-F110C4AFCDBF}"/>
              </c:ext>
            </c:extLst>
          </c:dPt>
          <c:cat>
            <c:multiLvlStrRef>
              <c:f>'Evento 2 Impactado'!$F$4:$G$16</c:f>
              <c:multiLvlStrCache>
                <c:ptCount val="13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  <c:pt idx="12">
                    <c:v>D3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PR#3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2 Impactado'!$H$4:$H$16</c:f>
              <c:numCache>
                <c:formatCode>0.00</c:formatCode>
                <c:ptCount val="13"/>
                <c:pt idx="0">
                  <c:v>295.65028292511903</c:v>
                </c:pt>
                <c:pt idx="1">
                  <c:v>106.14011946983609</c:v>
                </c:pt>
                <c:pt idx="2">
                  <c:v>141.89304450659751</c:v>
                </c:pt>
                <c:pt idx="3">
                  <c:v>107.67438264227155</c:v>
                </c:pt>
                <c:pt idx="4">
                  <c:v>169.312029328059</c:v>
                </c:pt>
                <c:pt idx="5">
                  <c:v>88.834489653574764</c:v>
                </c:pt>
                <c:pt idx="6">
                  <c:v>279.70991025344358</c:v>
                </c:pt>
                <c:pt idx="7">
                  <c:v>97.787749591959965</c:v>
                </c:pt>
                <c:pt idx="8">
                  <c:v>342.00707398447236</c:v>
                </c:pt>
                <c:pt idx="9">
                  <c:v>156.8632750669307</c:v>
                </c:pt>
                <c:pt idx="10">
                  <c:v>334.38167826052688</c:v>
                </c:pt>
                <c:pt idx="11">
                  <c:v>240.98206090896642</c:v>
                </c:pt>
                <c:pt idx="12">
                  <c:v>164.79734970149207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5-48C0-8EC9-F110C4AF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107648"/>
        <c:axId val="1865111392"/>
      </c:barChart>
      <c:catAx>
        <c:axId val="186510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11392"/>
        <c:crosses val="autoZero"/>
        <c:auto val="1"/>
        <c:lblAlgn val="ctr"/>
        <c:lblOffset val="100"/>
        <c:noMultiLvlLbl val="0"/>
      </c:catAx>
      <c:valAx>
        <c:axId val="18651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mgPNO/Kg</a:t>
                </a:r>
                <a:r>
                  <a:rPr lang="en-US" baseline="0"/>
                  <a:t> suelo -hr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</a:t>
            </a:r>
            <a:r>
              <a:rPr lang="en-US" baseline="0"/>
              <a:t> Enzimatica - Evento 3 Humedales Impactados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3 Impactado'!$H$2:$H$3</c:f>
              <c:strCache>
                <c:ptCount val="2"/>
                <c:pt idx="0">
                  <c:v>EA</c:v>
                </c:pt>
                <c:pt idx="1">
                  <c:v>mgPNP/kg suelo /hr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CF-40E6-9071-AA0FE6537F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CF-40E6-9071-AA0FE6537F3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CF-40E6-9071-AA0FE6537F3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CF-40E6-9071-AA0FE6537F3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CF-40E6-9071-AA0FE6537F3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CF-40E6-9071-AA0FE6537F32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CF-40E6-9071-AA0FE6537F32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3CF-40E6-9071-AA0FE6537F32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3CF-40E6-9071-AA0FE6537F32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CF-40E6-9071-AA0FE6537F32}"/>
              </c:ext>
            </c:extLst>
          </c:dPt>
          <c:cat>
            <c:multiLvlStrRef>
              <c:f>'Evento 3 Impactado'!$F$4:$G$15</c:f>
              <c:multiLvlStrCache>
                <c:ptCount val="12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PR#3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3 Impactado'!$H$4:$H$15</c:f>
              <c:numCache>
                <c:formatCode>0.00</c:formatCode>
                <c:ptCount val="12"/>
                <c:pt idx="0">
                  <c:v>988.95928153139221</c:v>
                </c:pt>
                <c:pt idx="1">
                  <c:v>189.86253751250479</c:v>
                </c:pt>
                <c:pt idx="2">
                  <c:v>462.23623146420863</c:v>
                </c:pt>
                <c:pt idx="3">
                  <c:v>209.52417563726232</c:v>
                </c:pt>
                <c:pt idx="4">
                  <c:v>280.4477621857252</c:v>
                </c:pt>
                <c:pt idx="5">
                  <c:v>78.974471942883298</c:v>
                </c:pt>
                <c:pt idx="6">
                  <c:v>372.39044532086064</c:v>
                </c:pt>
                <c:pt idx="7">
                  <c:v>210.48025624831723</c:v>
                </c:pt>
                <c:pt idx="8">
                  <c:v>212.13291454240746</c:v>
                </c:pt>
                <c:pt idx="9">
                  <c:v>84.67901554454339</c:v>
                </c:pt>
                <c:pt idx="10">
                  <c:v>183.83052503011942</c:v>
                </c:pt>
                <c:pt idx="11">
                  <c:v>167.67712016184194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F-40E6-9071-AA0FE653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947936"/>
        <c:axId val="2031954176"/>
      </c:barChart>
      <c:catAx>
        <c:axId val="20319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54176"/>
        <c:crosses val="autoZero"/>
        <c:auto val="1"/>
        <c:lblAlgn val="ctr"/>
        <c:lblOffset val="100"/>
        <c:noMultiLvlLbl val="0"/>
      </c:catAx>
      <c:valAx>
        <c:axId val="20319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mgPNP/Kg</a:t>
                </a:r>
                <a:r>
                  <a:rPr lang="en-US" baseline="0"/>
                  <a:t> suelo - hr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Curve'!$C$19:$C$24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Curve'!$D$19:$D$24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0.123</c:v>
                </c:pt>
                <c:pt idx="2">
                  <c:v>0.245</c:v>
                </c:pt>
                <c:pt idx="3">
                  <c:v>0.36899999999999999</c:v>
                </c:pt>
                <c:pt idx="4">
                  <c:v>0.495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7-4C05-8F60-F170F5DB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</a:t>
            </a:r>
            <a:r>
              <a:rPr lang="en-US" baseline="0"/>
              <a:t> Enzimatica - Evento 4 Humedales Impactados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 4 impactado'!$H$2:$H$3</c:f>
              <c:strCache>
                <c:ptCount val="2"/>
                <c:pt idx="0">
                  <c:v>EA</c:v>
                </c:pt>
                <c:pt idx="1">
                  <c:v>mgPNP/kg suelo /hr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7-43E2-BD3C-FC767441CE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07-43E2-BD3C-FC767441CE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07-43E2-BD3C-FC767441CE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7-43E2-BD3C-FC767441CE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A07-43E2-BD3C-FC767441CE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7-43E2-BD3C-FC767441CEFD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7-43E2-BD3C-FC767441CEFD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A07-43E2-BD3C-FC767441CEFD}"/>
              </c:ext>
            </c:extLst>
          </c:dPt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A07-43E2-BD3C-FC767441CEFD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07-43E2-BD3C-FC767441CEFD}"/>
              </c:ext>
            </c:extLst>
          </c:dPt>
          <c:cat>
            <c:multiLvlStrRef>
              <c:f>'Evento 4 impactado'!$F$4:$G$15</c:f>
              <c:multiLvlStrCache>
                <c:ptCount val="12"/>
                <c:lvl>
                  <c:pt idx="0">
                    <c:v>D1</c:v>
                  </c:pt>
                  <c:pt idx="1">
                    <c:v>D2</c:v>
                  </c:pt>
                  <c:pt idx="2">
                    <c:v>D1</c:v>
                  </c:pt>
                  <c:pt idx="3">
                    <c:v>D2</c:v>
                  </c:pt>
                  <c:pt idx="4">
                    <c:v>D1</c:v>
                  </c:pt>
                  <c:pt idx="5">
                    <c:v>D2</c:v>
                  </c:pt>
                  <c:pt idx="6">
                    <c:v>D1</c:v>
                  </c:pt>
                  <c:pt idx="7">
                    <c:v>D2</c:v>
                  </c:pt>
                  <c:pt idx="8">
                    <c:v>D1</c:v>
                  </c:pt>
                  <c:pt idx="9">
                    <c:v>D2</c:v>
                  </c:pt>
                  <c:pt idx="10">
                    <c:v>D1</c:v>
                  </c:pt>
                  <c:pt idx="11">
                    <c:v>D2</c:v>
                  </c:pt>
                </c:lvl>
                <c:lvl>
                  <c:pt idx="0">
                    <c:v>Tortuguero</c:v>
                  </c:pt>
                  <c:pt idx="2">
                    <c:v>Rio Grande</c:v>
                  </c:pt>
                  <c:pt idx="4">
                    <c:v>Humacao</c:v>
                  </c:pt>
                  <c:pt idx="6">
                    <c:v>Canovanas</c:v>
                  </c:pt>
                  <c:pt idx="8">
                    <c:v>PR#3</c:v>
                  </c:pt>
                  <c:pt idx="10">
                    <c:v>Lag. Cartagena</c:v>
                  </c:pt>
                </c:lvl>
              </c:multiLvlStrCache>
            </c:multiLvlStrRef>
          </c:cat>
          <c:val>
            <c:numRef>
              <c:f>'Evento 4 impactado'!$H$4:$H$15</c:f>
              <c:numCache>
                <c:formatCode>0.00</c:formatCode>
                <c:ptCount val="12"/>
                <c:pt idx="0">
                  <c:v>278.21452155085399</c:v>
                </c:pt>
                <c:pt idx="1">
                  <c:v>86.952541474803581</c:v>
                </c:pt>
                <c:pt idx="2">
                  <c:v>560.26789935087049</c:v>
                </c:pt>
                <c:pt idx="3">
                  <c:v>278.47908583706851</c:v>
                </c:pt>
                <c:pt idx="4">
                  <c:v>251.33669330468899</c:v>
                </c:pt>
                <c:pt idx="5">
                  <c:v>115.85844267836995</c:v>
                </c:pt>
                <c:pt idx="6">
                  <c:v>449.98227272451891</c:v>
                </c:pt>
                <c:pt idx="7">
                  <c:v>299.71969691633888</c:v>
                </c:pt>
                <c:pt idx="8">
                  <c:v>316.93932420641949</c:v>
                </c:pt>
                <c:pt idx="9">
                  <c:v>134.00562579332961</c:v>
                </c:pt>
                <c:pt idx="10">
                  <c:v>220.59817279627109</c:v>
                </c:pt>
                <c:pt idx="11">
                  <c:v>159.62404306572751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7-43E2-BD3C-FC767441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852272"/>
        <c:axId val="1764853936"/>
      </c:barChart>
      <c:catAx>
        <c:axId val="17648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Profundidad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53936"/>
        <c:crosses val="autoZero"/>
        <c:auto val="1"/>
        <c:lblAlgn val="ctr"/>
        <c:lblOffset val="100"/>
        <c:noMultiLvlLbl val="0"/>
      </c:catAx>
      <c:valAx>
        <c:axId val="17648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mgPNP/Kg</a:t>
                </a:r>
                <a:r>
                  <a:rPr lang="en-US" baseline="0"/>
                  <a:t> suelo -hr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3532558819605504E-2"/>
              <c:y val="0.30677943227646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8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Curve'!$C$32:$C$37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Curve'!$D$32:$D$37</c:f>
              <c:numCache>
                <c:formatCode>General</c:formatCode>
                <c:ptCount val="6"/>
                <c:pt idx="0">
                  <c:v>2E-3</c:v>
                </c:pt>
                <c:pt idx="1">
                  <c:v>0.123</c:v>
                </c:pt>
                <c:pt idx="2">
                  <c:v>0.249</c:v>
                </c:pt>
                <c:pt idx="3">
                  <c:v>0.38100000000000001</c:v>
                </c:pt>
                <c:pt idx="4">
                  <c:v>0.505</c:v>
                </c:pt>
                <c:pt idx="5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E-46DD-98DE-1DF8344A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Curve'!$C$45:$C$50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Curve'!$D$45:$D$50</c:f>
              <c:numCache>
                <c:formatCode>General</c:formatCode>
                <c:ptCount val="6"/>
                <c:pt idx="0">
                  <c:v>1E-3</c:v>
                </c:pt>
                <c:pt idx="1">
                  <c:v>0.122</c:v>
                </c:pt>
                <c:pt idx="2">
                  <c:v>0.251</c:v>
                </c:pt>
                <c:pt idx="3">
                  <c:v>0.38200000000000001</c:v>
                </c:pt>
                <c:pt idx="4">
                  <c:v>0.51</c:v>
                </c:pt>
                <c:pt idx="5">
                  <c:v>0.63900000000000001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5-4B42-A109-979C99EA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Curve'!$C$59:$C$64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Curve'!$D$59:$D$64</c:f>
              <c:numCache>
                <c:formatCode>General</c:formatCode>
                <c:ptCount val="6"/>
                <c:pt idx="0">
                  <c:v>1E-3</c:v>
                </c:pt>
                <c:pt idx="1">
                  <c:v>0.122</c:v>
                </c:pt>
                <c:pt idx="2">
                  <c:v>0.25</c:v>
                </c:pt>
                <c:pt idx="3">
                  <c:v>0.378</c:v>
                </c:pt>
                <c:pt idx="4">
                  <c:v>0.50900000000000001</c:v>
                </c:pt>
                <c:pt idx="5">
                  <c:v>0.63900000000000001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9-44C7-952E-383AEA880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Curve'!$C$72:$C$77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Curve'!$D$72:$D$77</c:f>
              <c:numCache>
                <c:formatCode>General</c:formatCode>
                <c:ptCount val="6"/>
                <c:pt idx="0">
                  <c:v>2E-3</c:v>
                </c:pt>
                <c:pt idx="1">
                  <c:v>0.125</c:v>
                </c:pt>
                <c:pt idx="2">
                  <c:v>0.251</c:v>
                </c:pt>
                <c:pt idx="3">
                  <c:v>0.375</c:v>
                </c:pt>
                <c:pt idx="4">
                  <c:v>0.503</c:v>
                </c:pt>
                <c:pt idx="5">
                  <c:v>0.626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A-4F95-A758-BDB10AC2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Curve'!$C$85:$C$90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Curve'!$D$85:$D$90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0.122</c:v>
                </c:pt>
                <c:pt idx="2">
                  <c:v>0.248</c:v>
                </c:pt>
                <c:pt idx="3">
                  <c:v>0.36499999999999999</c:v>
                </c:pt>
                <c:pt idx="4">
                  <c:v>0.49199999999999999</c:v>
                </c:pt>
                <c:pt idx="5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D-4F7A-A118-48037C78D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Curve'!$C$99:$C$104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Curve'!$D$99:$D$104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0.121</c:v>
                </c:pt>
                <c:pt idx="2">
                  <c:v>0.24399999999999999</c:v>
                </c:pt>
                <c:pt idx="3">
                  <c:v>0.36899999999999999</c:v>
                </c:pt>
                <c:pt idx="4">
                  <c:v>0.49299999999999999</c:v>
                </c:pt>
                <c:pt idx="5">
                  <c:v>0.61899999999999999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4-4DF7-B873-CD45090B3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93305217189732E-2"/>
                  <c:y val="0.263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Curve'!$C$115:$C$120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'Standard Curve'!$D$115:$D$120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0.125</c:v>
                </c:pt>
                <c:pt idx="2">
                  <c:v>0.249</c:v>
                </c:pt>
                <c:pt idx="3">
                  <c:v>0.376</c:v>
                </c:pt>
                <c:pt idx="4">
                  <c:v>0.502</c:v>
                </c:pt>
                <c:pt idx="5">
                  <c:v>0.629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F-4575-8643-36D296FD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50975"/>
        <c:axId val="1204853055"/>
      </c:scatterChart>
      <c:valAx>
        <c:axId val="1204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Concentracion</a:t>
                </a:r>
                <a:r>
                  <a:rPr lang="en-US" baseline="0"/>
                  <a:t> (mg/L PNP)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3055"/>
        <c:crosses val="autoZero"/>
        <c:crossBetween val="midCat"/>
      </c:valAx>
      <c:valAx>
        <c:axId val="1204853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0</xdr:row>
      <xdr:rowOff>57150</xdr:rowOff>
    </xdr:from>
    <xdr:to>
      <xdr:col>12</xdr:col>
      <xdr:colOff>666751</xdr:colOff>
      <xdr:row>12</xdr:row>
      <xdr:rowOff>9526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13</xdr:row>
      <xdr:rowOff>0</xdr:rowOff>
    </xdr:from>
    <xdr:to>
      <xdr:col>12</xdr:col>
      <xdr:colOff>714375</xdr:colOff>
      <xdr:row>24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12</xdr:col>
      <xdr:colOff>704850</xdr:colOff>
      <xdr:row>37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752474</xdr:colOff>
      <xdr:row>39</xdr:row>
      <xdr:rowOff>9525</xdr:rowOff>
    </xdr:from>
    <xdr:to>
      <xdr:col>13</xdr:col>
      <xdr:colOff>66675</xdr:colOff>
      <xdr:row>51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752475</xdr:colOff>
      <xdr:row>53</xdr:row>
      <xdr:rowOff>95250</xdr:rowOff>
    </xdr:from>
    <xdr:to>
      <xdr:col>13</xdr:col>
      <xdr:colOff>66676</xdr:colOff>
      <xdr:row>66</xdr:row>
      <xdr:rowOff>57150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752475</xdr:colOff>
      <xdr:row>67</xdr:row>
      <xdr:rowOff>66675</xdr:rowOff>
    </xdr:from>
    <xdr:to>
      <xdr:col>13</xdr:col>
      <xdr:colOff>123825</xdr:colOff>
      <xdr:row>80</xdr:row>
      <xdr:rowOff>85725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723900</xdr:colOff>
      <xdr:row>81</xdr:row>
      <xdr:rowOff>0</xdr:rowOff>
    </xdr:from>
    <xdr:to>
      <xdr:col>13</xdr:col>
      <xdr:colOff>95250</xdr:colOff>
      <xdr:row>94</xdr:row>
      <xdr:rowOff>19050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704850</xdr:colOff>
      <xdr:row>95</xdr:row>
      <xdr:rowOff>161925</xdr:rowOff>
    </xdr:from>
    <xdr:to>
      <xdr:col>13</xdr:col>
      <xdr:colOff>76200</xdr:colOff>
      <xdr:row>108</xdr:row>
      <xdr:rowOff>180975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695325</xdr:colOff>
      <xdr:row>110</xdr:row>
      <xdr:rowOff>85725</xdr:rowOff>
    </xdr:from>
    <xdr:to>
      <xdr:col>13</xdr:col>
      <xdr:colOff>66675</xdr:colOff>
      <xdr:row>123</xdr:row>
      <xdr:rowOff>104775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124</xdr:row>
      <xdr:rowOff>161925</xdr:rowOff>
    </xdr:from>
    <xdr:to>
      <xdr:col>13</xdr:col>
      <xdr:colOff>133350</xdr:colOff>
      <xdr:row>137</xdr:row>
      <xdr:rowOff>180975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</xdr:colOff>
      <xdr:row>138</xdr:row>
      <xdr:rowOff>95250</xdr:rowOff>
    </xdr:from>
    <xdr:to>
      <xdr:col>13</xdr:col>
      <xdr:colOff>152400</xdr:colOff>
      <xdr:row>151</xdr:row>
      <xdr:rowOff>114300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</xdr:colOff>
      <xdr:row>153</xdr:row>
      <xdr:rowOff>9525</xdr:rowOff>
    </xdr:from>
    <xdr:to>
      <xdr:col>13</xdr:col>
      <xdr:colOff>152400</xdr:colOff>
      <xdr:row>166</xdr:row>
      <xdr:rowOff>28575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1</xdr:row>
      <xdr:rowOff>135731</xdr:rowOff>
    </xdr:from>
    <xdr:to>
      <xdr:col>18</xdr:col>
      <xdr:colOff>83343</xdr:colOff>
      <xdr:row>21</xdr:row>
      <xdr:rowOff>11906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</xdr:row>
      <xdr:rowOff>28574</xdr:rowOff>
    </xdr:from>
    <xdr:to>
      <xdr:col>17</xdr:col>
      <xdr:colOff>47625</xdr:colOff>
      <xdr:row>17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57149</xdr:rowOff>
    </xdr:from>
    <xdr:to>
      <xdr:col>16</xdr:col>
      <xdr:colOff>738188</xdr:colOff>
      <xdr:row>17</xdr:row>
      <xdr:rowOff>130968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</xdr:row>
      <xdr:rowOff>47625</xdr:rowOff>
    </xdr:from>
    <xdr:to>
      <xdr:col>16</xdr:col>
      <xdr:colOff>464343</xdr:colOff>
      <xdr:row>16</xdr:row>
      <xdr:rowOff>83344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19049</xdr:rowOff>
    </xdr:from>
    <xdr:to>
      <xdr:col>16</xdr:col>
      <xdr:colOff>693964</xdr:colOff>
      <xdr:row>17</xdr:row>
      <xdr:rowOff>13606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1</xdr:row>
      <xdr:rowOff>0</xdr:rowOff>
    </xdr:from>
    <xdr:to>
      <xdr:col>16</xdr:col>
      <xdr:colOff>752475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190499</xdr:rowOff>
    </xdr:from>
    <xdr:to>
      <xdr:col>17</xdr:col>
      <xdr:colOff>166687</xdr:colOff>
      <xdr:row>17</xdr:row>
      <xdr:rowOff>166686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173832</xdr:rowOff>
    </xdr:from>
    <xdr:to>
      <xdr:col>16</xdr:col>
      <xdr:colOff>285750</xdr:colOff>
      <xdr:row>15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abSelected="1" workbookViewId="0">
      <selection activeCell="F157" sqref="F157"/>
    </sheetView>
  </sheetViews>
  <sheetFormatPr baseColWidth="10" defaultRowHeight="15" x14ac:dyDescent="0.25"/>
  <sheetData>
    <row r="1" spans="1:4" x14ac:dyDescent="0.25">
      <c r="A1" t="s">
        <v>18</v>
      </c>
    </row>
    <row r="2" spans="1:4" x14ac:dyDescent="0.25">
      <c r="A2" t="s">
        <v>21</v>
      </c>
    </row>
    <row r="3" spans="1:4" x14ac:dyDescent="0.25">
      <c r="A3" t="s">
        <v>10</v>
      </c>
      <c r="B3" t="s">
        <v>3</v>
      </c>
      <c r="C3" t="s">
        <v>5</v>
      </c>
      <c r="D3" t="s">
        <v>6</v>
      </c>
    </row>
    <row r="4" spans="1:4" x14ac:dyDescent="0.25">
      <c r="A4" t="s">
        <v>19</v>
      </c>
      <c r="B4" t="s">
        <v>19</v>
      </c>
      <c r="C4">
        <v>0</v>
      </c>
      <c r="D4">
        <v>3.0000000000000001E-3</v>
      </c>
    </row>
    <row r="5" spans="1:4" x14ac:dyDescent="0.25">
      <c r="A5">
        <v>1</v>
      </c>
      <c r="B5" t="s">
        <v>20</v>
      </c>
      <c r="C5">
        <v>1</v>
      </c>
      <c r="D5">
        <v>0.12</v>
      </c>
    </row>
    <row r="6" spans="1:4" x14ac:dyDescent="0.25">
      <c r="A6">
        <v>2</v>
      </c>
      <c r="B6" t="s">
        <v>20</v>
      </c>
      <c r="C6">
        <v>2</v>
      </c>
      <c r="D6">
        <v>0.24099999999999999</v>
      </c>
    </row>
    <row r="7" spans="1:4" x14ac:dyDescent="0.25">
      <c r="A7">
        <v>3</v>
      </c>
      <c r="B7" t="s">
        <v>20</v>
      </c>
      <c r="C7">
        <v>3</v>
      </c>
      <c r="D7">
        <v>0.36399999999999999</v>
      </c>
    </row>
    <row r="8" spans="1:4" x14ac:dyDescent="0.25">
      <c r="A8">
        <v>4</v>
      </c>
      <c r="B8" t="s">
        <v>20</v>
      </c>
      <c r="C8">
        <v>4</v>
      </c>
      <c r="D8">
        <v>0.48399999999999999</v>
      </c>
    </row>
    <row r="9" spans="1:4" x14ac:dyDescent="0.25">
      <c r="A9">
        <v>5</v>
      </c>
      <c r="B9" t="s">
        <v>20</v>
      </c>
      <c r="C9">
        <v>5</v>
      </c>
      <c r="D9">
        <v>0.60899999999999999</v>
      </c>
    </row>
    <row r="16" spans="1:4" x14ac:dyDescent="0.25">
      <c r="A16" t="s">
        <v>37</v>
      </c>
    </row>
    <row r="17" spans="1:4" x14ac:dyDescent="0.25">
      <c r="A17" t="s">
        <v>38</v>
      </c>
    </row>
    <row r="18" spans="1:4" x14ac:dyDescent="0.25">
      <c r="A18" t="s">
        <v>10</v>
      </c>
      <c r="B18" t="s">
        <v>3</v>
      </c>
      <c r="C18" t="s">
        <v>5</v>
      </c>
      <c r="D18" t="s">
        <v>6</v>
      </c>
    </row>
    <row r="19" spans="1:4" x14ac:dyDescent="0.25">
      <c r="A19" t="s">
        <v>19</v>
      </c>
      <c r="B19" t="s">
        <v>19</v>
      </c>
      <c r="C19">
        <v>0</v>
      </c>
      <c r="D19">
        <v>3.0000000000000001E-3</v>
      </c>
    </row>
    <row r="20" spans="1:4" x14ac:dyDescent="0.25">
      <c r="A20">
        <v>1</v>
      </c>
      <c r="B20" t="s">
        <v>20</v>
      </c>
      <c r="C20">
        <v>1</v>
      </c>
      <c r="D20">
        <v>0.123</v>
      </c>
    </row>
    <row r="21" spans="1:4" x14ac:dyDescent="0.25">
      <c r="A21">
        <v>2</v>
      </c>
      <c r="B21" t="s">
        <v>20</v>
      </c>
      <c r="C21">
        <v>2</v>
      </c>
      <c r="D21">
        <v>0.245</v>
      </c>
    </row>
    <row r="22" spans="1:4" x14ac:dyDescent="0.25">
      <c r="A22">
        <v>3</v>
      </c>
      <c r="B22" t="s">
        <v>20</v>
      </c>
      <c r="C22">
        <v>3</v>
      </c>
      <c r="D22">
        <v>0.36899999999999999</v>
      </c>
    </row>
    <row r="23" spans="1:4" x14ac:dyDescent="0.25">
      <c r="A23">
        <v>4</v>
      </c>
      <c r="B23" t="s">
        <v>20</v>
      </c>
      <c r="C23">
        <v>4</v>
      </c>
      <c r="D23">
        <v>0.495</v>
      </c>
    </row>
    <row r="24" spans="1:4" x14ac:dyDescent="0.25">
      <c r="A24">
        <v>5</v>
      </c>
      <c r="B24" t="s">
        <v>20</v>
      </c>
      <c r="C24">
        <v>5</v>
      </c>
      <c r="D24">
        <v>0.62</v>
      </c>
    </row>
    <row r="29" spans="1:4" x14ac:dyDescent="0.25">
      <c r="A29" t="s">
        <v>177</v>
      </c>
    </row>
    <row r="30" spans="1:4" x14ac:dyDescent="0.25">
      <c r="A30" t="s">
        <v>178</v>
      </c>
    </row>
    <row r="31" spans="1:4" x14ac:dyDescent="0.25">
      <c r="A31" t="s">
        <v>10</v>
      </c>
      <c r="B31" t="s">
        <v>3</v>
      </c>
      <c r="C31" t="s">
        <v>5</v>
      </c>
      <c r="D31" t="s">
        <v>6</v>
      </c>
    </row>
    <row r="32" spans="1:4" x14ac:dyDescent="0.25">
      <c r="A32" t="s">
        <v>19</v>
      </c>
      <c r="B32" t="s">
        <v>19</v>
      </c>
      <c r="C32">
        <v>0</v>
      </c>
      <c r="D32">
        <v>2E-3</v>
      </c>
    </row>
    <row r="33" spans="1:4" x14ac:dyDescent="0.25">
      <c r="A33">
        <v>1</v>
      </c>
      <c r="B33" t="s">
        <v>20</v>
      </c>
      <c r="C33">
        <v>1</v>
      </c>
      <c r="D33">
        <v>0.123</v>
      </c>
    </row>
    <row r="34" spans="1:4" x14ac:dyDescent="0.25">
      <c r="A34">
        <v>2</v>
      </c>
      <c r="B34" t="s">
        <v>20</v>
      </c>
      <c r="C34">
        <v>2</v>
      </c>
      <c r="D34">
        <v>0.249</v>
      </c>
    </row>
    <row r="35" spans="1:4" x14ac:dyDescent="0.25">
      <c r="A35">
        <v>3</v>
      </c>
      <c r="B35" t="s">
        <v>20</v>
      </c>
      <c r="C35">
        <v>3</v>
      </c>
      <c r="D35">
        <v>0.38100000000000001</v>
      </c>
    </row>
    <row r="36" spans="1:4" x14ac:dyDescent="0.25">
      <c r="A36">
        <v>4</v>
      </c>
      <c r="B36" t="s">
        <v>20</v>
      </c>
      <c r="C36">
        <v>4</v>
      </c>
      <c r="D36">
        <v>0.505</v>
      </c>
    </row>
    <row r="37" spans="1:4" x14ac:dyDescent="0.25">
      <c r="A37">
        <v>5</v>
      </c>
      <c r="B37" t="s">
        <v>20</v>
      </c>
      <c r="C37">
        <v>5</v>
      </c>
      <c r="D37">
        <v>0.63700000000000001</v>
      </c>
    </row>
    <row r="42" spans="1:4" x14ac:dyDescent="0.25">
      <c r="A42" t="s">
        <v>222</v>
      </c>
    </row>
    <row r="43" spans="1:4" x14ac:dyDescent="0.25">
      <c r="A43" t="s">
        <v>223</v>
      </c>
    </row>
    <row r="44" spans="1:4" x14ac:dyDescent="0.25">
      <c r="A44" t="s">
        <v>10</v>
      </c>
      <c r="B44" t="s">
        <v>3</v>
      </c>
      <c r="C44" t="s">
        <v>5</v>
      </c>
      <c r="D44" t="s">
        <v>6</v>
      </c>
    </row>
    <row r="45" spans="1:4" x14ac:dyDescent="0.25">
      <c r="A45" t="s">
        <v>19</v>
      </c>
      <c r="B45" t="s">
        <v>19</v>
      </c>
      <c r="C45">
        <v>0</v>
      </c>
      <c r="D45">
        <v>1E-3</v>
      </c>
    </row>
    <row r="46" spans="1:4" x14ac:dyDescent="0.25">
      <c r="A46">
        <v>1</v>
      </c>
      <c r="B46" t="s">
        <v>20</v>
      </c>
      <c r="C46">
        <v>1</v>
      </c>
      <c r="D46">
        <v>0.122</v>
      </c>
    </row>
    <row r="47" spans="1:4" x14ac:dyDescent="0.25">
      <c r="A47">
        <v>2</v>
      </c>
      <c r="B47" t="s">
        <v>20</v>
      </c>
      <c r="C47">
        <v>2</v>
      </c>
      <c r="D47">
        <v>0.251</v>
      </c>
    </row>
    <row r="48" spans="1:4" x14ac:dyDescent="0.25">
      <c r="A48">
        <v>3</v>
      </c>
      <c r="B48" t="s">
        <v>20</v>
      </c>
      <c r="C48">
        <v>3</v>
      </c>
      <c r="D48">
        <v>0.38200000000000001</v>
      </c>
    </row>
    <row r="49" spans="1:4" x14ac:dyDescent="0.25">
      <c r="A49">
        <v>4</v>
      </c>
      <c r="B49" t="s">
        <v>20</v>
      </c>
      <c r="C49">
        <v>4</v>
      </c>
      <c r="D49">
        <v>0.51</v>
      </c>
    </row>
    <row r="50" spans="1:4" x14ac:dyDescent="0.25">
      <c r="A50">
        <v>5</v>
      </c>
      <c r="B50" t="s">
        <v>20</v>
      </c>
      <c r="C50">
        <v>5</v>
      </c>
      <c r="D50">
        <v>0.63900000000000001</v>
      </c>
    </row>
    <row r="56" spans="1:4" x14ac:dyDescent="0.25">
      <c r="A56" t="s">
        <v>307</v>
      </c>
    </row>
    <row r="57" spans="1:4" x14ac:dyDescent="0.25">
      <c r="A57" t="s">
        <v>308</v>
      </c>
    </row>
    <row r="58" spans="1:4" x14ac:dyDescent="0.25">
      <c r="A58" t="s">
        <v>10</v>
      </c>
      <c r="B58" t="s">
        <v>3</v>
      </c>
      <c r="C58" t="s">
        <v>5</v>
      </c>
      <c r="D58" t="s">
        <v>6</v>
      </c>
    </row>
    <row r="59" spans="1:4" x14ac:dyDescent="0.25">
      <c r="A59" t="s">
        <v>19</v>
      </c>
      <c r="B59" t="s">
        <v>19</v>
      </c>
      <c r="C59">
        <v>0</v>
      </c>
      <c r="D59">
        <v>1E-3</v>
      </c>
    </row>
    <row r="60" spans="1:4" x14ac:dyDescent="0.25">
      <c r="A60">
        <v>1</v>
      </c>
      <c r="B60" t="s">
        <v>20</v>
      </c>
      <c r="C60">
        <v>1</v>
      </c>
      <c r="D60">
        <v>0.122</v>
      </c>
    </row>
    <row r="61" spans="1:4" x14ac:dyDescent="0.25">
      <c r="A61">
        <v>2</v>
      </c>
      <c r="B61" t="s">
        <v>20</v>
      </c>
      <c r="C61">
        <v>2</v>
      </c>
      <c r="D61">
        <v>0.25</v>
      </c>
    </row>
    <row r="62" spans="1:4" x14ac:dyDescent="0.25">
      <c r="A62">
        <v>3</v>
      </c>
      <c r="B62" t="s">
        <v>20</v>
      </c>
      <c r="C62">
        <v>3</v>
      </c>
      <c r="D62">
        <v>0.378</v>
      </c>
    </row>
    <row r="63" spans="1:4" x14ac:dyDescent="0.25">
      <c r="A63">
        <v>4</v>
      </c>
      <c r="B63" t="s">
        <v>20</v>
      </c>
      <c r="C63">
        <v>4</v>
      </c>
      <c r="D63">
        <v>0.50900000000000001</v>
      </c>
    </row>
    <row r="64" spans="1:4" x14ac:dyDescent="0.25">
      <c r="A64">
        <v>5</v>
      </c>
      <c r="B64" t="s">
        <v>20</v>
      </c>
      <c r="C64">
        <v>5</v>
      </c>
      <c r="D64">
        <v>0.63900000000000001</v>
      </c>
    </row>
    <row r="69" spans="1:4" x14ac:dyDescent="0.25">
      <c r="A69" t="s">
        <v>313</v>
      </c>
    </row>
    <row r="70" spans="1:4" x14ac:dyDescent="0.25">
      <c r="A70" t="s">
        <v>314</v>
      </c>
    </row>
    <row r="71" spans="1:4" x14ac:dyDescent="0.25">
      <c r="A71" t="s">
        <v>10</v>
      </c>
      <c r="B71" t="s">
        <v>3</v>
      </c>
      <c r="C71" t="s">
        <v>5</v>
      </c>
      <c r="D71" t="s">
        <v>6</v>
      </c>
    </row>
    <row r="72" spans="1:4" x14ac:dyDescent="0.25">
      <c r="A72" t="s">
        <v>19</v>
      </c>
      <c r="B72" t="s">
        <v>19</v>
      </c>
      <c r="C72">
        <v>0</v>
      </c>
      <c r="D72">
        <v>2E-3</v>
      </c>
    </row>
    <row r="73" spans="1:4" x14ac:dyDescent="0.25">
      <c r="A73">
        <v>1</v>
      </c>
      <c r="B73" t="s">
        <v>20</v>
      </c>
      <c r="C73">
        <v>1</v>
      </c>
      <c r="D73">
        <v>0.125</v>
      </c>
    </row>
    <row r="74" spans="1:4" x14ac:dyDescent="0.25">
      <c r="A74">
        <v>2</v>
      </c>
      <c r="B74" t="s">
        <v>20</v>
      </c>
      <c r="C74">
        <v>2</v>
      </c>
      <c r="D74">
        <v>0.251</v>
      </c>
    </row>
    <row r="75" spans="1:4" x14ac:dyDescent="0.25">
      <c r="A75">
        <v>3</v>
      </c>
      <c r="B75" t="s">
        <v>20</v>
      </c>
      <c r="C75">
        <v>3</v>
      </c>
      <c r="D75">
        <v>0.375</v>
      </c>
    </row>
    <row r="76" spans="1:4" x14ac:dyDescent="0.25">
      <c r="A76">
        <v>4</v>
      </c>
      <c r="B76" t="s">
        <v>20</v>
      </c>
      <c r="C76">
        <v>4</v>
      </c>
      <c r="D76">
        <v>0.503</v>
      </c>
    </row>
    <row r="77" spans="1:4" x14ac:dyDescent="0.25">
      <c r="A77">
        <v>5</v>
      </c>
      <c r="B77" t="s">
        <v>20</v>
      </c>
      <c r="C77">
        <v>5</v>
      </c>
      <c r="D77">
        <v>0.626</v>
      </c>
    </row>
    <row r="82" spans="1:4" x14ac:dyDescent="0.25">
      <c r="A82" t="s">
        <v>375</v>
      </c>
    </row>
    <row r="83" spans="1:4" x14ac:dyDescent="0.25">
      <c r="A83" t="s">
        <v>374</v>
      </c>
    </row>
    <row r="84" spans="1:4" x14ac:dyDescent="0.25">
      <c r="A84" t="s">
        <v>10</v>
      </c>
      <c r="B84" t="s">
        <v>3</v>
      </c>
      <c r="C84" t="s">
        <v>5</v>
      </c>
      <c r="D84" t="s">
        <v>6</v>
      </c>
    </row>
    <row r="85" spans="1:4" x14ac:dyDescent="0.25">
      <c r="A85" t="s">
        <v>19</v>
      </c>
      <c r="B85" t="s">
        <v>19</v>
      </c>
      <c r="C85">
        <v>0</v>
      </c>
      <c r="D85">
        <v>3.0000000000000001E-3</v>
      </c>
    </row>
    <row r="86" spans="1:4" x14ac:dyDescent="0.25">
      <c r="A86">
        <v>1</v>
      </c>
      <c r="B86" t="s">
        <v>20</v>
      </c>
      <c r="C86">
        <v>1</v>
      </c>
      <c r="D86">
        <v>0.122</v>
      </c>
    </row>
    <row r="87" spans="1:4" x14ac:dyDescent="0.25">
      <c r="A87">
        <v>2</v>
      </c>
      <c r="B87" t="s">
        <v>20</v>
      </c>
      <c r="C87">
        <v>2</v>
      </c>
      <c r="D87">
        <v>0.248</v>
      </c>
    </row>
    <row r="88" spans="1:4" x14ac:dyDescent="0.25">
      <c r="A88">
        <v>3</v>
      </c>
      <c r="B88" t="s">
        <v>20</v>
      </c>
      <c r="C88">
        <v>3</v>
      </c>
      <c r="D88">
        <v>0.36499999999999999</v>
      </c>
    </row>
    <row r="89" spans="1:4" x14ac:dyDescent="0.25">
      <c r="A89">
        <v>4</v>
      </c>
      <c r="B89" t="s">
        <v>20</v>
      </c>
      <c r="C89">
        <v>4</v>
      </c>
      <c r="D89">
        <v>0.49199999999999999</v>
      </c>
    </row>
    <row r="90" spans="1:4" x14ac:dyDescent="0.25">
      <c r="A90">
        <v>5</v>
      </c>
      <c r="B90" t="s">
        <v>20</v>
      </c>
      <c r="C90">
        <v>5</v>
      </c>
      <c r="D90">
        <v>0.61399999999999999</v>
      </c>
    </row>
    <row r="96" spans="1:4" x14ac:dyDescent="0.25">
      <c r="A96" t="s">
        <v>426</v>
      </c>
    </row>
    <row r="97" spans="1:4" x14ac:dyDescent="0.25">
      <c r="A97" t="s">
        <v>427</v>
      </c>
    </row>
    <row r="98" spans="1:4" x14ac:dyDescent="0.25">
      <c r="A98" t="s">
        <v>10</v>
      </c>
      <c r="B98" t="s">
        <v>3</v>
      </c>
      <c r="C98" t="s">
        <v>5</v>
      </c>
      <c r="D98" t="s">
        <v>6</v>
      </c>
    </row>
    <row r="99" spans="1:4" x14ac:dyDescent="0.25">
      <c r="A99" t="s">
        <v>19</v>
      </c>
      <c r="B99" t="s">
        <v>19</v>
      </c>
      <c r="C99">
        <v>0</v>
      </c>
      <c r="D99">
        <v>3.0000000000000001E-3</v>
      </c>
    </row>
    <row r="100" spans="1:4" x14ac:dyDescent="0.25">
      <c r="A100">
        <v>1</v>
      </c>
      <c r="B100" t="s">
        <v>20</v>
      </c>
      <c r="C100">
        <v>1</v>
      </c>
      <c r="D100">
        <v>0.121</v>
      </c>
    </row>
    <row r="101" spans="1:4" x14ac:dyDescent="0.25">
      <c r="A101">
        <v>2</v>
      </c>
      <c r="B101" t="s">
        <v>20</v>
      </c>
      <c r="C101">
        <v>2</v>
      </c>
      <c r="D101">
        <v>0.24399999999999999</v>
      </c>
    </row>
    <row r="102" spans="1:4" x14ac:dyDescent="0.25">
      <c r="A102">
        <v>3</v>
      </c>
      <c r="B102" t="s">
        <v>20</v>
      </c>
      <c r="C102">
        <v>3</v>
      </c>
      <c r="D102">
        <v>0.36899999999999999</v>
      </c>
    </row>
    <row r="103" spans="1:4" x14ac:dyDescent="0.25">
      <c r="A103">
        <v>4</v>
      </c>
      <c r="B103" t="s">
        <v>20</v>
      </c>
      <c r="C103">
        <v>4</v>
      </c>
      <c r="D103">
        <v>0.49299999999999999</v>
      </c>
    </row>
    <row r="104" spans="1:4" x14ac:dyDescent="0.25">
      <c r="A104">
        <v>5</v>
      </c>
      <c r="B104" t="s">
        <v>20</v>
      </c>
      <c r="C104">
        <v>5</v>
      </c>
      <c r="D104">
        <v>0.61899999999999999</v>
      </c>
    </row>
    <row r="112" spans="1:4" x14ac:dyDescent="0.25">
      <c r="A112" t="s">
        <v>436</v>
      </c>
    </row>
    <row r="113" spans="1:4" x14ac:dyDescent="0.25">
      <c r="A113" t="s">
        <v>437</v>
      </c>
    </row>
    <row r="114" spans="1:4" x14ac:dyDescent="0.25">
      <c r="A114" t="s">
        <v>10</v>
      </c>
      <c r="B114" t="s">
        <v>3</v>
      </c>
      <c r="C114" t="s">
        <v>5</v>
      </c>
      <c r="D114" t="s">
        <v>6</v>
      </c>
    </row>
    <row r="115" spans="1:4" x14ac:dyDescent="0.25">
      <c r="A115" t="s">
        <v>19</v>
      </c>
      <c r="B115" t="s">
        <v>19</v>
      </c>
      <c r="C115">
        <v>0</v>
      </c>
      <c r="D115">
        <v>3.0000000000000001E-3</v>
      </c>
    </row>
    <row r="116" spans="1:4" x14ac:dyDescent="0.25">
      <c r="A116">
        <v>1</v>
      </c>
      <c r="B116" t="s">
        <v>20</v>
      </c>
      <c r="C116">
        <v>1</v>
      </c>
      <c r="D116">
        <v>0.125</v>
      </c>
    </row>
    <row r="117" spans="1:4" x14ac:dyDescent="0.25">
      <c r="A117">
        <v>2</v>
      </c>
      <c r="B117" t="s">
        <v>20</v>
      </c>
      <c r="C117">
        <v>2</v>
      </c>
      <c r="D117">
        <v>0.249</v>
      </c>
    </row>
    <row r="118" spans="1:4" x14ac:dyDescent="0.25">
      <c r="A118">
        <v>3</v>
      </c>
      <c r="B118" t="s">
        <v>20</v>
      </c>
      <c r="C118">
        <v>3</v>
      </c>
      <c r="D118">
        <v>0.376</v>
      </c>
    </row>
    <row r="119" spans="1:4" x14ac:dyDescent="0.25">
      <c r="A119">
        <v>4</v>
      </c>
      <c r="B119" t="s">
        <v>20</v>
      </c>
      <c r="C119">
        <v>4</v>
      </c>
      <c r="D119">
        <v>0.502</v>
      </c>
    </row>
    <row r="120" spans="1:4" x14ac:dyDescent="0.25">
      <c r="A120">
        <v>5</v>
      </c>
      <c r="B120" t="s">
        <v>20</v>
      </c>
      <c r="C120">
        <v>5</v>
      </c>
      <c r="D120">
        <v>0.629</v>
      </c>
    </row>
    <row r="126" spans="1:4" x14ac:dyDescent="0.25">
      <c r="A126" t="s">
        <v>457</v>
      </c>
    </row>
    <row r="127" spans="1:4" x14ac:dyDescent="0.25">
      <c r="A127" t="s">
        <v>458</v>
      </c>
    </row>
    <row r="128" spans="1:4" x14ac:dyDescent="0.25">
      <c r="A128" t="s">
        <v>10</v>
      </c>
      <c r="B128" t="s">
        <v>3</v>
      </c>
      <c r="C128" t="s">
        <v>5</v>
      </c>
      <c r="D128" t="s">
        <v>6</v>
      </c>
    </row>
    <row r="129" spans="1:4" x14ac:dyDescent="0.25">
      <c r="A129" t="s">
        <v>19</v>
      </c>
      <c r="B129" t="s">
        <v>19</v>
      </c>
      <c r="C129">
        <v>0</v>
      </c>
      <c r="D129">
        <v>4.0000000000000001E-3</v>
      </c>
    </row>
    <row r="130" spans="1:4" x14ac:dyDescent="0.25">
      <c r="A130">
        <v>1</v>
      </c>
      <c r="B130" t="s">
        <v>20</v>
      </c>
      <c r="C130">
        <v>1</v>
      </c>
      <c r="D130">
        <v>0.127</v>
      </c>
    </row>
    <row r="131" spans="1:4" x14ac:dyDescent="0.25">
      <c r="A131">
        <v>2</v>
      </c>
      <c r="B131" t="s">
        <v>20</v>
      </c>
      <c r="C131">
        <v>2</v>
      </c>
      <c r="D131">
        <v>0.252</v>
      </c>
    </row>
    <row r="132" spans="1:4" x14ac:dyDescent="0.25">
      <c r="A132">
        <v>3</v>
      </c>
      <c r="B132" t="s">
        <v>20</v>
      </c>
      <c r="C132">
        <v>3</v>
      </c>
      <c r="D132">
        <v>0.378</v>
      </c>
    </row>
    <row r="133" spans="1:4" x14ac:dyDescent="0.25">
      <c r="A133">
        <v>4</v>
      </c>
      <c r="B133" t="s">
        <v>20</v>
      </c>
      <c r="C133">
        <v>4</v>
      </c>
      <c r="D133">
        <v>0.503</v>
      </c>
    </row>
    <row r="134" spans="1:4" x14ac:dyDescent="0.25">
      <c r="A134">
        <v>5</v>
      </c>
      <c r="B134" t="s">
        <v>20</v>
      </c>
      <c r="C134">
        <v>5</v>
      </c>
      <c r="D134">
        <v>0.63</v>
      </c>
    </row>
    <row r="140" spans="1:4" x14ac:dyDescent="0.25">
      <c r="A140" t="s">
        <v>490</v>
      </c>
    </row>
    <row r="141" spans="1:4" x14ac:dyDescent="0.25">
      <c r="A141" t="s">
        <v>491</v>
      </c>
    </row>
    <row r="142" spans="1:4" x14ac:dyDescent="0.25">
      <c r="A142" t="s">
        <v>10</v>
      </c>
      <c r="B142" t="s">
        <v>3</v>
      </c>
      <c r="C142" t="s">
        <v>5</v>
      </c>
      <c r="D142" t="s">
        <v>6</v>
      </c>
    </row>
    <row r="143" spans="1:4" x14ac:dyDescent="0.25">
      <c r="A143" t="s">
        <v>19</v>
      </c>
      <c r="B143" t="s">
        <v>19</v>
      </c>
      <c r="C143">
        <v>0</v>
      </c>
      <c r="D143">
        <v>2E-3</v>
      </c>
    </row>
    <row r="144" spans="1:4" x14ac:dyDescent="0.25">
      <c r="A144">
        <v>1</v>
      </c>
      <c r="B144" t="s">
        <v>20</v>
      </c>
      <c r="C144">
        <v>1</v>
      </c>
      <c r="D144">
        <v>0.125</v>
      </c>
    </row>
    <row r="145" spans="1:4" x14ac:dyDescent="0.25">
      <c r="A145">
        <v>2</v>
      </c>
      <c r="B145" t="s">
        <v>20</v>
      </c>
      <c r="C145">
        <v>2</v>
      </c>
      <c r="D145">
        <v>0.249</v>
      </c>
    </row>
    <row r="146" spans="1:4" x14ac:dyDescent="0.25">
      <c r="A146">
        <v>3</v>
      </c>
      <c r="B146" t="s">
        <v>20</v>
      </c>
      <c r="C146">
        <v>3</v>
      </c>
      <c r="D146">
        <v>0.373</v>
      </c>
    </row>
    <row r="147" spans="1:4" x14ac:dyDescent="0.25">
      <c r="A147">
        <v>4</v>
      </c>
      <c r="B147" t="s">
        <v>20</v>
      </c>
      <c r="C147">
        <v>4</v>
      </c>
      <c r="D147">
        <v>0.496</v>
      </c>
    </row>
    <row r="148" spans="1:4" x14ac:dyDescent="0.25">
      <c r="A148">
        <v>5</v>
      </c>
      <c r="B148" t="s">
        <v>20</v>
      </c>
      <c r="C148">
        <v>5</v>
      </c>
      <c r="D148">
        <v>0.622</v>
      </c>
    </row>
    <row r="154" spans="1:4" x14ac:dyDescent="0.25">
      <c r="A154" t="s">
        <v>540</v>
      </c>
    </row>
    <row r="155" spans="1:4" x14ac:dyDescent="0.25">
      <c r="A155" t="s">
        <v>541</v>
      </c>
    </row>
    <row r="156" spans="1:4" x14ac:dyDescent="0.25">
      <c r="A156" t="s">
        <v>10</v>
      </c>
      <c r="B156" t="s">
        <v>3</v>
      </c>
      <c r="C156" t="s">
        <v>5</v>
      </c>
      <c r="D156" t="s">
        <v>6</v>
      </c>
    </row>
    <row r="157" spans="1:4" x14ac:dyDescent="0.25">
      <c r="A157" t="s">
        <v>19</v>
      </c>
      <c r="B157" t="s">
        <v>19</v>
      </c>
      <c r="C157">
        <v>0</v>
      </c>
      <c r="D157">
        <v>3.0000000000000001E-3</v>
      </c>
    </row>
    <row r="158" spans="1:4" x14ac:dyDescent="0.25">
      <c r="A158">
        <v>1</v>
      </c>
      <c r="B158" t="s">
        <v>20</v>
      </c>
      <c r="C158">
        <v>1</v>
      </c>
      <c r="D158">
        <v>0.121</v>
      </c>
    </row>
    <row r="159" spans="1:4" x14ac:dyDescent="0.25">
      <c r="A159">
        <v>2</v>
      </c>
      <c r="B159" t="s">
        <v>20</v>
      </c>
      <c r="C159">
        <v>2</v>
      </c>
      <c r="D159">
        <v>0.245</v>
      </c>
    </row>
    <row r="160" spans="1:4" x14ac:dyDescent="0.25">
      <c r="A160">
        <v>3</v>
      </c>
      <c r="B160" t="s">
        <v>20</v>
      </c>
      <c r="C160">
        <v>3</v>
      </c>
      <c r="D160">
        <v>0.36799999999999999</v>
      </c>
    </row>
    <row r="161" spans="1:4" x14ac:dyDescent="0.25">
      <c r="A161">
        <v>4</v>
      </c>
      <c r="B161" t="s">
        <v>20</v>
      </c>
      <c r="C161">
        <v>4</v>
      </c>
      <c r="D161">
        <v>0.49199999999999999</v>
      </c>
    </row>
    <row r="162" spans="1:4" x14ac:dyDescent="0.25">
      <c r="A162">
        <v>5</v>
      </c>
      <c r="B162" t="s">
        <v>20</v>
      </c>
      <c r="C162">
        <v>5</v>
      </c>
      <c r="D162">
        <v>0.62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Normal="100" workbookViewId="0">
      <selection activeCell="H2" sqref="H2:H3"/>
    </sheetView>
  </sheetViews>
  <sheetFormatPr baseColWidth="10" defaultRowHeight="15" x14ac:dyDescent="0.25"/>
  <cols>
    <col min="1" max="1" width="13.7109375" bestFit="1" customWidth="1"/>
    <col min="3" max="4" width="19.7109375" customWidth="1"/>
    <col min="6" max="6" width="13.7109375" bestFit="1" customWidth="1"/>
    <col min="7" max="7" width="12" bestFit="1" customWidth="1"/>
    <col min="8" max="8" width="18.85546875" bestFit="1" customWidth="1"/>
  </cols>
  <sheetData>
    <row r="1" spans="1:8" x14ac:dyDescent="0.25">
      <c r="A1" t="s">
        <v>92</v>
      </c>
      <c r="B1" t="s">
        <v>93</v>
      </c>
      <c r="C1" s="3" t="s">
        <v>14</v>
      </c>
      <c r="D1" s="3" t="s">
        <v>542</v>
      </c>
    </row>
    <row r="2" spans="1:8" x14ac:dyDescent="0.25">
      <c r="C2" s="3" t="s">
        <v>333</v>
      </c>
      <c r="D2" s="3" t="s">
        <v>333</v>
      </c>
      <c r="F2" s="19" t="s">
        <v>92</v>
      </c>
      <c r="G2" s="19" t="s">
        <v>543</v>
      </c>
      <c r="H2" s="24" t="s">
        <v>14</v>
      </c>
    </row>
    <row r="3" spans="1:8" x14ac:dyDescent="0.25">
      <c r="F3" s="19"/>
      <c r="G3" s="20" t="s">
        <v>544</v>
      </c>
      <c r="H3" s="22" t="s">
        <v>333</v>
      </c>
    </row>
    <row r="4" spans="1:8" x14ac:dyDescent="0.25">
      <c r="A4" t="s">
        <v>120</v>
      </c>
      <c r="B4" t="s">
        <v>378</v>
      </c>
      <c r="C4" s="12">
        <f>'Raw Data '!N778</f>
        <v>2620.7741869590927</v>
      </c>
      <c r="D4" s="13">
        <f>AVERAGE(C4:C7)</f>
        <v>988.95928153139221</v>
      </c>
      <c r="F4" s="19" t="s">
        <v>120</v>
      </c>
      <c r="G4" s="19" t="s">
        <v>570</v>
      </c>
      <c r="H4" s="23">
        <f>D4</f>
        <v>988.95928153139221</v>
      </c>
    </row>
    <row r="5" spans="1:8" x14ac:dyDescent="0.25">
      <c r="B5" t="s">
        <v>379</v>
      </c>
      <c r="C5" s="12">
        <f>'Raw Data '!N781</f>
        <v>215.83549855468482</v>
      </c>
      <c r="D5" s="3"/>
      <c r="F5" s="19"/>
      <c r="G5" s="19" t="s">
        <v>571</v>
      </c>
      <c r="H5" s="23">
        <f>D8</f>
        <v>189.86253751250479</v>
      </c>
    </row>
    <row r="6" spans="1:8" x14ac:dyDescent="0.25">
      <c r="B6" t="s">
        <v>380</v>
      </c>
      <c r="C6" s="12">
        <f>'Raw Data '!N784</f>
        <v>824.59350490221243</v>
      </c>
      <c r="D6" s="3"/>
      <c r="F6" s="19" t="s">
        <v>129</v>
      </c>
      <c r="G6" s="19" t="s">
        <v>570</v>
      </c>
      <c r="H6" s="23">
        <f>D13</f>
        <v>462.23623146420863</v>
      </c>
    </row>
    <row r="7" spans="1:8" x14ac:dyDescent="0.25">
      <c r="B7" t="s">
        <v>381</v>
      </c>
      <c r="C7" s="12">
        <f>'Raw Data '!N787</f>
        <v>294.63393570957874</v>
      </c>
      <c r="D7" s="3"/>
      <c r="F7" s="19"/>
      <c r="G7" s="19" t="s">
        <v>571</v>
      </c>
      <c r="H7" s="23">
        <f>D17</f>
        <v>209.52417563726232</v>
      </c>
    </row>
    <row r="8" spans="1:8" x14ac:dyDescent="0.25">
      <c r="B8" t="s">
        <v>382</v>
      </c>
      <c r="C8" s="12">
        <f>'Raw Data '!N790</f>
        <v>131.06215690974975</v>
      </c>
      <c r="D8" s="13">
        <f>AVERAGE(C8:C11)</f>
        <v>189.86253751250479</v>
      </c>
      <c r="F8" s="19" t="s">
        <v>111</v>
      </c>
      <c r="G8" s="19" t="s">
        <v>570</v>
      </c>
      <c r="H8" s="23">
        <f>D22</f>
        <v>280.4477621857252</v>
      </c>
    </row>
    <row r="9" spans="1:8" x14ac:dyDescent="0.25">
      <c r="B9" t="s">
        <v>383</v>
      </c>
      <c r="C9" s="12">
        <f>'Raw Data '!N793</f>
        <v>186.14671693149216</v>
      </c>
      <c r="D9" s="3"/>
      <c r="F9" s="19"/>
      <c r="G9" s="19" t="s">
        <v>571</v>
      </c>
      <c r="H9" s="23">
        <f>D26</f>
        <v>78.974471942883298</v>
      </c>
    </row>
    <row r="10" spans="1:8" x14ac:dyDescent="0.25">
      <c r="B10" t="s">
        <v>384</v>
      </c>
      <c r="C10" s="12">
        <f>'Raw Data '!N796</f>
        <v>161.85918181909608</v>
      </c>
      <c r="D10" s="3"/>
      <c r="F10" s="19" t="s">
        <v>146</v>
      </c>
      <c r="G10" s="19" t="s">
        <v>570</v>
      </c>
      <c r="H10" s="23">
        <f>D31</f>
        <v>372.39044532086064</v>
      </c>
    </row>
    <row r="11" spans="1:8" x14ac:dyDescent="0.25">
      <c r="B11" t="s">
        <v>385</v>
      </c>
      <c r="C11" s="12">
        <f>'Raw Data '!N799</f>
        <v>280.38209438968107</v>
      </c>
      <c r="D11" s="3"/>
      <c r="F11" s="19"/>
      <c r="G11" s="19" t="s">
        <v>571</v>
      </c>
      <c r="H11" s="23">
        <f>D35</f>
        <v>210.48025624831723</v>
      </c>
    </row>
    <row r="12" spans="1:8" x14ac:dyDescent="0.25">
      <c r="D12" s="3"/>
      <c r="F12" s="19" t="s">
        <v>155</v>
      </c>
      <c r="G12" s="19" t="s">
        <v>570</v>
      </c>
      <c r="H12" s="23">
        <f>D40</f>
        <v>212.13291454240746</v>
      </c>
    </row>
    <row r="13" spans="1:8" x14ac:dyDescent="0.25">
      <c r="A13" t="s">
        <v>129</v>
      </c>
      <c r="B13" t="s">
        <v>386</v>
      </c>
      <c r="C13" s="12">
        <f>'Raw Data '!N805</f>
        <v>636.33993142697398</v>
      </c>
      <c r="D13" s="13">
        <f>AVERAGE(C13:C16)</f>
        <v>462.23623146420863</v>
      </c>
      <c r="F13" s="19"/>
      <c r="G13" s="19" t="s">
        <v>571</v>
      </c>
      <c r="H13" s="23">
        <f>D44</f>
        <v>84.67901554454339</v>
      </c>
    </row>
    <row r="14" spans="1:8" x14ac:dyDescent="0.25">
      <c r="B14" t="s">
        <v>387</v>
      </c>
      <c r="C14" s="12">
        <f>'Raw Data '!N808</f>
        <v>382.47265380028574</v>
      </c>
      <c r="D14" s="3"/>
      <c r="F14" s="23" t="s">
        <v>164</v>
      </c>
      <c r="G14" s="19" t="s">
        <v>570</v>
      </c>
      <c r="H14" s="23">
        <f>D49</f>
        <v>183.83052503011942</v>
      </c>
    </row>
    <row r="15" spans="1:8" x14ac:dyDescent="0.25">
      <c r="B15" t="s">
        <v>388</v>
      </c>
      <c r="C15" s="12">
        <f>'Raw Data '!N811</f>
        <v>371.20965983232736</v>
      </c>
      <c r="D15" s="3"/>
      <c r="F15" s="23"/>
      <c r="G15" s="19" t="s">
        <v>571</v>
      </c>
      <c r="H15" s="23">
        <f>D53</f>
        <v>167.67712016184194</v>
      </c>
    </row>
    <row r="16" spans="1:8" x14ac:dyDescent="0.25">
      <c r="B16" t="s">
        <v>389</v>
      </c>
      <c r="C16" s="12">
        <f>'Raw Data '!N814</f>
        <v>458.92268079724744</v>
      </c>
      <c r="D16" s="3"/>
    </row>
    <row r="17" spans="1:4" x14ac:dyDescent="0.25">
      <c r="B17" t="s">
        <v>390</v>
      </c>
      <c r="C17" s="12">
        <f>'Raw Data '!N817</f>
        <v>233.41766515642769</v>
      </c>
      <c r="D17" s="13">
        <f>AVERAGE(C17:C20)</f>
        <v>209.52417563726232</v>
      </c>
    </row>
    <row r="18" spans="1:4" x14ac:dyDescent="0.25">
      <c r="B18" t="s">
        <v>391</v>
      </c>
      <c r="C18" s="12">
        <f>'Raw Data '!N820</f>
        <v>222.57830124660268</v>
      </c>
      <c r="D18" s="3"/>
    </row>
    <row r="19" spans="1:4" x14ac:dyDescent="0.25">
      <c r="B19" t="s">
        <v>392</v>
      </c>
      <c r="C19" s="12">
        <f>'Raw Data '!N823</f>
        <v>193.42841740947893</v>
      </c>
      <c r="D19" s="3"/>
    </row>
    <row r="20" spans="1:4" x14ac:dyDescent="0.25">
      <c r="B20" t="s">
        <v>393</v>
      </c>
      <c r="C20" s="12">
        <f>'Raw Data '!N826</f>
        <v>188.67231873653992</v>
      </c>
      <c r="D20" s="3"/>
    </row>
    <row r="21" spans="1:4" x14ac:dyDescent="0.25">
      <c r="D21" s="3"/>
    </row>
    <row r="22" spans="1:4" x14ac:dyDescent="0.25">
      <c r="A22" t="s">
        <v>111</v>
      </c>
      <c r="B22" t="s">
        <v>394</v>
      </c>
      <c r="C22" s="12">
        <f>'Raw Data '!N829</f>
        <v>182.45130632096624</v>
      </c>
      <c r="D22" s="13">
        <f>AVERAGE(C22:C25)</f>
        <v>280.4477621857252</v>
      </c>
    </row>
    <row r="23" spans="1:4" x14ac:dyDescent="0.25">
      <c r="B23" t="s">
        <v>395</v>
      </c>
      <c r="C23" s="12">
        <f>'Raw Data '!N832</f>
        <v>132.80801230786747</v>
      </c>
      <c r="D23" s="3"/>
    </row>
    <row r="24" spans="1:4" x14ac:dyDescent="0.25">
      <c r="B24" t="s">
        <v>396</v>
      </c>
      <c r="C24" s="12">
        <f>'Raw Data '!N835</f>
        <v>539.02183593722748</v>
      </c>
      <c r="D24" s="3"/>
    </row>
    <row r="25" spans="1:4" x14ac:dyDescent="0.25">
      <c r="B25" t="s">
        <v>397</v>
      </c>
      <c r="C25" s="12">
        <f>'Raw Data '!N838</f>
        <v>267.50989417683968</v>
      </c>
      <c r="D25" s="3"/>
    </row>
    <row r="26" spans="1:4" x14ac:dyDescent="0.25">
      <c r="B26" t="s">
        <v>398</v>
      </c>
      <c r="C26" s="12">
        <f>'Raw Data '!N841</f>
        <v>94.727460638520938</v>
      </c>
      <c r="D26" s="13">
        <f>AVERAGE(C26:C29)</f>
        <v>78.974471942883298</v>
      </c>
    </row>
    <row r="27" spans="1:4" x14ac:dyDescent="0.25">
      <c r="B27" t="s">
        <v>399</v>
      </c>
      <c r="C27" s="12">
        <f>'Raw Data '!N844</f>
        <v>71.45498513489693</v>
      </c>
      <c r="D27" s="3"/>
    </row>
    <row r="28" spans="1:4" x14ac:dyDescent="0.25">
      <c r="B28" t="s">
        <v>400</v>
      </c>
      <c r="C28" s="12">
        <f>'Raw Data '!N847</f>
        <v>77.679041913261756</v>
      </c>
      <c r="D28" s="3"/>
    </row>
    <row r="29" spans="1:4" x14ac:dyDescent="0.25">
      <c r="B29" t="s">
        <v>401</v>
      </c>
      <c r="C29" s="12">
        <f>'Raw Data '!N850</f>
        <v>72.036400084853568</v>
      </c>
      <c r="D29" s="3"/>
    </row>
    <row r="30" spans="1:4" x14ac:dyDescent="0.25">
      <c r="D30" s="3"/>
    </row>
    <row r="31" spans="1:4" x14ac:dyDescent="0.25">
      <c r="A31" t="s">
        <v>146</v>
      </c>
      <c r="B31" t="s">
        <v>402</v>
      </c>
      <c r="C31" s="12">
        <f>'Raw Data '!N856</f>
        <v>384.00831350139248</v>
      </c>
      <c r="D31" s="13">
        <f>AVERAGE(C31:C34)</f>
        <v>372.39044532086064</v>
      </c>
    </row>
    <row r="32" spans="1:4" x14ac:dyDescent="0.25">
      <c r="B32" t="s">
        <v>403</v>
      </c>
      <c r="C32" s="12">
        <f>'Raw Data '!N859</f>
        <v>427.81822199717897</v>
      </c>
      <c r="D32" s="3"/>
    </row>
    <row r="33" spans="1:4" x14ac:dyDescent="0.25">
      <c r="B33" t="s">
        <v>404</v>
      </c>
      <c r="C33" s="12">
        <f>'Raw Data '!N862</f>
        <v>437.1284684732189</v>
      </c>
      <c r="D33" s="3"/>
    </row>
    <row r="34" spans="1:4" x14ac:dyDescent="0.25">
      <c r="B34" t="s">
        <v>405</v>
      </c>
      <c r="C34" s="12">
        <f>'Raw Data '!N865</f>
        <v>240.60677731165225</v>
      </c>
      <c r="D34" s="3"/>
    </row>
    <row r="35" spans="1:4" x14ac:dyDescent="0.25">
      <c r="B35" t="s">
        <v>406</v>
      </c>
      <c r="C35" s="12">
        <f>'Raw Data '!N868</f>
        <v>278.0546056666218</v>
      </c>
      <c r="D35" s="13">
        <f>AVERAGE(C35:C38)</f>
        <v>210.48025624831723</v>
      </c>
    </row>
    <row r="36" spans="1:4" x14ac:dyDescent="0.25">
      <c r="B36" t="s">
        <v>407</v>
      </c>
      <c r="C36" s="12">
        <f>'Raw Data '!N871</f>
        <v>245.99673728372807</v>
      </c>
      <c r="D36" s="3"/>
    </row>
    <row r="37" spans="1:4" x14ac:dyDescent="0.25">
      <c r="B37" t="s">
        <v>408</v>
      </c>
      <c r="C37" s="12">
        <f>'Raw Data '!N874</f>
        <v>156.50976957278451</v>
      </c>
      <c r="D37" s="3"/>
    </row>
    <row r="38" spans="1:4" x14ac:dyDescent="0.25">
      <c r="B38" t="s">
        <v>409</v>
      </c>
      <c r="C38" s="12">
        <f>'Raw Data '!N877</f>
        <v>161.35991247013453</v>
      </c>
      <c r="D38" s="3"/>
    </row>
    <row r="39" spans="1:4" x14ac:dyDescent="0.25">
      <c r="D39" s="3"/>
    </row>
    <row r="40" spans="1:4" x14ac:dyDescent="0.25">
      <c r="A40" t="s">
        <v>155</v>
      </c>
      <c r="B40" t="s">
        <v>410</v>
      </c>
      <c r="C40" s="12">
        <f>'Raw Data '!N883</f>
        <v>264.26473199454466</v>
      </c>
      <c r="D40" s="13">
        <f>AVERAGE(C40:C43)</f>
        <v>212.13291454240746</v>
      </c>
    </row>
    <row r="41" spans="1:4" x14ac:dyDescent="0.25">
      <c r="B41" t="s">
        <v>411</v>
      </c>
      <c r="C41" s="12">
        <f>'Raw Data '!N886</f>
        <v>174.62327167184048</v>
      </c>
      <c r="D41" s="3"/>
    </row>
    <row r="42" spans="1:4" x14ac:dyDescent="0.25">
      <c r="B42" t="s">
        <v>412</v>
      </c>
      <c r="C42" s="12">
        <f>'Raw Data '!N889</f>
        <v>225.56216933889516</v>
      </c>
      <c r="D42" s="3"/>
    </row>
    <row r="43" spans="1:4" x14ac:dyDescent="0.25">
      <c r="B43" t="s">
        <v>413</v>
      </c>
      <c r="C43" s="12">
        <f>'Raw Data '!N892</f>
        <v>184.0814851643496</v>
      </c>
      <c r="D43" s="3"/>
    </row>
    <row r="44" spans="1:4" x14ac:dyDescent="0.25">
      <c r="B44" t="s">
        <v>414</v>
      </c>
      <c r="C44" s="12">
        <f>'Raw Data '!N895</f>
        <v>115.92926319234829</v>
      </c>
      <c r="D44" s="13">
        <f>AVERAGE(C44:C47)</f>
        <v>84.67901554454339</v>
      </c>
    </row>
    <row r="45" spans="1:4" x14ac:dyDescent="0.25">
      <c r="B45" t="s">
        <v>415</v>
      </c>
      <c r="C45" s="12">
        <f>'Raw Data '!N898</f>
        <v>69.168107323479404</v>
      </c>
      <c r="D45" s="3"/>
    </row>
    <row r="46" spans="1:4" x14ac:dyDescent="0.25">
      <c r="B46" t="s">
        <v>416</v>
      </c>
      <c r="C46" s="12">
        <f>'Raw Data '!N901</f>
        <v>105.3167242041292</v>
      </c>
      <c r="D46" s="3"/>
    </row>
    <row r="47" spans="1:4" x14ac:dyDescent="0.25">
      <c r="B47" t="s">
        <v>417</v>
      </c>
      <c r="C47" s="12">
        <f>'Raw Data '!N904</f>
        <v>48.301967458216666</v>
      </c>
      <c r="D47" s="3"/>
    </row>
    <row r="48" spans="1:4" x14ac:dyDescent="0.25">
      <c r="D48" s="3"/>
    </row>
    <row r="49" spans="1:4" x14ac:dyDescent="0.25">
      <c r="A49" t="s">
        <v>164</v>
      </c>
      <c r="B49" t="s">
        <v>418</v>
      </c>
      <c r="C49" s="12">
        <f>'Raw Data '!N907</f>
        <v>185.94065964584865</v>
      </c>
      <c r="D49" s="13">
        <f>AVERAGE(C49:C52)</f>
        <v>183.83052503011942</v>
      </c>
    </row>
    <row r="50" spans="1:4" x14ac:dyDescent="0.25">
      <c r="B50" t="s">
        <v>419</v>
      </c>
      <c r="C50" s="12">
        <f>'Raw Data '!N910</f>
        <v>156.6439666612132</v>
      </c>
      <c r="D50" s="3"/>
    </row>
    <row r="51" spans="1:4" x14ac:dyDescent="0.25">
      <c r="B51" t="s">
        <v>420</v>
      </c>
      <c r="C51" s="12">
        <f>'Raw Data '!N913</f>
        <v>204.7253592759709</v>
      </c>
      <c r="D51" s="3"/>
    </row>
    <row r="52" spans="1:4" x14ac:dyDescent="0.25">
      <c r="B52" t="s">
        <v>421</v>
      </c>
      <c r="C52" s="12">
        <f>'Raw Data '!N916</f>
        <v>188.01211453744483</v>
      </c>
      <c r="D52" s="3"/>
    </row>
    <row r="53" spans="1:4" x14ac:dyDescent="0.25">
      <c r="B53" t="s">
        <v>422</v>
      </c>
      <c r="C53" s="12">
        <f>'Raw Data '!N919</f>
        <v>126.95794174498434</v>
      </c>
      <c r="D53" s="13">
        <f>AVERAGE(C53:C56)</f>
        <v>167.67712016184194</v>
      </c>
    </row>
    <row r="54" spans="1:4" x14ac:dyDescent="0.25">
      <c r="B54" t="s">
        <v>423</v>
      </c>
      <c r="C54" s="12">
        <f>'Raw Data '!N922</f>
        <v>136.02333059029218</v>
      </c>
      <c r="D54" s="3"/>
    </row>
    <row r="55" spans="1:4" x14ac:dyDescent="0.25">
      <c r="B55" t="s">
        <v>424</v>
      </c>
      <c r="C55" s="12">
        <f>'Raw Data '!N925</f>
        <v>202.95898140191775</v>
      </c>
      <c r="D55" s="3"/>
    </row>
    <row r="56" spans="1:4" x14ac:dyDescent="0.25">
      <c r="B56" t="s">
        <v>425</v>
      </c>
      <c r="C56" s="12">
        <f>'Raw Data '!N928</f>
        <v>204.76822691017347</v>
      </c>
      <c r="D56" s="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2" zoomScale="120" zoomScaleNormal="120" workbookViewId="0">
      <selection activeCell="G19" sqref="G19"/>
    </sheetView>
  </sheetViews>
  <sheetFormatPr baseColWidth="10" defaultRowHeight="15" x14ac:dyDescent="0.25"/>
  <cols>
    <col min="1" max="1" width="13.7109375" bestFit="1" customWidth="1"/>
    <col min="3" max="4" width="18.85546875" bestFit="1" customWidth="1"/>
    <col min="6" max="6" width="13.7109375" bestFit="1" customWidth="1"/>
    <col min="7" max="7" width="12" bestFit="1" customWidth="1"/>
    <col min="8" max="8" width="18.85546875" bestFit="1" customWidth="1"/>
  </cols>
  <sheetData>
    <row r="1" spans="1:8" x14ac:dyDescent="0.25">
      <c r="A1" t="s">
        <v>92</v>
      </c>
      <c r="B1" t="s">
        <v>93</v>
      </c>
      <c r="C1" s="3" t="s">
        <v>14</v>
      </c>
      <c r="D1" s="3" t="s">
        <v>542</v>
      </c>
    </row>
    <row r="2" spans="1:8" x14ac:dyDescent="0.25">
      <c r="C2" s="3" t="s">
        <v>333</v>
      </c>
      <c r="D2" s="3" t="s">
        <v>333</v>
      </c>
      <c r="F2" s="19" t="s">
        <v>92</v>
      </c>
      <c r="G2" s="19" t="s">
        <v>543</v>
      </c>
      <c r="H2" s="24" t="s">
        <v>14</v>
      </c>
    </row>
    <row r="3" spans="1:8" x14ac:dyDescent="0.25">
      <c r="F3" s="19"/>
      <c r="G3" s="20" t="s">
        <v>544</v>
      </c>
      <c r="H3" s="22" t="s">
        <v>333</v>
      </c>
    </row>
    <row r="4" spans="1:8" x14ac:dyDescent="0.25">
      <c r="A4" t="s">
        <v>120</v>
      </c>
      <c r="B4" t="s">
        <v>492</v>
      </c>
      <c r="C4" s="12">
        <f>'Raw Data '!N1108</f>
        <v>332.66815559833958</v>
      </c>
      <c r="D4" s="13">
        <f>AVERAGE(C4:C7)</f>
        <v>278.21452155085399</v>
      </c>
      <c r="F4" s="19" t="s">
        <v>120</v>
      </c>
      <c r="G4" s="19" t="s">
        <v>570</v>
      </c>
      <c r="H4" s="23">
        <f>D4</f>
        <v>278.21452155085399</v>
      </c>
    </row>
    <row r="5" spans="1:8" x14ac:dyDescent="0.25">
      <c r="B5" t="s">
        <v>493</v>
      </c>
      <c r="C5" s="12">
        <f>'Raw Data '!N1111</f>
        <v>278.60096985109396</v>
      </c>
      <c r="D5" s="3"/>
      <c r="F5" s="19"/>
      <c r="G5" s="19" t="s">
        <v>571</v>
      </c>
      <c r="H5" s="23">
        <f>D8</f>
        <v>86.952541474803581</v>
      </c>
    </row>
    <row r="6" spans="1:8" x14ac:dyDescent="0.25">
      <c r="B6" t="s">
        <v>494</v>
      </c>
      <c r="C6" s="12">
        <f>'Raw Data '!N1114</f>
        <v>254.23366014764741</v>
      </c>
      <c r="D6" s="3"/>
      <c r="F6" s="19" t="s">
        <v>129</v>
      </c>
      <c r="G6" s="19" t="s">
        <v>570</v>
      </c>
      <c r="H6" s="23">
        <f>D13</f>
        <v>560.26789935087049</v>
      </c>
    </row>
    <row r="7" spans="1:8" x14ac:dyDescent="0.25">
      <c r="B7" t="s">
        <v>495</v>
      </c>
      <c r="C7" s="12">
        <f>'Raw Data '!N1117</f>
        <v>247.35530060633505</v>
      </c>
      <c r="D7" s="3"/>
      <c r="F7" s="19"/>
      <c r="G7" s="19" t="s">
        <v>571</v>
      </c>
      <c r="H7" s="23">
        <f>D17</f>
        <v>278.47908583706851</v>
      </c>
    </row>
    <row r="8" spans="1:8" x14ac:dyDescent="0.25">
      <c r="B8" t="s">
        <v>496</v>
      </c>
      <c r="C8" s="12">
        <f>'Raw Data '!N1120</f>
        <v>149.33290968090853</v>
      </c>
      <c r="D8" s="13">
        <f>AVERAGE(C8:C11)</f>
        <v>86.952541474803581</v>
      </c>
      <c r="F8" s="19" t="s">
        <v>111</v>
      </c>
      <c r="G8" s="19" t="s">
        <v>570</v>
      </c>
      <c r="H8" s="23">
        <f>D22</f>
        <v>251.33669330468899</v>
      </c>
    </row>
    <row r="9" spans="1:8" x14ac:dyDescent="0.25">
      <c r="B9" t="s">
        <v>497</v>
      </c>
      <c r="C9" s="12">
        <f>'Raw Data '!N1123</f>
        <v>68.462766074893125</v>
      </c>
      <c r="D9" s="3"/>
      <c r="F9" s="19"/>
      <c r="G9" s="19" t="s">
        <v>571</v>
      </c>
      <c r="H9" s="23">
        <f>D26</f>
        <v>115.85844267836995</v>
      </c>
    </row>
    <row r="10" spans="1:8" x14ac:dyDescent="0.25">
      <c r="B10" t="s">
        <v>498</v>
      </c>
      <c r="C10" s="12">
        <f>'Raw Data '!N1126</f>
        <v>10.743088356729913</v>
      </c>
      <c r="D10" s="3"/>
      <c r="F10" s="19" t="s">
        <v>146</v>
      </c>
      <c r="G10" s="19" t="s">
        <v>570</v>
      </c>
      <c r="H10" s="23">
        <f>D31</f>
        <v>449.98227272451891</v>
      </c>
    </row>
    <row r="11" spans="1:8" x14ac:dyDescent="0.25">
      <c r="B11" t="s">
        <v>499</v>
      </c>
      <c r="C11" s="12">
        <f>'Raw Data '!N1129</f>
        <v>119.27140178668276</v>
      </c>
      <c r="D11" s="3"/>
      <c r="F11" s="19"/>
      <c r="G11" s="19" t="s">
        <v>571</v>
      </c>
      <c r="H11" s="23">
        <f>D35</f>
        <v>299.71969691633888</v>
      </c>
    </row>
    <row r="12" spans="1:8" x14ac:dyDescent="0.25">
      <c r="D12" s="3"/>
      <c r="F12" s="19" t="s">
        <v>155</v>
      </c>
      <c r="G12" s="19" t="s">
        <v>570</v>
      </c>
      <c r="H12" s="23">
        <f>D40</f>
        <v>316.93932420641949</v>
      </c>
    </row>
    <row r="13" spans="1:8" x14ac:dyDescent="0.25">
      <c r="A13" t="s">
        <v>129</v>
      </c>
      <c r="B13" t="s">
        <v>500</v>
      </c>
      <c r="C13" s="12">
        <f>'Raw Data '!N1132</f>
        <v>590.40148758967769</v>
      </c>
      <c r="D13" s="13">
        <f>AVERAGE(C13:C16)</f>
        <v>560.26789935087049</v>
      </c>
      <c r="F13" s="19"/>
      <c r="G13" s="19" t="s">
        <v>571</v>
      </c>
      <c r="H13" s="23">
        <f>D44</f>
        <v>134.00562579332961</v>
      </c>
    </row>
    <row r="14" spans="1:8" x14ac:dyDescent="0.25">
      <c r="B14" t="s">
        <v>501</v>
      </c>
      <c r="C14" s="12">
        <f>'Raw Data '!N1135</f>
        <v>755.82218907966057</v>
      </c>
      <c r="D14" s="3"/>
      <c r="F14" s="19" t="s">
        <v>164</v>
      </c>
      <c r="G14" s="19" t="s">
        <v>570</v>
      </c>
      <c r="H14" s="23">
        <f>D49</f>
        <v>220.59817279627109</v>
      </c>
    </row>
    <row r="15" spans="1:8" x14ac:dyDescent="0.25">
      <c r="B15" t="s">
        <v>502</v>
      </c>
      <c r="C15" s="12">
        <f>'Raw Data '!N1138</f>
        <v>597.18638417010277</v>
      </c>
      <c r="D15" s="3"/>
      <c r="F15" s="19"/>
      <c r="G15" s="19" t="s">
        <v>571</v>
      </c>
      <c r="H15" s="23">
        <f>D53</f>
        <v>159.62404306572751</v>
      </c>
    </row>
    <row r="16" spans="1:8" x14ac:dyDescent="0.25">
      <c r="B16" t="s">
        <v>503</v>
      </c>
      <c r="C16" s="12">
        <f>'Raw Data '!N1141</f>
        <v>297.66153656404106</v>
      </c>
      <c r="D16" s="3"/>
      <c r="F16" s="12"/>
    </row>
    <row r="17" spans="1:4" x14ac:dyDescent="0.25">
      <c r="B17" t="s">
        <v>504</v>
      </c>
      <c r="C17" s="12">
        <f>'Raw Data '!N1144</f>
        <v>376.41397554015794</v>
      </c>
      <c r="D17" s="13">
        <f>AVERAGE(C17:C20)</f>
        <v>278.47908583706851</v>
      </c>
    </row>
    <row r="18" spans="1:4" x14ac:dyDescent="0.25">
      <c r="B18" t="s">
        <v>505</v>
      </c>
      <c r="C18" s="12">
        <f>'Raw Data '!N1147</f>
        <v>345.68277782758776</v>
      </c>
      <c r="D18" s="3"/>
    </row>
    <row r="19" spans="1:4" x14ac:dyDescent="0.25">
      <c r="B19" t="s">
        <v>506</v>
      </c>
      <c r="C19" s="12">
        <f>'Raw Data '!N1150</f>
        <v>193.9917308530321</v>
      </c>
      <c r="D19" s="3"/>
    </row>
    <row r="20" spans="1:4" x14ac:dyDescent="0.25">
      <c r="B20" t="s">
        <v>507</v>
      </c>
      <c r="C20" s="12">
        <f>'Raw Data '!N1153</f>
        <v>197.82785912749637</v>
      </c>
      <c r="D20" s="3"/>
    </row>
    <row r="21" spans="1:4" x14ac:dyDescent="0.25">
      <c r="D21" s="3"/>
    </row>
    <row r="22" spans="1:4" x14ac:dyDescent="0.25">
      <c r="A22" t="s">
        <v>111</v>
      </c>
      <c r="B22" t="s">
        <v>508</v>
      </c>
      <c r="C22" s="12">
        <f>'Raw Data '!N1159</f>
        <v>164.12001380621751</v>
      </c>
      <c r="D22" s="13">
        <f>AVERAGE(C22:C25)</f>
        <v>251.33669330468899</v>
      </c>
    </row>
    <row r="23" spans="1:4" x14ac:dyDescent="0.25">
      <c r="B23" t="s">
        <v>509</v>
      </c>
      <c r="C23" s="12">
        <f>'Raw Data '!N1162</f>
        <v>288.96928428236782</v>
      </c>
      <c r="D23" s="3"/>
    </row>
    <row r="24" spans="1:4" x14ac:dyDescent="0.25">
      <c r="B24" t="s">
        <v>510</v>
      </c>
      <c r="C24" s="12">
        <f>'Raw Data '!N1165</f>
        <v>349.5835341349005</v>
      </c>
      <c r="D24" s="3"/>
    </row>
    <row r="25" spans="1:4" x14ac:dyDescent="0.25">
      <c r="B25" t="s">
        <v>511</v>
      </c>
      <c r="C25" s="12">
        <f>'Raw Data '!N1168</f>
        <v>202.67394099527013</v>
      </c>
      <c r="D25" s="3"/>
    </row>
    <row r="26" spans="1:4" x14ac:dyDescent="0.25">
      <c r="B26" t="s">
        <v>512</v>
      </c>
      <c r="C26" s="12">
        <f>'Raw Data '!N1171</f>
        <v>106.92139594249625</v>
      </c>
      <c r="D26" s="13">
        <f>AVERAGE(C26:C29)</f>
        <v>115.85844267836995</v>
      </c>
    </row>
    <row r="27" spans="1:4" x14ac:dyDescent="0.25">
      <c r="B27" t="s">
        <v>513</v>
      </c>
      <c r="C27" s="12">
        <f>'Raw Data '!N1174</f>
        <v>166.79842227673652</v>
      </c>
      <c r="D27" s="3"/>
    </row>
    <row r="28" spans="1:4" x14ac:dyDescent="0.25">
      <c r="B28" t="s">
        <v>514</v>
      </c>
      <c r="C28" s="12">
        <f>'Raw Data '!N1177</f>
        <v>70.226475783914395</v>
      </c>
      <c r="D28" s="3"/>
    </row>
    <row r="29" spans="1:4" x14ac:dyDescent="0.25">
      <c r="B29" t="s">
        <v>515</v>
      </c>
      <c r="C29" s="12">
        <f>'Raw Data '!N1180</f>
        <v>119.48747671033266</v>
      </c>
      <c r="D29" s="3"/>
    </row>
    <row r="30" spans="1:4" x14ac:dyDescent="0.25">
      <c r="D30" s="3"/>
    </row>
    <row r="31" spans="1:4" x14ac:dyDescent="0.25">
      <c r="A31" t="s">
        <v>146</v>
      </c>
      <c r="B31" t="s">
        <v>516</v>
      </c>
      <c r="C31" s="12">
        <f>'Raw Data '!N1183</f>
        <v>471.34378882993906</v>
      </c>
      <c r="D31" s="13">
        <f>AVERAGE(C31:C34)</f>
        <v>449.98227272451891</v>
      </c>
    </row>
    <row r="32" spans="1:4" x14ac:dyDescent="0.25">
      <c r="B32" t="s">
        <v>517</v>
      </c>
      <c r="C32" s="12">
        <f>'Raw Data '!N1186</f>
        <v>580.4836536110115</v>
      </c>
      <c r="D32" s="3"/>
    </row>
    <row r="33" spans="1:4" x14ac:dyDescent="0.25">
      <c r="B33" t="s">
        <v>518</v>
      </c>
      <c r="C33" s="12">
        <f>'Raw Data '!N1189</f>
        <v>478.80178315073283</v>
      </c>
      <c r="D33" s="3"/>
    </row>
    <row r="34" spans="1:4" x14ac:dyDescent="0.25">
      <c r="B34" t="s">
        <v>519</v>
      </c>
      <c r="C34" s="12">
        <f>'Raw Data '!N1192</f>
        <v>269.29986530639235</v>
      </c>
      <c r="D34" s="3"/>
    </row>
    <row r="35" spans="1:4" x14ac:dyDescent="0.25">
      <c r="B35" t="s">
        <v>520</v>
      </c>
      <c r="C35" s="12">
        <f>'Raw Data '!N1195</f>
        <v>274.54791477715048</v>
      </c>
      <c r="D35" s="13">
        <f>AVERAGE(C35:C38)</f>
        <v>299.71969691633888</v>
      </c>
    </row>
    <row r="36" spans="1:4" x14ac:dyDescent="0.25">
      <c r="B36" t="s">
        <v>521</v>
      </c>
      <c r="C36" s="12">
        <f>'Raw Data '!N1198</f>
        <v>307.45566343042066</v>
      </c>
      <c r="D36" s="3"/>
    </row>
    <row r="37" spans="1:4" x14ac:dyDescent="0.25">
      <c r="B37" t="s">
        <v>522</v>
      </c>
      <c r="C37" s="12">
        <f>'Raw Data '!N1201</f>
        <v>359.72698601779837</v>
      </c>
      <c r="D37" s="3"/>
    </row>
    <row r="38" spans="1:4" x14ac:dyDescent="0.25">
      <c r="B38" t="s">
        <v>523</v>
      </c>
      <c r="C38" s="12">
        <f>'Raw Data '!N1204</f>
        <v>257.148223439986</v>
      </c>
      <c r="D38" s="3"/>
    </row>
    <row r="39" spans="1:4" x14ac:dyDescent="0.25">
      <c r="D39" s="3"/>
    </row>
    <row r="40" spans="1:4" x14ac:dyDescent="0.25">
      <c r="A40" t="s">
        <v>155</v>
      </c>
      <c r="B40" t="s">
        <v>524</v>
      </c>
      <c r="C40" s="12">
        <f>AVERAGE('Raw Data '!N1210)</f>
        <v>266.43610623919085</v>
      </c>
      <c r="D40" s="13">
        <f>AVERAGE(C40:C43)</f>
        <v>316.93932420641949</v>
      </c>
    </row>
    <row r="41" spans="1:4" x14ac:dyDescent="0.25">
      <c r="B41" t="s">
        <v>525</v>
      </c>
      <c r="C41" s="12">
        <f>'Raw Data '!N1213</f>
        <v>506.8683111886869</v>
      </c>
      <c r="D41" s="3"/>
    </row>
    <row r="42" spans="1:4" x14ac:dyDescent="0.25">
      <c r="B42" t="s">
        <v>526</v>
      </c>
      <c r="C42" s="12">
        <f>'Raw Data '!N1216</f>
        <v>351.48926181691002</v>
      </c>
      <c r="D42" s="3"/>
    </row>
    <row r="43" spans="1:4" x14ac:dyDescent="0.25">
      <c r="B43" t="s">
        <v>527</v>
      </c>
      <c r="C43" s="12">
        <f>'Raw Data '!N1219</f>
        <v>142.96361758089023</v>
      </c>
      <c r="D43" s="3"/>
    </row>
    <row r="44" spans="1:4" x14ac:dyDescent="0.25">
      <c r="B44" t="s">
        <v>528</v>
      </c>
      <c r="C44" s="12">
        <f>'Raw Data '!N1222</f>
        <v>66.351692606142933</v>
      </c>
      <c r="D44" s="13">
        <f>AVERAGE(C44:C47)</f>
        <v>134.00562579332961</v>
      </c>
    </row>
    <row r="45" spans="1:4" x14ac:dyDescent="0.25">
      <c r="B45" t="s">
        <v>529</v>
      </c>
      <c r="C45" s="12">
        <f>'Raw Data '!N1225</f>
        <v>150.01785858527091</v>
      </c>
      <c r="D45" s="3"/>
    </row>
    <row r="46" spans="1:4" x14ac:dyDescent="0.25">
      <c r="B46" t="s">
        <v>530</v>
      </c>
      <c r="C46" s="12">
        <f>'Raw Data '!N1228</f>
        <v>194.72485716337678</v>
      </c>
      <c r="D46" s="3"/>
    </row>
    <row r="47" spans="1:4" x14ac:dyDescent="0.25">
      <c r="B47" t="s">
        <v>531</v>
      </c>
      <c r="C47" s="12">
        <f>'Raw Data '!N1231</f>
        <v>124.92809481852782</v>
      </c>
      <c r="D47" s="3"/>
    </row>
    <row r="48" spans="1:4" x14ac:dyDescent="0.25">
      <c r="D48" s="3"/>
    </row>
    <row r="49" spans="1:4" x14ac:dyDescent="0.25">
      <c r="A49" t="s">
        <v>164</v>
      </c>
      <c r="B49" t="s">
        <v>532</v>
      </c>
      <c r="C49" s="12">
        <f>'Raw Data '!N1246</f>
        <v>261.7936673082051</v>
      </c>
      <c r="D49" s="13">
        <f>AVERAGE(C49:C52)</f>
        <v>220.59817279627109</v>
      </c>
    </row>
    <row r="50" spans="1:4" x14ac:dyDescent="0.25">
      <c r="B50" t="s">
        <v>533</v>
      </c>
      <c r="C50" s="12">
        <f>'Raw Data '!N1237</f>
        <v>268.75023432813435</v>
      </c>
      <c r="D50" s="3"/>
    </row>
    <row r="51" spans="1:4" x14ac:dyDescent="0.25">
      <c r="B51" t="s">
        <v>534</v>
      </c>
      <c r="C51" s="12">
        <f>'Raw Data '!N1240</f>
        <v>157.01471875228475</v>
      </c>
      <c r="D51" s="3"/>
    </row>
    <row r="52" spans="1:4" x14ac:dyDescent="0.25">
      <c r="B52" t="s">
        <v>535</v>
      </c>
      <c r="C52" s="12">
        <f>'Raw Data '!N1243</f>
        <v>194.8340707964602</v>
      </c>
      <c r="D52" s="3"/>
    </row>
    <row r="53" spans="1:4" x14ac:dyDescent="0.25">
      <c r="B53" t="s">
        <v>536</v>
      </c>
      <c r="C53" s="12">
        <f>'Raw Data '!N1234</f>
        <v>119.78386172080661</v>
      </c>
      <c r="D53" s="13">
        <f>AVERAGE(C53:C56)</f>
        <v>159.62404306572751</v>
      </c>
    </row>
    <row r="54" spans="1:4" x14ac:dyDescent="0.25">
      <c r="B54" t="s">
        <v>537</v>
      </c>
      <c r="C54" s="12">
        <f>'Raw Data '!N1249</f>
        <v>263.90696347031951</v>
      </c>
      <c r="D54" s="3"/>
    </row>
    <row r="55" spans="1:4" x14ac:dyDescent="0.25">
      <c r="B55" t="s">
        <v>538</v>
      </c>
      <c r="C55" s="12">
        <f>'Raw Data '!N1252</f>
        <v>81.720668853242501</v>
      </c>
      <c r="D55" s="3"/>
    </row>
    <row r="56" spans="1:4" x14ac:dyDescent="0.25">
      <c r="B56" t="s">
        <v>539</v>
      </c>
      <c r="C56" s="12">
        <f>'Raw Data '!N1255</f>
        <v>173.0846782185414</v>
      </c>
      <c r="D56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2"/>
  <sheetViews>
    <sheetView zoomScaleNormal="100" workbookViewId="0">
      <selection sqref="A1:C3"/>
    </sheetView>
  </sheetViews>
  <sheetFormatPr baseColWidth="10" defaultRowHeight="15" x14ac:dyDescent="0.25"/>
  <cols>
    <col min="2" max="2" width="13.42578125" bestFit="1" customWidth="1"/>
    <col min="12" max="12" width="18.85546875" bestFit="1" customWidth="1"/>
    <col min="13" max="13" width="18.85546875" style="9" bestFit="1" customWidth="1"/>
    <col min="14" max="14" width="11.85546875" style="3" customWidth="1"/>
  </cols>
  <sheetData>
    <row r="1" spans="1:14" x14ac:dyDescent="0.25">
      <c r="A1" s="1" t="s">
        <v>0</v>
      </c>
      <c r="B1" s="1"/>
    </row>
    <row r="2" spans="1:14" x14ac:dyDescent="0.25">
      <c r="A2" s="1" t="s">
        <v>1</v>
      </c>
      <c r="B2" s="1"/>
    </row>
    <row r="3" spans="1:14" x14ac:dyDescent="0.25">
      <c r="A3" s="2" t="s">
        <v>17</v>
      </c>
      <c r="B3" s="1"/>
    </row>
    <row r="5" spans="1:14" x14ac:dyDescent="0.25">
      <c r="A5" s="2" t="s">
        <v>2</v>
      </c>
      <c r="B5" s="2"/>
      <c r="C5" s="2"/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331</v>
      </c>
      <c r="L5" s="2" t="s">
        <v>14</v>
      </c>
      <c r="M5" s="2" t="s">
        <v>15</v>
      </c>
      <c r="N5" s="2" t="s">
        <v>16</v>
      </c>
    </row>
    <row r="6" spans="1:14" x14ac:dyDescent="0.25">
      <c r="A6" s="2"/>
      <c r="B6" s="2" t="s">
        <v>10</v>
      </c>
      <c r="C6" s="2" t="s">
        <v>11</v>
      </c>
      <c r="D6" s="2"/>
      <c r="E6" s="2"/>
      <c r="F6" s="2" t="s">
        <v>12</v>
      </c>
      <c r="G6" s="2" t="s">
        <v>13</v>
      </c>
      <c r="H6" s="2"/>
      <c r="I6" s="2" t="s">
        <v>335</v>
      </c>
      <c r="J6" s="2" t="s">
        <v>334</v>
      </c>
      <c r="K6" s="3" t="s">
        <v>332</v>
      </c>
      <c r="L6" s="2" t="s">
        <v>333</v>
      </c>
      <c r="M6" s="2" t="s">
        <v>333</v>
      </c>
    </row>
    <row r="8" spans="1:14" x14ac:dyDescent="0.25">
      <c r="A8" s="5">
        <v>44963</v>
      </c>
      <c r="B8" s="4" t="s">
        <v>22</v>
      </c>
      <c r="C8">
        <v>1</v>
      </c>
      <c r="D8" t="s">
        <v>23</v>
      </c>
      <c r="E8">
        <v>1</v>
      </c>
      <c r="F8">
        <v>2.1779999999999999</v>
      </c>
      <c r="G8">
        <v>0.26500000000000001</v>
      </c>
      <c r="H8">
        <v>10</v>
      </c>
      <c r="I8">
        <v>9.5</v>
      </c>
      <c r="J8" s="6">
        <v>0.5</v>
      </c>
      <c r="K8" s="16">
        <v>9.1085567212685722E-2</v>
      </c>
      <c r="L8" s="7">
        <f>((F8*I8)/(J8/(1+K8)))*H8</f>
        <v>451.51302942395364</v>
      </c>
      <c r="M8" s="10">
        <f>L8-L10</f>
        <v>201.81264193949445</v>
      </c>
      <c r="N8" s="8">
        <f>AVERAGE(M8:M9)</f>
        <v>185.18631528025108</v>
      </c>
    </row>
    <row r="9" spans="1:14" x14ac:dyDescent="0.25">
      <c r="A9" s="5">
        <v>44963</v>
      </c>
      <c r="B9" s="4" t="s">
        <v>22</v>
      </c>
      <c r="C9">
        <v>2</v>
      </c>
      <c r="D9" t="s">
        <v>23</v>
      </c>
      <c r="E9">
        <v>1</v>
      </c>
      <c r="F9">
        <v>2.0179999999999998</v>
      </c>
      <c r="G9">
        <v>0.245</v>
      </c>
      <c r="H9">
        <v>10</v>
      </c>
      <c r="I9">
        <v>9.5</v>
      </c>
      <c r="J9" s="6">
        <v>0.50009999999999999</v>
      </c>
      <c r="K9" s="16">
        <v>9.1085567212685722E-2</v>
      </c>
      <c r="L9" s="7">
        <f t="shared" ref="L9:L31" si="0">((F9*I9)/(J9/(1+K9)))*H9</f>
        <v>418.26037610546689</v>
      </c>
      <c r="M9" s="10">
        <f>L9-L10</f>
        <v>168.5599886210077</v>
      </c>
    </row>
    <row r="10" spans="1:14" x14ac:dyDescent="0.25">
      <c r="A10" s="5">
        <v>44963</v>
      </c>
      <c r="B10" s="4" t="s">
        <v>22</v>
      </c>
      <c r="C10" t="s">
        <v>24</v>
      </c>
      <c r="D10" t="s">
        <v>25</v>
      </c>
      <c r="E10">
        <v>1</v>
      </c>
      <c r="F10">
        <v>2.4089999999999998</v>
      </c>
      <c r="G10">
        <v>0.29299999999999998</v>
      </c>
      <c r="H10">
        <v>5</v>
      </c>
      <c r="I10">
        <v>9.5</v>
      </c>
      <c r="J10" s="6">
        <v>0.5</v>
      </c>
      <c r="K10" s="16">
        <v>9.1085567212685722E-2</v>
      </c>
      <c r="L10" s="7">
        <f t="shared" si="0"/>
        <v>249.70038748445918</v>
      </c>
      <c r="M10" s="9" t="s">
        <v>24</v>
      </c>
    </row>
    <row r="11" spans="1:14" x14ac:dyDescent="0.25">
      <c r="A11" s="5">
        <v>44963</v>
      </c>
      <c r="B11" s="4" t="s">
        <v>26</v>
      </c>
      <c r="C11">
        <v>1</v>
      </c>
      <c r="D11" t="s">
        <v>23</v>
      </c>
      <c r="E11">
        <v>1</v>
      </c>
      <c r="F11">
        <v>2.3290000000000002</v>
      </c>
      <c r="G11">
        <v>0.28299999999999997</v>
      </c>
      <c r="H11">
        <v>10</v>
      </c>
      <c r="I11">
        <v>9.5</v>
      </c>
      <c r="J11" s="6">
        <v>0.50009999999999999</v>
      </c>
      <c r="K11" s="16">
        <v>6.4604650173371081E-2</v>
      </c>
      <c r="L11" s="7">
        <f t="shared" si="0"/>
        <v>471.00400294762892</v>
      </c>
      <c r="M11" s="10">
        <f>L11-L13</f>
        <v>242.17573788311964</v>
      </c>
      <c r="N11" s="8">
        <f>AVERAGE(M11:M12)</f>
        <v>254.10756964521067</v>
      </c>
    </row>
    <row r="12" spans="1:14" x14ac:dyDescent="0.25">
      <c r="A12" s="5">
        <v>44963</v>
      </c>
      <c r="B12" s="4" t="s">
        <v>26</v>
      </c>
      <c r="C12">
        <v>2</v>
      </c>
      <c r="D12" t="s">
        <v>23</v>
      </c>
      <c r="E12">
        <v>1</v>
      </c>
      <c r="F12">
        <v>2.4470000000000001</v>
      </c>
      <c r="G12">
        <v>0.29699999999999999</v>
      </c>
      <c r="H12">
        <v>10</v>
      </c>
      <c r="I12">
        <v>9.5</v>
      </c>
      <c r="J12" s="6">
        <v>0.50009999999999999</v>
      </c>
      <c r="K12" s="16">
        <v>6.4604650173371081E-2</v>
      </c>
      <c r="L12" s="7">
        <f t="shared" si="0"/>
        <v>494.86766647181105</v>
      </c>
      <c r="M12" s="10">
        <f>L12-L13</f>
        <v>266.03940140730174</v>
      </c>
    </row>
    <row r="13" spans="1:14" x14ac:dyDescent="0.25">
      <c r="A13" s="5">
        <v>44963</v>
      </c>
      <c r="B13" s="4" t="s">
        <v>26</v>
      </c>
      <c r="C13" t="s">
        <v>24</v>
      </c>
      <c r="D13" t="s">
        <v>25</v>
      </c>
      <c r="E13">
        <v>1</v>
      </c>
      <c r="F13">
        <v>2.2629999999999999</v>
      </c>
      <c r="G13">
        <v>0.27500000000000002</v>
      </c>
      <c r="H13">
        <v>5</v>
      </c>
      <c r="I13">
        <v>9.5</v>
      </c>
      <c r="J13" s="6">
        <v>0.50009999999999999</v>
      </c>
      <c r="K13" s="16">
        <v>6.4604650173371081E-2</v>
      </c>
      <c r="L13" s="7">
        <f t="shared" si="0"/>
        <v>228.82826506450928</v>
      </c>
      <c r="M13" s="9" t="s">
        <v>24</v>
      </c>
    </row>
    <row r="14" spans="1:14" x14ac:dyDescent="0.25">
      <c r="A14" s="5">
        <v>44963</v>
      </c>
      <c r="B14" s="4" t="s">
        <v>27</v>
      </c>
      <c r="C14">
        <v>1</v>
      </c>
      <c r="D14" t="s">
        <v>23</v>
      </c>
      <c r="E14">
        <v>1</v>
      </c>
      <c r="F14">
        <v>1.994</v>
      </c>
      <c r="G14">
        <v>0.24199999999999999</v>
      </c>
      <c r="H14">
        <v>15</v>
      </c>
      <c r="I14">
        <v>9.5</v>
      </c>
      <c r="J14" s="6">
        <v>0.5</v>
      </c>
      <c r="K14" s="16">
        <v>0.17585542395187054</v>
      </c>
      <c r="L14" s="7">
        <f t="shared" si="0"/>
        <v>668.22687887760867</v>
      </c>
      <c r="M14" s="10">
        <f>L14-L16</f>
        <v>426.76622548281296</v>
      </c>
      <c r="N14" s="8">
        <f>AVERAGE(M14:M15)</f>
        <v>461.04222416738224</v>
      </c>
    </row>
    <row r="15" spans="1:14" x14ac:dyDescent="0.25">
      <c r="A15" s="5">
        <v>44963</v>
      </c>
      <c r="B15" s="4" t="s">
        <v>27</v>
      </c>
      <c r="C15">
        <v>2</v>
      </c>
      <c r="D15" t="s">
        <v>23</v>
      </c>
      <c r="E15">
        <v>1</v>
      </c>
      <c r="F15">
        <v>2.1989999999999998</v>
      </c>
      <c r="G15">
        <v>0.26700000000000002</v>
      </c>
      <c r="H15">
        <v>15</v>
      </c>
      <c r="I15">
        <v>9.5</v>
      </c>
      <c r="J15" s="6">
        <v>0.50009999999999999</v>
      </c>
      <c r="K15" s="16">
        <v>0.17585542395187054</v>
      </c>
      <c r="L15" s="7">
        <f t="shared" si="0"/>
        <v>736.77887624674725</v>
      </c>
      <c r="M15" s="10">
        <f>L15-L16</f>
        <v>495.31822285195153</v>
      </c>
    </row>
    <row r="16" spans="1:14" x14ac:dyDescent="0.25">
      <c r="A16" s="5">
        <v>44963</v>
      </c>
      <c r="B16" s="4" t="s">
        <v>27</v>
      </c>
      <c r="C16" t="s">
        <v>24</v>
      </c>
      <c r="D16" t="s">
        <v>25</v>
      </c>
      <c r="E16">
        <v>1</v>
      </c>
      <c r="F16">
        <v>2.1619999999999999</v>
      </c>
      <c r="G16">
        <v>0.26200000000000001</v>
      </c>
      <c r="H16">
        <v>5</v>
      </c>
      <c r="I16">
        <v>9.5</v>
      </c>
      <c r="J16" s="6">
        <v>0.50009999999999999</v>
      </c>
      <c r="K16" s="16">
        <v>0.17585542395187054</v>
      </c>
      <c r="L16" s="7">
        <f t="shared" si="0"/>
        <v>241.46065339479574</v>
      </c>
      <c r="M16" s="9" t="s">
        <v>24</v>
      </c>
    </row>
    <row r="17" spans="1:14" x14ac:dyDescent="0.25">
      <c r="A17" s="5">
        <v>44963</v>
      </c>
      <c r="B17" s="4" t="s">
        <v>28</v>
      </c>
      <c r="C17">
        <v>1</v>
      </c>
      <c r="D17" t="s">
        <v>23</v>
      </c>
      <c r="E17">
        <v>1</v>
      </c>
      <c r="F17">
        <v>1.7130000000000001</v>
      </c>
      <c r="G17">
        <v>0.20799999999999999</v>
      </c>
      <c r="H17">
        <v>15</v>
      </c>
      <c r="I17">
        <v>9.5</v>
      </c>
      <c r="J17" s="6">
        <v>0.50009999999999999</v>
      </c>
      <c r="K17" s="16">
        <v>9.2374565867936534E-2</v>
      </c>
      <c r="L17" s="7">
        <f t="shared" si="0"/>
        <v>533.19608571241361</v>
      </c>
      <c r="M17" s="10">
        <f>L17-L19</f>
        <v>277.4404228828555</v>
      </c>
      <c r="N17" s="8">
        <f>AVERAGE(M17:M18)</f>
        <v>282.26502260763209</v>
      </c>
    </row>
    <row r="18" spans="1:14" x14ac:dyDescent="0.25">
      <c r="A18" s="5">
        <v>44963</v>
      </c>
      <c r="B18" s="4" t="s">
        <v>28</v>
      </c>
      <c r="C18">
        <v>2</v>
      </c>
      <c r="D18" t="s">
        <v>23</v>
      </c>
      <c r="E18">
        <v>1</v>
      </c>
      <c r="F18">
        <v>1.744</v>
      </c>
      <c r="G18">
        <v>0.21199999999999999</v>
      </c>
      <c r="H18">
        <v>15</v>
      </c>
      <c r="I18">
        <v>9.5</v>
      </c>
      <c r="J18" s="6">
        <v>0.50009999999999999</v>
      </c>
      <c r="K18" s="16">
        <v>9.2374565867936534E-2</v>
      </c>
      <c r="L18" s="7">
        <f t="shared" si="0"/>
        <v>542.84528516196679</v>
      </c>
      <c r="M18" s="10">
        <f>L18-L19</f>
        <v>287.08962233240868</v>
      </c>
    </row>
    <row r="19" spans="1:14" x14ac:dyDescent="0.25">
      <c r="A19" s="5">
        <v>44963</v>
      </c>
      <c r="B19" s="4" t="s">
        <v>28</v>
      </c>
      <c r="C19" t="s">
        <v>24</v>
      </c>
      <c r="D19" t="s">
        <v>25</v>
      </c>
      <c r="E19">
        <v>1</v>
      </c>
      <c r="F19">
        <v>2.4649999999999999</v>
      </c>
      <c r="G19">
        <v>0.29899999999999999</v>
      </c>
      <c r="H19">
        <v>5</v>
      </c>
      <c r="I19">
        <v>9.5</v>
      </c>
      <c r="J19" s="6">
        <v>0.50009999999999999</v>
      </c>
      <c r="K19" s="16">
        <v>9.2374565867936534E-2</v>
      </c>
      <c r="L19" s="7">
        <f t="shared" si="0"/>
        <v>255.75566282955808</v>
      </c>
      <c r="M19" s="9" t="s">
        <v>24</v>
      </c>
    </row>
    <row r="20" spans="1:14" x14ac:dyDescent="0.25">
      <c r="A20" s="5">
        <v>44963</v>
      </c>
      <c r="B20" s="4" t="s">
        <v>29</v>
      </c>
      <c r="C20">
        <v>1</v>
      </c>
      <c r="D20" t="s">
        <v>23</v>
      </c>
      <c r="E20">
        <v>1</v>
      </c>
      <c r="F20">
        <v>1.153</v>
      </c>
      <c r="G20">
        <v>0.14000000000000001</v>
      </c>
      <c r="H20">
        <v>10</v>
      </c>
      <c r="I20">
        <v>9.5</v>
      </c>
      <c r="J20" s="6">
        <v>0.50009999999999999</v>
      </c>
      <c r="K20" s="16">
        <v>1.4610225131208299E-2</v>
      </c>
      <c r="L20" s="7">
        <f t="shared" si="0"/>
        <v>222.22621677613859</v>
      </c>
      <c r="M20" s="10">
        <f>L20-L22</f>
        <v>44.618707010994001</v>
      </c>
      <c r="N20" s="8">
        <f>AVERAGE(M20:M21)</f>
        <v>62.76186825351499</v>
      </c>
    </row>
    <row r="21" spans="1:14" x14ac:dyDescent="0.25">
      <c r="A21" s="5">
        <v>44963</v>
      </c>
      <c r="B21" s="4" t="s">
        <v>29</v>
      </c>
      <c r="C21">
        <v>2</v>
      </c>
      <c r="D21" t="s">
        <v>23</v>
      </c>
      <c r="E21">
        <v>1</v>
      </c>
      <c r="F21">
        <v>1.341</v>
      </c>
      <c r="G21">
        <v>0.16300000000000001</v>
      </c>
      <c r="H21">
        <v>10</v>
      </c>
      <c r="I21">
        <v>9.5</v>
      </c>
      <c r="J21" s="6">
        <v>0.5</v>
      </c>
      <c r="K21" s="16">
        <v>1.4610225131208299E-2</v>
      </c>
      <c r="L21" s="7">
        <f t="shared" si="0"/>
        <v>258.51253926118056</v>
      </c>
      <c r="M21" s="10">
        <f>L21-L22</f>
        <v>80.905029496035979</v>
      </c>
    </row>
    <row r="22" spans="1:14" x14ac:dyDescent="0.25">
      <c r="A22" s="5">
        <v>44963</v>
      </c>
      <c r="B22" s="4" t="s">
        <v>29</v>
      </c>
      <c r="C22" t="s">
        <v>24</v>
      </c>
      <c r="D22" t="s">
        <v>25</v>
      </c>
      <c r="E22">
        <v>1</v>
      </c>
      <c r="F22">
        <v>1.843</v>
      </c>
      <c r="G22">
        <v>0.224</v>
      </c>
      <c r="H22">
        <v>5</v>
      </c>
      <c r="I22">
        <v>9.5</v>
      </c>
      <c r="J22" s="6">
        <v>0.50009999999999999</v>
      </c>
      <c r="K22" s="16">
        <v>1.4610225131208299E-2</v>
      </c>
      <c r="L22" s="7">
        <f t="shared" si="0"/>
        <v>177.60750976514458</v>
      </c>
      <c r="M22" s="9" t="s">
        <v>24</v>
      </c>
    </row>
    <row r="23" spans="1:14" x14ac:dyDescent="0.25">
      <c r="A23" s="5">
        <v>44963</v>
      </c>
      <c r="B23" s="4" t="s">
        <v>30</v>
      </c>
      <c r="C23">
        <v>1</v>
      </c>
      <c r="D23" t="s">
        <v>23</v>
      </c>
      <c r="E23">
        <v>1</v>
      </c>
      <c r="F23">
        <v>1.7929999999999999</v>
      </c>
      <c r="G23">
        <v>0.218</v>
      </c>
      <c r="H23">
        <v>10</v>
      </c>
      <c r="I23">
        <v>9.5</v>
      </c>
      <c r="J23" s="6">
        <v>0.5</v>
      </c>
      <c r="K23" s="16">
        <v>3.3342279662241715E-2</v>
      </c>
      <c r="L23" s="7">
        <f t="shared" si="0"/>
        <v>352.02871441253592</v>
      </c>
      <c r="M23" s="10">
        <f>L23-L25</f>
        <v>127.17190531726635</v>
      </c>
      <c r="N23" s="8">
        <f>AVERAGE(M23:M24)</f>
        <v>126.54782216304844</v>
      </c>
    </row>
    <row r="24" spans="1:14" x14ac:dyDescent="0.25">
      <c r="A24" s="5">
        <v>44963</v>
      </c>
      <c r="B24" s="4" t="s">
        <v>30</v>
      </c>
      <c r="C24">
        <v>2</v>
      </c>
      <c r="D24" t="s">
        <v>23</v>
      </c>
      <c r="E24">
        <v>1</v>
      </c>
      <c r="F24">
        <v>1.7869999999999999</v>
      </c>
      <c r="G24">
        <v>0.217</v>
      </c>
      <c r="H24">
        <v>10</v>
      </c>
      <c r="I24">
        <v>9.5</v>
      </c>
      <c r="J24" s="6">
        <v>0.50009999999999999</v>
      </c>
      <c r="K24" s="16">
        <v>3.3342279662241715E-2</v>
      </c>
      <c r="L24" s="7">
        <f t="shared" si="0"/>
        <v>350.78054810410009</v>
      </c>
      <c r="M24" s="10">
        <f>L24-L25</f>
        <v>125.92373900883052</v>
      </c>
    </row>
    <row r="25" spans="1:14" x14ac:dyDescent="0.25">
      <c r="A25" s="5">
        <v>44963</v>
      </c>
      <c r="B25" s="4" t="s">
        <v>30</v>
      </c>
      <c r="C25" t="s">
        <v>24</v>
      </c>
      <c r="D25" t="s">
        <v>25</v>
      </c>
      <c r="E25">
        <v>1</v>
      </c>
      <c r="F25">
        <v>2.2909999999999999</v>
      </c>
      <c r="G25">
        <v>0.27800000000000002</v>
      </c>
      <c r="H25">
        <v>5</v>
      </c>
      <c r="I25">
        <v>9.5</v>
      </c>
      <c r="J25" s="6">
        <v>0.50009999999999999</v>
      </c>
      <c r="K25" s="16">
        <v>3.3342279662241715E-2</v>
      </c>
      <c r="L25" s="7">
        <f t="shared" si="0"/>
        <v>224.85680909526957</v>
      </c>
      <c r="M25" s="9" t="s">
        <v>24</v>
      </c>
    </row>
    <row r="26" spans="1:14" x14ac:dyDescent="0.25">
      <c r="A26" s="5">
        <v>44963</v>
      </c>
      <c r="B26" s="4" t="s">
        <v>31</v>
      </c>
      <c r="C26">
        <v>1</v>
      </c>
      <c r="D26" t="s">
        <v>23</v>
      </c>
      <c r="E26">
        <v>1</v>
      </c>
      <c r="F26">
        <v>1.5089999999999999</v>
      </c>
      <c r="G26">
        <v>0.183</v>
      </c>
      <c r="H26">
        <v>10</v>
      </c>
      <c r="I26">
        <v>9.5</v>
      </c>
      <c r="J26" s="6">
        <v>0.5</v>
      </c>
      <c r="K26" s="16">
        <v>4.8257653542317057E-2</v>
      </c>
      <c r="L26" s="7">
        <f t="shared" si="0"/>
        <v>300.54595184711775</v>
      </c>
      <c r="M26" s="10">
        <f>L26-L28</f>
        <v>103.7068084757417</v>
      </c>
      <c r="N26" s="8">
        <f>AVERAGE(M26:M27)</f>
        <v>109.68187710093289</v>
      </c>
    </row>
    <row r="27" spans="1:14" x14ac:dyDescent="0.25">
      <c r="A27" s="5">
        <v>44963</v>
      </c>
      <c r="B27" s="4" t="s">
        <v>31</v>
      </c>
      <c r="C27">
        <v>2</v>
      </c>
      <c r="D27" t="s">
        <v>23</v>
      </c>
      <c r="E27">
        <v>1</v>
      </c>
      <c r="F27">
        <v>1.569</v>
      </c>
      <c r="G27">
        <v>0.19</v>
      </c>
      <c r="H27">
        <v>10</v>
      </c>
      <c r="I27">
        <v>9.5</v>
      </c>
      <c r="J27" s="6">
        <v>0.5</v>
      </c>
      <c r="K27" s="16">
        <v>4.8257653542317057E-2</v>
      </c>
      <c r="L27" s="7">
        <f t="shared" si="0"/>
        <v>312.49608909750015</v>
      </c>
      <c r="M27" s="10">
        <f>L27-L28</f>
        <v>115.65694572612409</v>
      </c>
    </row>
    <row r="28" spans="1:14" x14ac:dyDescent="0.25">
      <c r="A28" s="5">
        <v>44963</v>
      </c>
      <c r="B28" s="4" t="s">
        <v>31</v>
      </c>
      <c r="C28" t="s">
        <v>24</v>
      </c>
      <c r="D28" t="s">
        <v>25</v>
      </c>
      <c r="E28">
        <v>1</v>
      </c>
      <c r="F28">
        <v>1.9770000000000001</v>
      </c>
      <c r="G28">
        <v>0.24</v>
      </c>
      <c r="H28">
        <v>5</v>
      </c>
      <c r="I28">
        <v>9.5</v>
      </c>
      <c r="J28" s="6">
        <v>0.50009999999999999</v>
      </c>
      <c r="K28" s="16">
        <v>4.8257653542317057E-2</v>
      </c>
      <c r="L28" s="7">
        <f t="shared" si="0"/>
        <v>196.83914337137605</v>
      </c>
      <c r="M28" s="9" t="s">
        <v>24</v>
      </c>
    </row>
    <row r="29" spans="1:14" x14ac:dyDescent="0.25">
      <c r="A29" s="5">
        <v>44963</v>
      </c>
      <c r="B29" s="4" t="s">
        <v>32</v>
      </c>
      <c r="C29">
        <v>1</v>
      </c>
      <c r="D29" t="s">
        <v>23</v>
      </c>
      <c r="E29">
        <v>1</v>
      </c>
      <c r="F29">
        <v>1.6910000000000001</v>
      </c>
      <c r="G29">
        <v>0.20499999999999999</v>
      </c>
      <c r="H29">
        <v>10</v>
      </c>
      <c r="I29">
        <v>9.5</v>
      </c>
      <c r="J29" s="6">
        <v>0.50009999999999999</v>
      </c>
      <c r="K29" s="16">
        <v>6.9981820126189601E-2</v>
      </c>
      <c r="L29" s="7">
        <f t="shared" si="0"/>
        <v>343.70571784477454</v>
      </c>
      <c r="M29" s="10">
        <f>L29-L31</f>
        <v>127.49984136097603</v>
      </c>
      <c r="N29" s="8">
        <f>AVERAGE(M29:M30)</f>
        <v>125.56891036184808</v>
      </c>
    </row>
    <row r="30" spans="1:14" x14ac:dyDescent="0.25">
      <c r="A30" s="5">
        <v>44963</v>
      </c>
      <c r="B30" s="4" t="s">
        <v>32</v>
      </c>
      <c r="C30">
        <v>2</v>
      </c>
      <c r="D30" t="s">
        <v>23</v>
      </c>
      <c r="E30">
        <v>1</v>
      </c>
      <c r="F30">
        <v>1.6719999999999999</v>
      </c>
      <c r="G30">
        <v>0.20300000000000001</v>
      </c>
      <c r="H30">
        <v>10</v>
      </c>
      <c r="I30">
        <v>9.5</v>
      </c>
      <c r="J30" s="6">
        <v>0.50009999999999999</v>
      </c>
      <c r="K30" s="16">
        <v>6.9981820126189601E-2</v>
      </c>
      <c r="L30" s="7">
        <f t="shared" si="0"/>
        <v>339.84385584651864</v>
      </c>
      <c r="M30" s="10">
        <f>L30-L31</f>
        <v>123.63797936272013</v>
      </c>
    </row>
    <row r="31" spans="1:14" x14ac:dyDescent="0.25">
      <c r="A31" s="5">
        <v>44963</v>
      </c>
      <c r="B31" s="4" t="s">
        <v>32</v>
      </c>
      <c r="C31" t="s">
        <v>24</v>
      </c>
      <c r="D31" t="s">
        <v>25</v>
      </c>
      <c r="E31">
        <v>1</v>
      </c>
      <c r="F31">
        <v>2.1269999999999998</v>
      </c>
      <c r="G31">
        <v>0.25800000000000001</v>
      </c>
      <c r="H31">
        <v>5</v>
      </c>
      <c r="I31">
        <v>9.5</v>
      </c>
      <c r="J31" s="6">
        <v>0.5</v>
      </c>
      <c r="K31" s="16">
        <v>6.9981820126189601E-2</v>
      </c>
      <c r="L31" s="7">
        <f t="shared" si="0"/>
        <v>216.20587648379851</v>
      </c>
      <c r="M31" s="9" t="s">
        <v>24</v>
      </c>
    </row>
    <row r="32" spans="1:14" x14ac:dyDescent="0.25">
      <c r="A32" s="5">
        <v>44963</v>
      </c>
      <c r="B32" s="4" t="s">
        <v>33</v>
      </c>
      <c r="C32">
        <v>1</v>
      </c>
      <c r="D32" t="s">
        <v>23</v>
      </c>
      <c r="E32">
        <v>1</v>
      </c>
      <c r="F32">
        <v>1.79</v>
      </c>
      <c r="G32">
        <v>0.217</v>
      </c>
      <c r="H32">
        <v>10</v>
      </c>
      <c r="I32">
        <v>9.5</v>
      </c>
      <c r="J32" s="6">
        <v>0.50009999999999999</v>
      </c>
      <c r="L32" s="7">
        <f>((F32*I32)/J32)*H32</f>
        <v>340.03199360127974</v>
      </c>
      <c r="M32" s="10">
        <f>L32-L34</f>
        <v>153.64199360127975</v>
      </c>
      <c r="N32" s="11">
        <f>AVERAGE(M32:M33)</f>
        <v>144.27099680063986</v>
      </c>
    </row>
    <row r="33" spans="1:14" x14ac:dyDescent="0.25">
      <c r="A33" s="5">
        <v>44963</v>
      </c>
      <c r="B33" s="4" t="s">
        <v>33</v>
      </c>
      <c r="C33">
        <v>2</v>
      </c>
      <c r="D33" t="s">
        <v>23</v>
      </c>
      <c r="E33">
        <v>1</v>
      </c>
      <c r="F33">
        <v>1.6910000000000001</v>
      </c>
      <c r="G33">
        <v>0.20499999999999999</v>
      </c>
      <c r="H33">
        <v>10</v>
      </c>
      <c r="I33">
        <v>9.5</v>
      </c>
      <c r="J33" s="6">
        <v>0.5</v>
      </c>
      <c r="L33" s="7">
        <f t="shared" ref="L33:L43" si="1">((F33*I33)/J33)*H33</f>
        <v>321.28999999999996</v>
      </c>
      <c r="M33" s="10">
        <f>L33-L34</f>
        <v>134.89999999999998</v>
      </c>
    </row>
    <row r="34" spans="1:14" x14ac:dyDescent="0.25">
      <c r="A34" s="5">
        <v>44963</v>
      </c>
      <c r="B34" s="4" t="s">
        <v>33</v>
      </c>
      <c r="C34" t="s">
        <v>24</v>
      </c>
      <c r="D34" t="s">
        <v>25</v>
      </c>
      <c r="E34">
        <v>1</v>
      </c>
      <c r="F34">
        <v>1.962</v>
      </c>
      <c r="G34">
        <v>0.23799999999999999</v>
      </c>
      <c r="H34">
        <v>5</v>
      </c>
      <c r="I34">
        <v>9.5</v>
      </c>
      <c r="J34" s="6">
        <v>0.5</v>
      </c>
      <c r="L34" s="7">
        <f t="shared" si="1"/>
        <v>186.39</v>
      </c>
      <c r="M34" s="9" t="s">
        <v>24</v>
      </c>
    </row>
    <row r="35" spans="1:14" x14ac:dyDescent="0.25">
      <c r="A35" s="5">
        <v>44963</v>
      </c>
      <c r="B35" t="s">
        <v>34</v>
      </c>
      <c r="C35">
        <v>1</v>
      </c>
      <c r="D35" t="s">
        <v>23</v>
      </c>
      <c r="E35">
        <v>1</v>
      </c>
      <c r="F35">
        <v>1.9550000000000001</v>
      </c>
      <c r="G35">
        <v>0.23699999999999999</v>
      </c>
      <c r="H35">
        <v>15</v>
      </c>
      <c r="I35">
        <v>9.5</v>
      </c>
      <c r="J35" s="6">
        <v>0.50009999999999999</v>
      </c>
      <c r="L35" s="7">
        <f t="shared" si="1"/>
        <v>557.06358728254349</v>
      </c>
      <c r="M35" s="10">
        <f>L35-L37</f>
        <v>358.83823235352929</v>
      </c>
      <c r="N35" s="8">
        <f>AVERAGE(M35:M36)</f>
        <v>344.64393871225752</v>
      </c>
    </row>
    <row r="36" spans="1:14" x14ac:dyDescent="0.25">
      <c r="A36" s="5">
        <v>44963</v>
      </c>
      <c r="B36" t="s">
        <v>34</v>
      </c>
      <c r="C36">
        <v>2</v>
      </c>
      <c r="D36" t="s">
        <v>23</v>
      </c>
      <c r="E36">
        <v>1</v>
      </c>
      <c r="F36">
        <v>1.855</v>
      </c>
      <c r="G36">
        <v>0.22500000000000001</v>
      </c>
      <c r="H36">
        <v>15</v>
      </c>
      <c r="I36">
        <v>9.5</v>
      </c>
      <c r="J36" s="6">
        <v>0.5</v>
      </c>
      <c r="L36" s="7">
        <f t="shared" si="1"/>
        <v>528.67499999999995</v>
      </c>
      <c r="M36" s="10">
        <f>L36-L37</f>
        <v>330.44964507098575</v>
      </c>
    </row>
    <row r="37" spans="1:14" x14ac:dyDescent="0.25">
      <c r="A37" s="5">
        <v>44963</v>
      </c>
      <c r="B37" t="s">
        <v>34</v>
      </c>
      <c r="C37" t="s">
        <v>24</v>
      </c>
      <c r="D37" t="s">
        <v>25</v>
      </c>
      <c r="E37">
        <v>1</v>
      </c>
      <c r="F37">
        <v>2.0870000000000002</v>
      </c>
      <c r="G37">
        <v>0.253</v>
      </c>
      <c r="H37">
        <v>5</v>
      </c>
      <c r="I37">
        <v>9.5</v>
      </c>
      <c r="J37" s="6">
        <v>0.50009999999999999</v>
      </c>
      <c r="L37" s="7">
        <f t="shared" si="1"/>
        <v>198.22535492901423</v>
      </c>
      <c r="M37" s="9" t="s">
        <v>24</v>
      </c>
    </row>
    <row r="38" spans="1:14" x14ac:dyDescent="0.25">
      <c r="A38" s="5">
        <v>44963</v>
      </c>
      <c r="B38" t="s">
        <v>35</v>
      </c>
      <c r="C38">
        <v>1</v>
      </c>
      <c r="D38" t="s">
        <v>23</v>
      </c>
      <c r="E38">
        <v>1</v>
      </c>
      <c r="F38">
        <v>1.784</v>
      </c>
      <c r="G38">
        <v>0.217</v>
      </c>
      <c r="H38">
        <v>10</v>
      </c>
      <c r="I38">
        <v>9.5</v>
      </c>
      <c r="J38" s="6">
        <v>0.5</v>
      </c>
      <c r="L38" s="7">
        <f t="shared" si="1"/>
        <v>338.96000000000004</v>
      </c>
      <c r="M38" s="10">
        <f>L38-L40</f>
        <v>153.46209958008401</v>
      </c>
      <c r="N38" s="8">
        <f>AVERAGE(M38:M39)</f>
        <v>118.47520095980806</v>
      </c>
    </row>
    <row r="39" spans="1:14" x14ac:dyDescent="0.25">
      <c r="A39" s="5">
        <v>44963</v>
      </c>
      <c r="B39" t="s">
        <v>35</v>
      </c>
      <c r="C39">
        <v>2</v>
      </c>
      <c r="D39" t="s">
        <v>23</v>
      </c>
      <c r="E39">
        <v>1</v>
      </c>
      <c r="F39">
        <v>1.4159999999999999</v>
      </c>
      <c r="G39">
        <v>0.17199999999999999</v>
      </c>
      <c r="H39">
        <v>10</v>
      </c>
      <c r="I39">
        <v>9.5</v>
      </c>
      <c r="J39" s="6">
        <v>0.50009999999999999</v>
      </c>
      <c r="L39" s="7">
        <f t="shared" si="1"/>
        <v>268.98620275944813</v>
      </c>
      <c r="M39" s="10">
        <f>L39-L40</f>
        <v>83.488302339532112</v>
      </c>
    </row>
    <row r="40" spans="1:14" x14ac:dyDescent="0.25">
      <c r="A40" s="5">
        <v>44963</v>
      </c>
      <c r="B40" t="s">
        <v>35</v>
      </c>
      <c r="C40" t="s">
        <v>24</v>
      </c>
      <c r="D40" t="s">
        <v>25</v>
      </c>
      <c r="E40">
        <v>1</v>
      </c>
      <c r="F40">
        <v>1.9530000000000001</v>
      </c>
      <c r="G40">
        <v>0.23699999999999999</v>
      </c>
      <c r="H40">
        <v>5</v>
      </c>
      <c r="I40">
        <v>9.5</v>
      </c>
      <c r="J40" s="6">
        <v>0.50009999999999999</v>
      </c>
      <c r="L40" s="7">
        <f t="shared" si="1"/>
        <v>185.49790041991602</v>
      </c>
      <c r="M40" s="9" t="s">
        <v>24</v>
      </c>
    </row>
    <row r="41" spans="1:14" x14ac:dyDescent="0.25">
      <c r="A41" s="5">
        <v>44963</v>
      </c>
      <c r="B41" t="s">
        <v>36</v>
      </c>
      <c r="C41">
        <v>1</v>
      </c>
      <c r="D41" t="s">
        <v>23</v>
      </c>
      <c r="E41">
        <v>1</v>
      </c>
      <c r="F41">
        <v>1.0469999999999999</v>
      </c>
      <c r="G41">
        <v>0.127</v>
      </c>
      <c r="H41">
        <v>10</v>
      </c>
      <c r="I41">
        <v>9.5</v>
      </c>
      <c r="J41" s="6">
        <v>0.5</v>
      </c>
      <c r="L41" s="7">
        <f t="shared" si="1"/>
        <v>198.92999999999998</v>
      </c>
      <c r="M41" s="10">
        <f>L41-L43</f>
        <v>31.824999999999989</v>
      </c>
      <c r="N41" s="8">
        <f>AVERAGE(M41:M42)</f>
        <v>41.989999999999995</v>
      </c>
    </row>
    <row r="42" spans="1:14" x14ac:dyDescent="0.25">
      <c r="A42" s="5">
        <v>44963</v>
      </c>
      <c r="B42" t="s">
        <v>36</v>
      </c>
      <c r="C42">
        <v>2</v>
      </c>
      <c r="D42" t="s">
        <v>23</v>
      </c>
      <c r="E42">
        <v>1</v>
      </c>
      <c r="F42">
        <v>1.1539999999999999</v>
      </c>
      <c r="G42">
        <v>0.14000000000000001</v>
      </c>
      <c r="H42">
        <v>10</v>
      </c>
      <c r="I42">
        <v>9.5</v>
      </c>
      <c r="J42" s="6">
        <v>0.5</v>
      </c>
      <c r="L42" s="7">
        <f t="shared" si="1"/>
        <v>219.26</v>
      </c>
      <c r="M42" s="10">
        <f>L42-L43</f>
        <v>52.155000000000001</v>
      </c>
    </row>
    <row r="43" spans="1:14" x14ac:dyDescent="0.25">
      <c r="A43" s="5">
        <v>44963</v>
      </c>
      <c r="B43" t="s">
        <v>36</v>
      </c>
      <c r="C43" t="s">
        <v>24</v>
      </c>
      <c r="D43" t="s">
        <v>25</v>
      </c>
      <c r="E43">
        <v>1</v>
      </c>
      <c r="F43">
        <v>1.7589999999999999</v>
      </c>
      <c r="G43">
        <v>0.214</v>
      </c>
      <c r="H43">
        <v>5</v>
      </c>
      <c r="I43">
        <v>9.5</v>
      </c>
      <c r="J43" s="6">
        <v>0.5</v>
      </c>
      <c r="L43" s="7">
        <f t="shared" si="1"/>
        <v>167.10499999999999</v>
      </c>
      <c r="M43" s="9" t="s">
        <v>24</v>
      </c>
    </row>
    <row r="44" spans="1:14" x14ac:dyDescent="0.25">
      <c r="A44" s="5">
        <v>44986</v>
      </c>
      <c r="B44" s="4" t="s">
        <v>39</v>
      </c>
      <c r="C44">
        <v>1</v>
      </c>
      <c r="D44" t="s">
        <v>23</v>
      </c>
      <c r="E44">
        <v>2</v>
      </c>
      <c r="F44">
        <v>1.863</v>
      </c>
      <c r="G44">
        <v>0.23</v>
      </c>
      <c r="H44">
        <v>10</v>
      </c>
      <c r="I44">
        <v>9.5</v>
      </c>
      <c r="J44" s="6">
        <v>0.5</v>
      </c>
      <c r="K44" s="16">
        <v>8.7460072575563291E-2</v>
      </c>
      <c r="L44" s="7">
        <f>((F44*I44)/(J44/(1+K44)))*H44</f>
        <v>384.92824188957206</v>
      </c>
      <c r="M44" s="10">
        <f>L44-L46</f>
        <v>186.78214206557868</v>
      </c>
      <c r="N44" s="8">
        <f>AVERAGE(M44:M45)</f>
        <v>168.80642706590464</v>
      </c>
    </row>
    <row r="45" spans="1:14" x14ac:dyDescent="0.25">
      <c r="A45" s="5">
        <v>44986</v>
      </c>
      <c r="B45" s="4" t="s">
        <v>39</v>
      </c>
      <c r="C45">
        <v>2</v>
      </c>
      <c r="D45" t="s">
        <v>23</v>
      </c>
      <c r="E45">
        <v>2</v>
      </c>
      <c r="F45">
        <v>1.6890000000000001</v>
      </c>
      <c r="G45">
        <v>0.20899999999999999</v>
      </c>
      <c r="H45">
        <v>10</v>
      </c>
      <c r="I45">
        <v>9.5</v>
      </c>
      <c r="J45" s="6">
        <v>0.5</v>
      </c>
      <c r="K45" s="16">
        <v>8.7460072575563291E-2</v>
      </c>
      <c r="L45" s="7">
        <f t="shared" ref="L45:L67" si="2">((F45*I45)/(J45/(1+K45)))*H45</f>
        <v>348.97681189022398</v>
      </c>
      <c r="M45" s="10">
        <f>L45-L46</f>
        <v>150.8307120662306</v>
      </c>
    </row>
    <row r="46" spans="1:14" x14ac:dyDescent="0.25">
      <c r="A46" s="5">
        <v>44986</v>
      </c>
      <c r="B46" s="4" t="s">
        <v>39</v>
      </c>
      <c r="C46" t="s">
        <v>24</v>
      </c>
      <c r="D46" t="s">
        <v>25</v>
      </c>
      <c r="E46">
        <v>2</v>
      </c>
      <c r="F46">
        <v>1.9179999999999999</v>
      </c>
      <c r="G46">
        <v>0.23699999999999999</v>
      </c>
      <c r="H46">
        <v>5</v>
      </c>
      <c r="I46">
        <v>9.5</v>
      </c>
      <c r="J46" s="6">
        <v>0.5</v>
      </c>
      <c r="K46" s="16">
        <v>8.7460072575563291E-2</v>
      </c>
      <c r="L46" s="7">
        <f t="shared" si="2"/>
        <v>198.14609982399338</v>
      </c>
      <c r="M46" s="9" t="s">
        <v>24</v>
      </c>
    </row>
    <row r="47" spans="1:14" x14ac:dyDescent="0.25">
      <c r="A47" s="5">
        <v>44986</v>
      </c>
      <c r="B47" s="4" t="s">
        <v>40</v>
      </c>
      <c r="C47">
        <v>1</v>
      </c>
      <c r="D47" t="s">
        <v>23</v>
      </c>
      <c r="E47">
        <v>2</v>
      </c>
      <c r="F47">
        <v>1.651</v>
      </c>
      <c r="G47">
        <v>0.20399999999999999</v>
      </c>
      <c r="H47">
        <v>10</v>
      </c>
      <c r="I47">
        <v>9.5</v>
      </c>
      <c r="J47" s="6">
        <v>0.5</v>
      </c>
      <c r="K47" s="16">
        <v>8.6187797302287358E-2</v>
      </c>
      <c r="L47" s="7">
        <f t="shared" si="2"/>
        <v>340.72625013575447</v>
      </c>
      <c r="M47" s="10">
        <f>L47-L49</f>
        <v>150.89858869960185</v>
      </c>
      <c r="N47" s="8">
        <f>AVERAGE(M47:M48)</f>
        <v>158.39572902081542</v>
      </c>
    </row>
    <row r="48" spans="1:14" x14ac:dyDescent="0.25">
      <c r="A48" s="5">
        <v>44986</v>
      </c>
      <c r="B48" s="4" t="s">
        <v>40</v>
      </c>
      <c r="C48">
        <v>2</v>
      </c>
      <c r="D48" t="s">
        <v>23</v>
      </c>
      <c r="E48">
        <v>2</v>
      </c>
      <c r="F48">
        <v>1.724</v>
      </c>
      <c r="G48">
        <v>0.21299999999999999</v>
      </c>
      <c r="H48">
        <v>10</v>
      </c>
      <c r="I48">
        <v>9.5</v>
      </c>
      <c r="J48" s="6">
        <v>0.50009999999999999</v>
      </c>
      <c r="K48" s="16">
        <v>8.6187797302287358E-2</v>
      </c>
      <c r="L48" s="7">
        <f t="shared" si="2"/>
        <v>355.72053077818163</v>
      </c>
      <c r="M48" s="10">
        <f>L48-L49</f>
        <v>165.892869342029</v>
      </c>
    </row>
    <row r="49" spans="1:14" x14ac:dyDescent="0.25">
      <c r="A49" s="5">
        <v>44986</v>
      </c>
      <c r="B49" s="4" t="s">
        <v>40</v>
      </c>
      <c r="C49" t="s">
        <v>24</v>
      </c>
      <c r="D49" t="s">
        <v>25</v>
      </c>
      <c r="E49">
        <v>2</v>
      </c>
      <c r="F49">
        <v>1.84</v>
      </c>
      <c r="G49">
        <v>0.22800000000000001</v>
      </c>
      <c r="H49">
        <v>5</v>
      </c>
      <c r="I49">
        <v>9.5</v>
      </c>
      <c r="J49" s="6">
        <v>0.50009999999999999</v>
      </c>
      <c r="K49" s="16">
        <v>8.6187797302287358E-2</v>
      </c>
      <c r="L49" s="7">
        <f t="shared" si="2"/>
        <v>189.82766143615262</v>
      </c>
      <c r="M49" s="9" t="s">
        <v>24</v>
      </c>
    </row>
    <row r="50" spans="1:14" x14ac:dyDescent="0.25">
      <c r="A50" s="5">
        <v>44986</v>
      </c>
      <c r="B50" s="4" t="s">
        <v>41</v>
      </c>
      <c r="C50">
        <v>1</v>
      </c>
      <c r="D50" t="s">
        <v>23</v>
      </c>
      <c r="E50">
        <v>2</v>
      </c>
      <c r="F50">
        <v>1.546</v>
      </c>
      <c r="G50">
        <v>0.191</v>
      </c>
      <c r="H50">
        <v>10</v>
      </c>
      <c r="I50">
        <v>9.5</v>
      </c>
      <c r="J50" s="6">
        <v>0.5</v>
      </c>
      <c r="K50" s="16">
        <v>8.1683864408246293E-2</v>
      </c>
      <c r="L50" s="7">
        <f t="shared" si="2"/>
        <v>317.73381833127826</v>
      </c>
      <c r="M50" s="10">
        <f>L50-L52</f>
        <v>138.62319564323877</v>
      </c>
      <c r="N50" s="8">
        <f>AVERAGE(M50:M51)</f>
        <v>126.18923962186599</v>
      </c>
    </row>
    <row r="51" spans="1:14" x14ac:dyDescent="0.25">
      <c r="A51" s="5">
        <v>44986</v>
      </c>
      <c r="B51" s="4" t="s">
        <v>41</v>
      </c>
      <c r="C51">
        <v>2</v>
      </c>
      <c r="D51" t="s">
        <v>23</v>
      </c>
      <c r="E51">
        <v>2</v>
      </c>
      <c r="F51">
        <v>1.425</v>
      </c>
      <c r="G51">
        <v>0.17599999999999999</v>
      </c>
      <c r="H51">
        <v>10</v>
      </c>
      <c r="I51">
        <v>9.5</v>
      </c>
      <c r="J51" s="6">
        <v>0.5</v>
      </c>
      <c r="K51" s="16">
        <v>8.1683864408246293E-2</v>
      </c>
      <c r="L51" s="7">
        <f t="shared" si="2"/>
        <v>292.8659062885327</v>
      </c>
      <c r="M51" s="10">
        <f>L51-L52</f>
        <v>113.75528360049321</v>
      </c>
    </row>
    <row r="52" spans="1:14" x14ac:dyDescent="0.25">
      <c r="A52" s="5">
        <v>44986</v>
      </c>
      <c r="B52" s="4" t="s">
        <v>41</v>
      </c>
      <c r="C52" t="s">
        <v>24</v>
      </c>
      <c r="D52" t="s">
        <v>25</v>
      </c>
      <c r="E52">
        <v>2</v>
      </c>
      <c r="F52">
        <v>1.7430000000000001</v>
      </c>
      <c r="G52">
        <v>0.216</v>
      </c>
      <c r="H52">
        <v>5</v>
      </c>
      <c r="I52">
        <v>9.5</v>
      </c>
      <c r="J52" s="6">
        <v>0.5</v>
      </c>
      <c r="K52" s="16">
        <v>8.1683864408246293E-2</v>
      </c>
      <c r="L52" s="7">
        <f t="shared" si="2"/>
        <v>179.11062268803948</v>
      </c>
      <c r="M52" s="9" t="s">
        <v>24</v>
      </c>
    </row>
    <row r="53" spans="1:14" x14ac:dyDescent="0.25">
      <c r="A53" s="5">
        <v>44986</v>
      </c>
      <c r="B53" s="4" t="s">
        <v>42</v>
      </c>
      <c r="C53">
        <v>1</v>
      </c>
      <c r="D53" t="s">
        <v>23</v>
      </c>
      <c r="E53">
        <v>2</v>
      </c>
      <c r="F53">
        <v>1.4770000000000001</v>
      </c>
      <c r="G53">
        <v>0.183</v>
      </c>
      <c r="H53">
        <v>10</v>
      </c>
      <c r="I53">
        <v>9.5</v>
      </c>
      <c r="J53" s="6">
        <v>0.5</v>
      </c>
      <c r="K53" s="16">
        <v>8.5037628228762305E-2</v>
      </c>
      <c r="L53" s="7">
        <f t="shared" si="2"/>
        <v>304.49410960983761</v>
      </c>
      <c r="M53" s="10">
        <f>L53-L55</f>
        <v>115.03568934481339</v>
      </c>
      <c r="N53" s="8">
        <f>AVERAGE(M53:M54)</f>
        <v>114.18078231780396</v>
      </c>
    </row>
    <row r="54" spans="1:14" x14ac:dyDescent="0.25">
      <c r="A54" s="5">
        <v>44986</v>
      </c>
      <c r="B54" s="4" t="s">
        <v>42</v>
      </c>
      <c r="C54">
        <v>2</v>
      </c>
      <c r="D54" t="s">
        <v>23</v>
      </c>
      <c r="E54">
        <v>2</v>
      </c>
      <c r="F54">
        <v>1.4690000000000001</v>
      </c>
      <c r="G54">
        <v>0.182</v>
      </c>
      <c r="H54">
        <v>10</v>
      </c>
      <c r="I54">
        <v>9.5</v>
      </c>
      <c r="J54" s="6">
        <v>0.50009999999999999</v>
      </c>
      <c r="K54" s="16">
        <v>8.5037628228762305E-2</v>
      </c>
      <c r="L54" s="7">
        <f t="shared" si="2"/>
        <v>302.78429555581874</v>
      </c>
      <c r="M54" s="10">
        <f>L54-L55</f>
        <v>113.32587529079453</v>
      </c>
    </row>
    <row r="55" spans="1:14" x14ac:dyDescent="0.25">
      <c r="A55" s="5">
        <v>44986</v>
      </c>
      <c r="B55" s="4" t="s">
        <v>42</v>
      </c>
      <c r="C55" t="s">
        <v>24</v>
      </c>
      <c r="D55" t="s">
        <v>25</v>
      </c>
      <c r="E55">
        <v>2</v>
      </c>
      <c r="F55">
        <v>1.8380000000000001</v>
      </c>
      <c r="G55">
        <v>0.22700000000000001</v>
      </c>
      <c r="H55">
        <v>5</v>
      </c>
      <c r="I55">
        <v>9.5</v>
      </c>
      <c r="J55" s="6">
        <v>0.5</v>
      </c>
      <c r="K55" s="16">
        <v>8.5037628228762305E-2</v>
      </c>
      <c r="L55" s="7">
        <f t="shared" si="2"/>
        <v>189.45842026502422</v>
      </c>
      <c r="M55" s="9" t="s">
        <v>24</v>
      </c>
    </row>
    <row r="56" spans="1:14" x14ac:dyDescent="0.25">
      <c r="A56" s="5">
        <v>44986</v>
      </c>
      <c r="B56" s="4" t="s">
        <v>43</v>
      </c>
      <c r="C56">
        <v>1</v>
      </c>
      <c r="D56" t="s">
        <v>23</v>
      </c>
      <c r="E56">
        <v>2</v>
      </c>
      <c r="F56">
        <v>1.5780000000000001</v>
      </c>
      <c r="G56">
        <v>0.19500000000000001</v>
      </c>
      <c r="H56">
        <v>10</v>
      </c>
      <c r="I56">
        <v>9.5</v>
      </c>
      <c r="J56" s="6">
        <v>0.5</v>
      </c>
      <c r="K56" s="16">
        <v>8.2242464893870132E-2</v>
      </c>
      <c r="L56" s="7">
        <f t="shared" si="2"/>
        <v>324.4779358244802</v>
      </c>
      <c r="M56" s="10">
        <f>L56-L58</f>
        <v>131.06458418088161</v>
      </c>
      <c r="N56" s="8">
        <f>AVERAGE(M56:M57)</f>
        <v>122.76484405539432</v>
      </c>
    </row>
    <row r="57" spans="1:14" x14ac:dyDescent="0.25">
      <c r="A57" s="5">
        <v>44986</v>
      </c>
      <c r="B57" s="4" t="s">
        <v>43</v>
      </c>
      <c r="C57">
        <v>2</v>
      </c>
      <c r="D57" t="s">
        <v>23</v>
      </c>
      <c r="E57">
        <v>2</v>
      </c>
      <c r="F57">
        <v>1.502</v>
      </c>
      <c r="G57">
        <v>0.186</v>
      </c>
      <c r="H57">
        <v>10</v>
      </c>
      <c r="I57">
        <v>9.5</v>
      </c>
      <c r="J57" s="6">
        <v>0.5</v>
      </c>
      <c r="K57" s="16">
        <v>7.8836833602584741E-2</v>
      </c>
      <c r="L57" s="7">
        <f t="shared" si="2"/>
        <v>307.87845557350562</v>
      </c>
      <c r="M57" s="10">
        <f>L57-L58</f>
        <v>114.46510392990703</v>
      </c>
    </row>
    <row r="58" spans="1:14" x14ac:dyDescent="0.25">
      <c r="A58" s="5">
        <v>44986</v>
      </c>
      <c r="B58" s="4" t="s">
        <v>43</v>
      </c>
      <c r="C58" t="s">
        <v>24</v>
      </c>
      <c r="D58" t="s">
        <v>25</v>
      </c>
      <c r="E58">
        <v>2</v>
      </c>
      <c r="F58">
        <v>1.8819999999999999</v>
      </c>
      <c r="G58">
        <v>0.23300000000000001</v>
      </c>
      <c r="H58">
        <v>5</v>
      </c>
      <c r="I58">
        <v>9.5</v>
      </c>
      <c r="J58" s="6">
        <v>0.5</v>
      </c>
      <c r="K58" s="16">
        <v>8.1790657439446288E-2</v>
      </c>
      <c r="L58" s="7">
        <f t="shared" si="2"/>
        <v>193.41335164359859</v>
      </c>
      <c r="M58" s="9" t="s">
        <v>24</v>
      </c>
    </row>
    <row r="59" spans="1:14" x14ac:dyDescent="0.25">
      <c r="A59" s="5">
        <v>44986</v>
      </c>
      <c r="B59" s="4" t="s">
        <v>44</v>
      </c>
      <c r="C59">
        <v>1</v>
      </c>
      <c r="D59" t="s">
        <v>23</v>
      </c>
      <c r="E59">
        <v>2</v>
      </c>
      <c r="F59">
        <v>1.712</v>
      </c>
      <c r="G59">
        <v>0.21199999999999999</v>
      </c>
      <c r="H59">
        <v>10</v>
      </c>
      <c r="I59">
        <v>9.5</v>
      </c>
      <c r="J59" s="6">
        <v>0.5</v>
      </c>
      <c r="K59" s="16">
        <v>7.9446614723846953E-2</v>
      </c>
      <c r="L59" s="7">
        <f t="shared" si="2"/>
        <v>351.12239483737289</v>
      </c>
      <c r="M59" s="10">
        <f>L59-L61</f>
        <v>159.18794264174636</v>
      </c>
      <c r="N59" s="8">
        <f>AVERAGE(M59:M60)</f>
        <v>153.10216957441648</v>
      </c>
    </row>
    <row r="60" spans="1:14" x14ac:dyDescent="0.25">
      <c r="A60" s="5">
        <v>44986</v>
      </c>
      <c r="B60" s="4" t="s">
        <v>44</v>
      </c>
      <c r="C60">
        <v>2</v>
      </c>
      <c r="D60" t="s">
        <v>23</v>
      </c>
      <c r="E60">
        <v>2</v>
      </c>
      <c r="F60">
        <v>1.653</v>
      </c>
      <c r="G60">
        <v>0.20499999999999999</v>
      </c>
      <c r="H60">
        <v>10</v>
      </c>
      <c r="I60">
        <v>9.5</v>
      </c>
      <c r="J60" s="6">
        <v>0.5</v>
      </c>
      <c r="K60" s="16">
        <v>7.9220710996634996E-2</v>
      </c>
      <c r="L60" s="7">
        <f t="shared" si="2"/>
        <v>338.95084870271313</v>
      </c>
      <c r="M60" s="10">
        <f>L60-L61</f>
        <v>147.0163965070866</v>
      </c>
    </row>
    <row r="61" spans="1:14" x14ac:dyDescent="0.25">
      <c r="A61" s="5">
        <v>44986</v>
      </c>
      <c r="B61" s="4" t="s">
        <v>44</v>
      </c>
      <c r="C61" t="s">
        <v>24</v>
      </c>
      <c r="D61" t="s">
        <v>25</v>
      </c>
      <c r="E61">
        <v>2</v>
      </c>
      <c r="F61">
        <v>1.873</v>
      </c>
      <c r="G61">
        <v>0.23200000000000001</v>
      </c>
      <c r="H61">
        <v>5</v>
      </c>
      <c r="I61">
        <v>9.5</v>
      </c>
      <c r="J61" s="6">
        <v>0.5</v>
      </c>
      <c r="K61" s="16">
        <v>7.86773383293142E-2</v>
      </c>
      <c r="L61" s="7">
        <f t="shared" si="2"/>
        <v>191.93445219562653</v>
      </c>
      <c r="M61" s="9" t="s">
        <v>24</v>
      </c>
    </row>
    <row r="62" spans="1:14" x14ac:dyDescent="0.25">
      <c r="A62" s="5">
        <v>44986</v>
      </c>
      <c r="B62" s="4" t="s">
        <v>45</v>
      </c>
      <c r="C62">
        <v>1</v>
      </c>
      <c r="D62" t="s">
        <v>23</v>
      </c>
      <c r="E62">
        <v>2</v>
      </c>
      <c r="F62">
        <v>1.2230000000000001</v>
      </c>
      <c r="G62">
        <v>0.151</v>
      </c>
      <c r="H62">
        <v>10</v>
      </c>
      <c r="I62">
        <v>9.5</v>
      </c>
      <c r="J62" s="6">
        <v>0.50009999999999999</v>
      </c>
      <c r="K62" s="16">
        <v>7.8133965661993404E-2</v>
      </c>
      <c r="L62" s="7">
        <f t="shared" si="2"/>
        <v>250.47589442199308</v>
      </c>
      <c r="M62" s="10">
        <f>L62-L64</f>
        <v>76.362951955756813</v>
      </c>
      <c r="N62" s="8">
        <f>AVERAGE(M62:M63)</f>
        <v>79.984455729691092</v>
      </c>
    </row>
    <row r="63" spans="1:14" x14ac:dyDescent="0.25">
      <c r="A63" s="5">
        <v>44986</v>
      </c>
      <c r="B63" s="4" t="s">
        <v>45</v>
      </c>
      <c r="C63">
        <v>2</v>
      </c>
      <c r="D63" t="s">
        <v>23</v>
      </c>
      <c r="E63">
        <v>2</v>
      </c>
      <c r="F63">
        <v>1.2589999999999999</v>
      </c>
      <c r="G63">
        <v>0.156</v>
      </c>
      <c r="H63">
        <v>10</v>
      </c>
      <c r="I63">
        <v>9.5</v>
      </c>
      <c r="J63" s="6">
        <v>0.50009999999999999</v>
      </c>
      <c r="K63" s="16">
        <v>7.7590592994672594E-2</v>
      </c>
      <c r="L63" s="7">
        <f t="shared" si="2"/>
        <v>257.71890196986163</v>
      </c>
      <c r="M63" s="10">
        <f>L63-L64</f>
        <v>83.605959503625371</v>
      </c>
    </row>
    <row r="64" spans="1:14" x14ac:dyDescent="0.25">
      <c r="A64" s="5">
        <v>44986</v>
      </c>
      <c r="B64" s="4" t="s">
        <v>45</v>
      </c>
      <c r="C64" t="s">
        <v>24</v>
      </c>
      <c r="D64" t="s">
        <v>25</v>
      </c>
      <c r="E64">
        <v>2</v>
      </c>
      <c r="F64">
        <v>1.702</v>
      </c>
      <c r="G64">
        <v>0.21099999999999999</v>
      </c>
      <c r="H64">
        <v>5</v>
      </c>
      <c r="I64">
        <v>9.5</v>
      </c>
      <c r="J64" s="6">
        <v>0.50009999999999999</v>
      </c>
      <c r="K64" s="16">
        <v>7.7047220327351798E-2</v>
      </c>
      <c r="L64" s="7">
        <f t="shared" si="2"/>
        <v>174.11294246623626</v>
      </c>
      <c r="M64" s="9" t="s">
        <v>24</v>
      </c>
    </row>
    <row r="65" spans="1:14" x14ac:dyDescent="0.25">
      <c r="A65" s="5">
        <v>44986</v>
      </c>
      <c r="B65" s="4" t="s">
        <v>46</v>
      </c>
      <c r="C65">
        <v>1</v>
      </c>
      <c r="D65" t="s">
        <v>23</v>
      </c>
      <c r="E65">
        <v>2</v>
      </c>
      <c r="F65">
        <v>1.2110000000000001</v>
      </c>
      <c r="G65">
        <v>0.15</v>
      </c>
      <c r="H65">
        <v>10</v>
      </c>
      <c r="I65">
        <v>9.5</v>
      </c>
      <c r="J65" s="6">
        <v>0.5</v>
      </c>
      <c r="K65" s="16">
        <v>7.6503847660031002E-2</v>
      </c>
      <c r="L65" s="7">
        <f t="shared" si="2"/>
        <v>247.69277030809656</v>
      </c>
      <c r="M65" s="10">
        <f>L65-L67</f>
        <v>71.867451163407054</v>
      </c>
      <c r="N65" s="8">
        <f>AVERAGE(M65:M66)</f>
        <v>74.84606120958432</v>
      </c>
    </row>
    <row r="66" spans="1:14" x14ac:dyDescent="0.25">
      <c r="A66" s="5">
        <v>44986</v>
      </c>
      <c r="B66" s="4" t="s">
        <v>46</v>
      </c>
      <c r="C66">
        <v>2</v>
      </c>
      <c r="D66" t="s">
        <v>23</v>
      </c>
      <c r="E66">
        <v>2</v>
      </c>
      <c r="F66">
        <v>1.2410000000000001</v>
      </c>
      <c r="G66">
        <v>0.154</v>
      </c>
      <c r="H66">
        <v>10</v>
      </c>
      <c r="I66">
        <v>9.5</v>
      </c>
      <c r="J66" s="6">
        <v>0.50009999999999999</v>
      </c>
      <c r="K66" s="16">
        <v>7.5960474992710206E-2</v>
      </c>
      <c r="L66" s="7">
        <f t="shared" si="2"/>
        <v>253.64999040045109</v>
      </c>
      <c r="M66" s="10">
        <f>L66-L67</f>
        <v>77.824671255761587</v>
      </c>
    </row>
    <row r="67" spans="1:14" x14ac:dyDescent="0.25">
      <c r="A67" s="5">
        <v>44986</v>
      </c>
      <c r="B67" s="4" t="s">
        <v>46</v>
      </c>
      <c r="C67" t="s">
        <v>24</v>
      </c>
      <c r="D67" t="s">
        <v>25</v>
      </c>
      <c r="E67">
        <v>2</v>
      </c>
      <c r="F67">
        <v>1.7210000000000001</v>
      </c>
      <c r="G67">
        <v>0.21299999999999999</v>
      </c>
      <c r="H67">
        <v>5</v>
      </c>
      <c r="I67">
        <v>9.5</v>
      </c>
      <c r="J67" s="6">
        <v>0.5</v>
      </c>
      <c r="K67" s="16">
        <v>7.5417102325389396E-2</v>
      </c>
      <c r="L67" s="7">
        <f t="shared" si="2"/>
        <v>175.8253191446895</v>
      </c>
      <c r="M67" s="9" t="s">
        <v>24</v>
      </c>
    </row>
    <row r="68" spans="1:14" x14ac:dyDescent="0.25">
      <c r="A68" s="5">
        <v>44986</v>
      </c>
      <c r="B68" s="4" t="s">
        <v>47</v>
      </c>
      <c r="C68">
        <v>1</v>
      </c>
      <c r="D68" t="s">
        <v>23</v>
      </c>
      <c r="E68">
        <v>2</v>
      </c>
      <c r="F68">
        <v>1.679</v>
      </c>
      <c r="G68">
        <v>0.20799999999999999</v>
      </c>
      <c r="H68">
        <v>10</v>
      </c>
      <c r="I68">
        <v>9.5</v>
      </c>
      <c r="J68" s="6">
        <v>0.5</v>
      </c>
      <c r="K68" s="16">
        <v>9.988352416324206E-2</v>
      </c>
      <c r="L68" s="7">
        <f>((F68*I68)/(J68/(1+K68)))*H68</f>
        <v>350.87384304331584</v>
      </c>
      <c r="M68" s="10">
        <f>L68-L70</f>
        <v>164.5700723029251</v>
      </c>
      <c r="N68" s="8">
        <f>AVERAGE(M68:M69)</f>
        <v>146.98436101523296</v>
      </c>
    </row>
    <row r="69" spans="1:14" x14ac:dyDescent="0.25">
      <c r="A69" s="5">
        <v>44986</v>
      </c>
      <c r="B69" s="4" t="s">
        <v>47</v>
      </c>
      <c r="C69">
        <v>2</v>
      </c>
      <c r="D69" t="s">
        <v>23</v>
      </c>
      <c r="E69">
        <v>2</v>
      </c>
      <c r="F69">
        <v>1.5109999999999999</v>
      </c>
      <c r="G69">
        <v>0.187</v>
      </c>
      <c r="H69">
        <v>10</v>
      </c>
      <c r="I69">
        <v>9.5</v>
      </c>
      <c r="J69" s="6">
        <v>0.50009999999999999</v>
      </c>
      <c r="K69" s="16">
        <v>9.988352416324206E-2</v>
      </c>
      <c r="L69" s="7">
        <f t="shared" ref="L69:L91" si="3">((F69*I69)/(J69/(1+K69)))*H69</f>
        <v>315.70242046793157</v>
      </c>
      <c r="M69" s="10">
        <f>L69-L70</f>
        <v>129.39864972754083</v>
      </c>
    </row>
    <row r="70" spans="1:14" x14ac:dyDescent="0.25">
      <c r="A70" s="5">
        <v>44986</v>
      </c>
      <c r="B70" s="4" t="s">
        <v>47</v>
      </c>
      <c r="C70" t="s">
        <v>24</v>
      </c>
      <c r="D70" t="s">
        <v>25</v>
      </c>
      <c r="E70">
        <v>2</v>
      </c>
      <c r="F70">
        <v>1.7829999999999999</v>
      </c>
      <c r="G70">
        <v>0.221</v>
      </c>
      <c r="H70">
        <v>5</v>
      </c>
      <c r="I70">
        <v>9.5</v>
      </c>
      <c r="J70" s="6">
        <v>0.5</v>
      </c>
      <c r="K70" s="16">
        <v>9.988352416324206E-2</v>
      </c>
      <c r="L70" s="7">
        <f t="shared" si="3"/>
        <v>186.30377074039075</v>
      </c>
      <c r="M70" s="9" t="s">
        <v>24</v>
      </c>
    </row>
    <row r="71" spans="1:14" x14ac:dyDescent="0.25">
      <c r="A71" s="5">
        <v>44986</v>
      </c>
      <c r="B71" s="4" t="s">
        <v>48</v>
      </c>
      <c r="C71">
        <v>1</v>
      </c>
      <c r="D71" t="s">
        <v>23</v>
      </c>
      <c r="E71">
        <v>2</v>
      </c>
      <c r="F71">
        <v>1.6719999999999999</v>
      </c>
      <c r="G71">
        <v>0.20699999999999999</v>
      </c>
      <c r="H71">
        <v>10</v>
      </c>
      <c r="I71">
        <v>9.5</v>
      </c>
      <c r="J71" s="6">
        <v>0.50009999999999999</v>
      </c>
      <c r="K71" s="16">
        <v>9.1327688547486005E-2</v>
      </c>
      <c r="L71" s="7">
        <f t="shared" si="3"/>
        <v>346.62365536669199</v>
      </c>
      <c r="M71" s="10">
        <f>L71-L73</f>
        <v>168.23271311607087</v>
      </c>
      <c r="N71" s="8">
        <f>AVERAGE(M71:M72)</f>
        <v>156.83061918953499</v>
      </c>
    </row>
    <row r="72" spans="1:14" x14ac:dyDescent="0.25">
      <c r="A72" s="5">
        <v>44986</v>
      </c>
      <c r="B72" s="4" t="s">
        <v>48</v>
      </c>
      <c r="C72">
        <v>2</v>
      </c>
      <c r="D72" t="s">
        <v>23</v>
      </c>
      <c r="E72">
        <v>2</v>
      </c>
      <c r="F72">
        <v>1.5620000000000001</v>
      </c>
      <c r="G72">
        <v>0.193</v>
      </c>
      <c r="H72">
        <v>10</v>
      </c>
      <c r="I72">
        <v>9.5</v>
      </c>
      <c r="J72" s="6">
        <v>0.50009999999999999</v>
      </c>
      <c r="K72" s="16">
        <v>9.1327688547486005E-2</v>
      </c>
      <c r="L72" s="7">
        <f t="shared" si="3"/>
        <v>323.81946751362022</v>
      </c>
      <c r="M72" s="10">
        <f>L72-L73</f>
        <v>145.4285252629991</v>
      </c>
    </row>
    <row r="73" spans="1:14" x14ac:dyDescent="0.25">
      <c r="A73" s="5">
        <v>44986</v>
      </c>
      <c r="B73" s="4" t="s">
        <v>48</v>
      </c>
      <c r="C73" t="s">
        <v>24</v>
      </c>
      <c r="D73" t="s">
        <v>25</v>
      </c>
      <c r="E73">
        <v>2</v>
      </c>
      <c r="F73">
        <v>1.7210000000000001</v>
      </c>
      <c r="G73">
        <v>0.21299999999999999</v>
      </c>
      <c r="H73">
        <v>5</v>
      </c>
      <c r="I73">
        <v>9.5</v>
      </c>
      <c r="J73" s="6">
        <v>0.50009999999999999</v>
      </c>
      <c r="K73" s="16">
        <v>9.1327688547486005E-2</v>
      </c>
      <c r="L73" s="7">
        <f t="shared" si="3"/>
        <v>178.39094225062112</v>
      </c>
      <c r="M73" s="9" t="s">
        <v>24</v>
      </c>
    </row>
    <row r="74" spans="1:14" x14ac:dyDescent="0.25">
      <c r="A74" s="5">
        <v>44986</v>
      </c>
      <c r="B74" s="4" t="s">
        <v>49</v>
      </c>
      <c r="C74">
        <v>1</v>
      </c>
      <c r="D74" t="s">
        <v>23</v>
      </c>
      <c r="E74">
        <v>2</v>
      </c>
      <c r="F74">
        <v>1.9330000000000001</v>
      </c>
      <c r="G74">
        <v>0.23899999999999999</v>
      </c>
      <c r="H74">
        <v>10</v>
      </c>
      <c r="I74">
        <v>9.5</v>
      </c>
      <c r="J74" s="6">
        <v>0.5</v>
      </c>
      <c r="K74" s="16">
        <v>0.10591927854648348</v>
      </c>
      <c r="L74" s="7">
        <f t="shared" si="3"/>
        <v>406.1709734317671</v>
      </c>
      <c r="M74" s="10">
        <f>L74-L76</f>
        <v>226.23518679483243</v>
      </c>
      <c r="N74" s="8">
        <f>AVERAGE(M74:M75)</f>
        <v>212.85432977323021</v>
      </c>
    </row>
    <row r="75" spans="1:14" x14ac:dyDescent="0.25">
      <c r="A75" s="5">
        <v>44986</v>
      </c>
      <c r="B75" s="4" t="s">
        <v>49</v>
      </c>
      <c r="C75">
        <v>2</v>
      </c>
      <c r="D75" t="s">
        <v>23</v>
      </c>
      <c r="E75">
        <v>2</v>
      </c>
      <c r="F75">
        <v>1.806</v>
      </c>
      <c r="G75">
        <v>0.223</v>
      </c>
      <c r="H75">
        <v>10</v>
      </c>
      <c r="I75">
        <v>9.5</v>
      </c>
      <c r="J75" s="6">
        <v>0.50009999999999999</v>
      </c>
      <c r="K75" s="16">
        <v>0.10591927854648348</v>
      </c>
      <c r="L75" s="7">
        <f t="shared" si="3"/>
        <v>379.40925938856265</v>
      </c>
      <c r="M75" s="10">
        <f>L75-L76</f>
        <v>199.47347275162798</v>
      </c>
    </row>
    <row r="76" spans="1:14" x14ac:dyDescent="0.25">
      <c r="A76" s="5">
        <v>44986</v>
      </c>
      <c r="B76" s="4" t="s">
        <v>49</v>
      </c>
      <c r="C76" t="s">
        <v>24</v>
      </c>
      <c r="D76" t="s">
        <v>25</v>
      </c>
      <c r="E76">
        <v>2</v>
      </c>
      <c r="F76">
        <v>1.7130000000000001</v>
      </c>
      <c r="G76">
        <v>0.21199999999999999</v>
      </c>
      <c r="H76">
        <v>5</v>
      </c>
      <c r="I76">
        <v>9.5</v>
      </c>
      <c r="J76" s="6">
        <v>0.50009999999999999</v>
      </c>
      <c r="K76" s="16">
        <v>0.10591927854648348</v>
      </c>
      <c r="L76" s="7">
        <f t="shared" si="3"/>
        <v>179.93578663693467</v>
      </c>
      <c r="M76" s="9" t="s">
        <v>24</v>
      </c>
    </row>
    <row r="77" spans="1:14" x14ac:dyDescent="0.25">
      <c r="A77" s="5">
        <v>44986</v>
      </c>
      <c r="B77" s="4" t="s">
        <v>50</v>
      </c>
      <c r="C77">
        <v>1</v>
      </c>
      <c r="D77" t="s">
        <v>23</v>
      </c>
      <c r="E77">
        <v>2</v>
      </c>
      <c r="F77">
        <v>1.643</v>
      </c>
      <c r="G77">
        <v>0.20300000000000001</v>
      </c>
      <c r="H77">
        <v>10</v>
      </c>
      <c r="I77">
        <v>9.5</v>
      </c>
      <c r="J77" s="6">
        <v>0.50009999999999999</v>
      </c>
      <c r="K77" s="16">
        <v>0.10092248079082367</v>
      </c>
      <c r="L77" s="7">
        <f t="shared" si="3"/>
        <v>343.60624957855572</v>
      </c>
      <c r="M77" s="10">
        <f>L77-L79</f>
        <v>165.17974311678691</v>
      </c>
      <c r="N77" s="8">
        <f>AVERAGE(M77:M78)</f>
        <v>160.57880733423781</v>
      </c>
    </row>
    <row r="78" spans="1:14" x14ac:dyDescent="0.25">
      <c r="A78" s="5">
        <v>44986</v>
      </c>
      <c r="B78" s="4" t="s">
        <v>50</v>
      </c>
      <c r="C78">
        <v>2</v>
      </c>
      <c r="D78" t="s">
        <v>23</v>
      </c>
      <c r="E78">
        <v>2</v>
      </c>
      <c r="F78">
        <v>1.599</v>
      </c>
      <c r="G78">
        <v>0.19800000000000001</v>
      </c>
      <c r="H78">
        <v>10</v>
      </c>
      <c r="I78">
        <v>9.5</v>
      </c>
      <c r="J78" s="6">
        <v>0.50009999999999999</v>
      </c>
      <c r="K78" s="16">
        <v>0.10092248079082367</v>
      </c>
      <c r="L78" s="7">
        <f t="shared" si="3"/>
        <v>334.40437801345752</v>
      </c>
      <c r="M78" s="10">
        <f>L78-L79</f>
        <v>155.97787155168871</v>
      </c>
    </row>
    <row r="79" spans="1:14" x14ac:dyDescent="0.25">
      <c r="A79" s="5">
        <v>44986</v>
      </c>
      <c r="B79" s="4" t="s">
        <v>50</v>
      </c>
      <c r="C79" t="s">
        <v>24</v>
      </c>
      <c r="D79" t="s">
        <v>25</v>
      </c>
      <c r="E79">
        <v>2</v>
      </c>
      <c r="F79">
        <v>1.706</v>
      </c>
      <c r="G79">
        <v>0.21099999999999999</v>
      </c>
      <c r="H79">
        <v>5</v>
      </c>
      <c r="I79">
        <v>9.5</v>
      </c>
      <c r="J79" s="6">
        <v>0.5</v>
      </c>
      <c r="K79" s="16">
        <v>0.10092248079082367</v>
      </c>
      <c r="L79" s="7">
        <f t="shared" si="3"/>
        <v>178.42650646176881</v>
      </c>
      <c r="M79" s="9" t="s">
        <v>24</v>
      </c>
    </row>
    <row r="80" spans="1:14" x14ac:dyDescent="0.25">
      <c r="A80" s="5">
        <v>44986</v>
      </c>
      <c r="B80" s="4" t="s">
        <v>51</v>
      </c>
      <c r="C80">
        <v>1</v>
      </c>
      <c r="D80" t="s">
        <v>23</v>
      </c>
      <c r="E80">
        <v>2</v>
      </c>
      <c r="F80">
        <v>1.349</v>
      </c>
      <c r="G80">
        <v>0.16700000000000001</v>
      </c>
      <c r="H80">
        <v>10</v>
      </c>
      <c r="I80">
        <v>9.5</v>
      </c>
      <c r="J80" s="6">
        <v>0.50009999999999999</v>
      </c>
      <c r="K80" s="16">
        <v>7.7037228208271719E-2</v>
      </c>
      <c r="L80" s="7">
        <f t="shared" si="3"/>
        <v>276.00021191967818</v>
      </c>
      <c r="M80" s="10">
        <f>L80-L82</f>
        <v>89.817711662519457</v>
      </c>
      <c r="N80" s="8">
        <f>AVERAGE(M80:M81)</f>
        <v>86.237278965266398</v>
      </c>
    </row>
    <row r="81" spans="1:14" x14ac:dyDescent="0.25">
      <c r="A81" s="5">
        <v>44986</v>
      </c>
      <c r="B81" s="4" t="s">
        <v>51</v>
      </c>
      <c r="C81">
        <v>2</v>
      </c>
      <c r="D81" t="s">
        <v>23</v>
      </c>
      <c r="E81">
        <v>2</v>
      </c>
      <c r="F81">
        <v>1.3140000000000001</v>
      </c>
      <c r="G81">
        <v>0.16300000000000001</v>
      </c>
      <c r="H81">
        <v>10</v>
      </c>
      <c r="I81">
        <v>9.5</v>
      </c>
      <c r="J81" s="6">
        <v>0.50009999999999999</v>
      </c>
      <c r="K81" s="16">
        <v>7.7037228208271719E-2</v>
      </c>
      <c r="L81" s="7">
        <f t="shared" si="3"/>
        <v>268.83934652517206</v>
      </c>
      <c r="M81" s="10">
        <f>L81-L82</f>
        <v>82.656846268013339</v>
      </c>
    </row>
    <row r="82" spans="1:14" x14ac:dyDescent="0.25">
      <c r="A82" s="5">
        <v>44986</v>
      </c>
      <c r="B82" s="4" t="s">
        <v>51</v>
      </c>
      <c r="C82" t="s">
        <v>24</v>
      </c>
      <c r="D82" t="s">
        <v>25</v>
      </c>
      <c r="E82">
        <v>2</v>
      </c>
      <c r="F82">
        <v>1.82</v>
      </c>
      <c r="G82">
        <v>0.22500000000000001</v>
      </c>
      <c r="H82">
        <v>5</v>
      </c>
      <c r="I82">
        <v>9.5</v>
      </c>
      <c r="J82" s="6">
        <v>0.50009999999999999</v>
      </c>
      <c r="K82" s="16">
        <v>7.7037228208271719E-2</v>
      </c>
      <c r="L82" s="7">
        <f t="shared" si="3"/>
        <v>186.18250025715872</v>
      </c>
      <c r="M82" s="9" t="s">
        <v>24</v>
      </c>
    </row>
    <row r="83" spans="1:14" x14ac:dyDescent="0.25">
      <c r="A83" s="5">
        <v>44986</v>
      </c>
      <c r="B83" s="4" t="s">
        <v>52</v>
      </c>
      <c r="C83">
        <v>1</v>
      </c>
      <c r="D83" t="s">
        <v>23</v>
      </c>
      <c r="E83">
        <v>2</v>
      </c>
      <c r="F83">
        <v>1.522</v>
      </c>
      <c r="G83">
        <v>0.188</v>
      </c>
      <c r="H83">
        <v>10</v>
      </c>
      <c r="I83">
        <v>9.5</v>
      </c>
      <c r="J83" s="6">
        <v>0.50009999999999999</v>
      </c>
      <c r="K83" s="16">
        <v>7.6663151324710049E-2</v>
      </c>
      <c r="L83" s="7">
        <f t="shared" si="3"/>
        <v>311.28719266154735</v>
      </c>
      <c r="M83" s="10">
        <f>L83-L85</f>
        <v>118.6883048368266</v>
      </c>
      <c r="N83" s="8">
        <f>AVERAGE(M83:M84)</f>
        <v>112.3778875947902</v>
      </c>
    </row>
    <row r="84" spans="1:14" x14ac:dyDescent="0.25">
      <c r="A84" s="5">
        <v>44986</v>
      </c>
      <c r="B84" s="4" t="s">
        <v>52</v>
      </c>
      <c r="C84">
        <v>2</v>
      </c>
      <c r="D84" t="s">
        <v>23</v>
      </c>
      <c r="E84">
        <v>2</v>
      </c>
      <c r="F84">
        <v>1.46</v>
      </c>
      <c r="G84">
        <v>0.18099999999999999</v>
      </c>
      <c r="H84">
        <v>10</v>
      </c>
      <c r="I84">
        <v>9.5</v>
      </c>
      <c r="J84" s="6">
        <v>0.5</v>
      </c>
      <c r="K84" s="16">
        <v>7.6663151324710049E-2</v>
      </c>
      <c r="L84" s="7">
        <f t="shared" si="3"/>
        <v>298.66635817747454</v>
      </c>
      <c r="M84" s="10">
        <f>L84-L85</f>
        <v>106.06747035275379</v>
      </c>
    </row>
    <row r="85" spans="1:14" x14ac:dyDescent="0.25">
      <c r="A85" s="5">
        <v>44986</v>
      </c>
      <c r="B85" s="4" t="s">
        <v>52</v>
      </c>
      <c r="C85" t="s">
        <v>24</v>
      </c>
      <c r="D85" t="s">
        <v>25</v>
      </c>
      <c r="E85">
        <v>2</v>
      </c>
      <c r="F85">
        <v>1.883</v>
      </c>
      <c r="G85">
        <v>0.23300000000000001</v>
      </c>
      <c r="H85">
        <v>5</v>
      </c>
      <c r="I85">
        <v>9.5</v>
      </c>
      <c r="J85" s="6">
        <v>0.5</v>
      </c>
      <c r="K85" s="16">
        <v>7.6663151324710049E-2</v>
      </c>
      <c r="L85" s="7">
        <f t="shared" si="3"/>
        <v>192.59888782472075</v>
      </c>
      <c r="M85" s="9" t="s">
        <v>24</v>
      </c>
    </row>
    <row r="86" spans="1:14" x14ac:dyDescent="0.25">
      <c r="A86" s="5">
        <v>44986</v>
      </c>
      <c r="B86" s="4" t="s">
        <v>53</v>
      </c>
      <c r="C86">
        <v>1</v>
      </c>
      <c r="D86" t="s">
        <v>23</v>
      </c>
      <c r="E86">
        <v>2</v>
      </c>
      <c r="F86">
        <v>1.331</v>
      </c>
      <c r="G86">
        <v>0.16500000000000001</v>
      </c>
      <c r="H86">
        <v>10</v>
      </c>
      <c r="I86">
        <v>9.5</v>
      </c>
      <c r="J86" s="6">
        <v>0.5</v>
      </c>
      <c r="K86" s="16">
        <v>7.1087714793178033E-2</v>
      </c>
      <c r="L86" s="7">
        <f t="shared" si="3"/>
        <v>270.86737219404677</v>
      </c>
      <c r="M86" s="10">
        <f>L86-L88</f>
        <v>80.728420784225989</v>
      </c>
      <c r="N86" s="8">
        <f>AVERAGE(M86:M87)</f>
        <v>77.344150915103796</v>
      </c>
    </row>
    <row r="87" spans="1:14" x14ac:dyDescent="0.25">
      <c r="A87" s="5">
        <v>44986</v>
      </c>
      <c r="B87" s="4" t="s">
        <v>53</v>
      </c>
      <c r="C87">
        <v>2</v>
      </c>
      <c r="D87" t="s">
        <v>23</v>
      </c>
      <c r="E87">
        <v>2</v>
      </c>
      <c r="F87">
        <v>1.298</v>
      </c>
      <c r="G87">
        <v>0.161</v>
      </c>
      <c r="H87">
        <v>10</v>
      </c>
      <c r="I87">
        <v>9.5</v>
      </c>
      <c r="J87" s="6">
        <v>0.50009999999999999</v>
      </c>
      <c r="K87" s="16">
        <v>7.1087714793178033E-2</v>
      </c>
      <c r="L87" s="7">
        <f t="shared" si="3"/>
        <v>264.09883245580238</v>
      </c>
      <c r="M87" s="10">
        <f>L87-L88</f>
        <v>73.959881045981604</v>
      </c>
    </row>
    <row r="88" spans="1:14" x14ac:dyDescent="0.25">
      <c r="A88" s="5">
        <v>44986</v>
      </c>
      <c r="B88" s="4" t="s">
        <v>53</v>
      </c>
      <c r="C88" t="s">
        <v>24</v>
      </c>
      <c r="D88" t="s">
        <v>25</v>
      </c>
      <c r="E88">
        <v>2</v>
      </c>
      <c r="F88">
        <v>1.869</v>
      </c>
      <c r="G88">
        <v>0.23100000000000001</v>
      </c>
      <c r="H88">
        <v>5</v>
      </c>
      <c r="I88">
        <v>9.5</v>
      </c>
      <c r="J88" s="6">
        <v>0.50009999999999999</v>
      </c>
      <c r="K88" s="16">
        <v>7.1087714793178033E-2</v>
      </c>
      <c r="L88" s="7">
        <f t="shared" si="3"/>
        <v>190.13895140982078</v>
      </c>
      <c r="M88" s="9" t="s">
        <v>24</v>
      </c>
    </row>
    <row r="89" spans="1:14" x14ac:dyDescent="0.25">
      <c r="A89" s="5">
        <v>44986</v>
      </c>
      <c r="B89" s="4" t="s">
        <v>54</v>
      </c>
      <c r="C89">
        <v>1</v>
      </c>
      <c r="D89" t="s">
        <v>23</v>
      </c>
      <c r="E89">
        <v>2</v>
      </c>
      <c r="F89">
        <v>1.294</v>
      </c>
      <c r="G89">
        <v>0.16</v>
      </c>
      <c r="H89">
        <v>10</v>
      </c>
      <c r="I89">
        <v>9.5</v>
      </c>
      <c r="J89" s="6">
        <v>0.5</v>
      </c>
      <c r="K89" s="16">
        <v>7.4334041685448798E-2</v>
      </c>
      <c r="L89" s="7">
        <f t="shared" si="3"/>
        <v>264.13576748878444</v>
      </c>
      <c r="M89" s="10">
        <f>L89-L91</f>
        <v>84.507115718977417</v>
      </c>
      <c r="N89" s="8">
        <f>AVERAGE(M89:M90)</f>
        <v>79.378641139138637</v>
      </c>
    </row>
    <row r="90" spans="1:14" x14ac:dyDescent="0.25">
      <c r="A90" s="5">
        <v>44986</v>
      </c>
      <c r="B90" s="4" t="s">
        <v>54</v>
      </c>
      <c r="C90">
        <v>2</v>
      </c>
      <c r="D90" t="s">
        <v>23</v>
      </c>
      <c r="E90">
        <v>2</v>
      </c>
      <c r="F90">
        <v>1.244</v>
      </c>
      <c r="G90">
        <v>0.154</v>
      </c>
      <c r="H90">
        <v>10</v>
      </c>
      <c r="I90">
        <v>9.5</v>
      </c>
      <c r="J90" s="6">
        <v>0.50009999999999999</v>
      </c>
      <c r="K90" s="16">
        <v>7.4334041685448798E-2</v>
      </c>
      <c r="L90" s="7">
        <f t="shared" si="3"/>
        <v>253.87881832910688</v>
      </c>
      <c r="M90" s="10">
        <f>L90-L91</f>
        <v>74.250166559299856</v>
      </c>
    </row>
    <row r="91" spans="1:14" x14ac:dyDescent="0.25">
      <c r="A91" s="5">
        <v>44986</v>
      </c>
      <c r="B91" s="4" t="s">
        <v>54</v>
      </c>
      <c r="C91" t="s">
        <v>24</v>
      </c>
      <c r="D91" t="s">
        <v>25</v>
      </c>
      <c r="E91">
        <v>2</v>
      </c>
      <c r="F91">
        <v>1.76</v>
      </c>
      <c r="G91">
        <v>0.218</v>
      </c>
      <c r="H91">
        <v>5</v>
      </c>
      <c r="I91">
        <v>9.5</v>
      </c>
      <c r="J91" s="6">
        <v>0.5</v>
      </c>
      <c r="K91" s="16">
        <v>7.4334041685448798E-2</v>
      </c>
      <c r="L91" s="7">
        <f t="shared" si="3"/>
        <v>179.62865176980702</v>
      </c>
      <c r="M91" s="9" t="s">
        <v>24</v>
      </c>
    </row>
    <row r="92" spans="1:14" x14ac:dyDescent="0.25">
      <c r="A92" s="5">
        <v>44986</v>
      </c>
      <c r="B92" s="4" t="s">
        <v>33</v>
      </c>
      <c r="C92">
        <v>1</v>
      </c>
      <c r="D92" t="s">
        <v>23</v>
      </c>
      <c r="E92">
        <v>2</v>
      </c>
      <c r="F92">
        <v>2.9420000000000002</v>
      </c>
      <c r="G92">
        <v>0.36399999999999999</v>
      </c>
      <c r="H92">
        <v>10</v>
      </c>
      <c r="I92">
        <v>5</v>
      </c>
      <c r="J92" s="6">
        <v>0.5</v>
      </c>
      <c r="L92" s="7">
        <f>((F92*I92)/J92)*H92</f>
        <v>294.20000000000005</v>
      </c>
      <c r="M92" s="10">
        <f>L92-L94</f>
        <v>108.23719256148775</v>
      </c>
      <c r="N92" s="11">
        <f>AVERAGE(M92:M93)</f>
        <v>115.20637872425516</v>
      </c>
    </row>
    <row r="93" spans="1:14" x14ac:dyDescent="0.25">
      <c r="A93" s="5">
        <v>44986</v>
      </c>
      <c r="B93" s="4" t="s">
        <v>33</v>
      </c>
      <c r="C93">
        <v>2</v>
      </c>
      <c r="D93" t="s">
        <v>23</v>
      </c>
      <c r="E93">
        <v>2</v>
      </c>
      <c r="F93">
        <v>3.0819999999999999</v>
      </c>
      <c r="G93">
        <v>0.38100000000000001</v>
      </c>
      <c r="H93">
        <v>10</v>
      </c>
      <c r="I93">
        <v>5</v>
      </c>
      <c r="J93" s="6">
        <v>0.50009999999999999</v>
      </c>
      <c r="L93" s="7">
        <f t="shared" ref="L93:L94" si="4">((F93*I93)/J93)*H93</f>
        <v>308.13837232553487</v>
      </c>
      <c r="M93" s="10">
        <f>L93-L94</f>
        <v>122.17556488702257</v>
      </c>
    </row>
    <row r="94" spans="1:14" x14ac:dyDescent="0.25">
      <c r="A94" s="5">
        <v>44986</v>
      </c>
      <c r="B94" s="4" t="s">
        <v>33</v>
      </c>
      <c r="C94" t="s">
        <v>24</v>
      </c>
      <c r="D94" t="s">
        <v>25</v>
      </c>
      <c r="E94">
        <v>2</v>
      </c>
      <c r="F94">
        <v>3.72</v>
      </c>
      <c r="G94">
        <v>0.46</v>
      </c>
      <c r="H94">
        <v>5</v>
      </c>
      <c r="I94">
        <v>5</v>
      </c>
      <c r="J94" s="6">
        <v>0.50009999999999999</v>
      </c>
      <c r="L94" s="7">
        <f t="shared" si="4"/>
        <v>185.9628074385123</v>
      </c>
      <c r="M94" s="9" t="s">
        <v>24</v>
      </c>
    </row>
    <row r="95" spans="1:14" x14ac:dyDescent="0.25">
      <c r="A95" s="5">
        <v>44986</v>
      </c>
      <c r="B95" s="4" t="s">
        <v>55</v>
      </c>
      <c r="C95">
        <v>1</v>
      </c>
      <c r="D95" t="s">
        <v>23</v>
      </c>
      <c r="E95">
        <v>2</v>
      </c>
      <c r="F95">
        <v>1.671</v>
      </c>
      <c r="G95">
        <v>0.20699999999999999</v>
      </c>
      <c r="H95">
        <v>15</v>
      </c>
      <c r="I95">
        <v>9.5</v>
      </c>
      <c r="J95" s="6">
        <v>0.50009999999999999</v>
      </c>
      <c r="K95" s="16">
        <v>6.7447616609055516E-2</v>
      </c>
      <c r="L95" s="7">
        <f>((F95*I95)/(J95/(1+K95)))*H95</f>
        <v>508.25426484284498</v>
      </c>
      <c r="M95" s="10">
        <f>L95-L97</f>
        <v>320.54893870022562</v>
      </c>
      <c r="N95" s="8">
        <f>AVERAGE(M95:M96)</f>
        <v>301.08258744352781</v>
      </c>
    </row>
    <row r="96" spans="1:14" x14ac:dyDescent="0.25">
      <c r="A96" s="5">
        <v>44986</v>
      </c>
      <c r="B96" s="4" t="s">
        <v>55</v>
      </c>
      <c r="C96">
        <v>2</v>
      </c>
      <c r="D96" t="s">
        <v>23</v>
      </c>
      <c r="E96">
        <v>2</v>
      </c>
      <c r="F96">
        <v>1.5429999999999999</v>
      </c>
      <c r="G96">
        <v>0.191</v>
      </c>
      <c r="H96">
        <v>15</v>
      </c>
      <c r="I96">
        <v>9.5</v>
      </c>
      <c r="J96" s="6">
        <v>0.50009999999999999</v>
      </c>
      <c r="K96" s="16">
        <v>6.7447616609055516E-2</v>
      </c>
      <c r="L96" s="7">
        <f t="shared" ref="L96:L118" si="5">((F96*I96)/(J96/(1+K96)))*H96</f>
        <v>469.32156232944931</v>
      </c>
      <c r="M96" s="10">
        <f>L96-L97</f>
        <v>281.61623618682995</v>
      </c>
    </row>
    <row r="97" spans="1:14" x14ac:dyDescent="0.25">
      <c r="A97" s="5">
        <v>44986</v>
      </c>
      <c r="B97" s="4" t="s">
        <v>55</v>
      </c>
      <c r="C97" t="s">
        <v>24</v>
      </c>
      <c r="D97" t="s">
        <v>25</v>
      </c>
      <c r="E97">
        <v>2</v>
      </c>
      <c r="F97">
        <v>1.851</v>
      </c>
      <c r="G97">
        <v>0.22900000000000001</v>
      </c>
      <c r="H97">
        <v>5</v>
      </c>
      <c r="I97">
        <v>9.5</v>
      </c>
      <c r="J97" s="6">
        <v>0.5</v>
      </c>
      <c r="K97" s="16">
        <v>6.7447616609055516E-2</v>
      </c>
      <c r="L97" s="7">
        <f t="shared" si="5"/>
        <v>187.70532614261936</v>
      </c>
      <c r="M97" s="9" t="s">
        <v>24</v>
      </c>
    </row>
    <row r="98" spans="1:14" x14ac:dyDescent="0.25">
      <c r="A98" s="5">
        <v>44986</v>
      </c>
      <c r="B98" s="4" t="s">
        <v>56</v>
      </c>
      <c r="C98">
        <v>1</v>
      </c>
      <c r="D98" t="s">
        <v>23</v>
      </c>
      <c r="E98">
        <v>2</v>
      </c>
      <c r="F98">
        <v>2.2919999999999998</v>
      </c>
      <c r="G98">
        <v>0.28399999999999997</v>
      </c>
      <c r="H98">
        <v>15</v>
      </c>
      <c r="I98">
        <v>9.5</v>
      </c>
      <c r="J98" s="6">
        <v>0.5</v>
      </c>
      <c r="K98" s="16">
        <v>4.6973122331072634E-2</v>
      </c>
      <c r="L98" s="7">
        <f t="shared" si="5"/>
        <v>683.90378296910308</v>
      </c>
      <c r="M98" s="10">
        <f>L98-L100</f>
        <v>494.56515232798688</v>
      </c>
      <c r="N98" s="8">
        <f>AVERAGE(M98:M99)</f>
        <v>448.25598610395974</v>
      </c>
    </row>
    <row r="99" spans="1:14" x14ac:dyDescent="0.25">
      <c r="A99" s="5">
        <v>44986</v>
      </c>
      <c r="B99" s="4" t="s">
        <v>56</v>
      </c>
      <c r="C99">
        <v>2</v>
      </c>
      <c r="D99" t="s">
        <v>23</v>
      </c>
      <c r="E99">
        <v>2</v>
      </c>
      <c r="F99">
        <v>1.982</v>
      </c>
      <c r="G99">
        <v>0.245</v>
      </c>
      <c r="H99">
        <v>15</v>
      </c>
      <c r="I99">
        <v>9.5</v>
      </c>
      <c r="J99" s="6">
        <v>0.50009999999999999</v>
      </c>
      <c r="K99" s="16">
        <v>4.6973122331072634E-2</v>
      </c>
      <c r="L99" s="7">
        <f t="shared" si="5"/>
        <v>591.2854505210488</v>
      </c>
      <c r="M99" s="10">
        <f>L99-L100</f>
        <v>401.9468198799326</v>
      </c>
    </row>
    <row r="100" spans="1:14" x14ac:dyDescent="0.25">
      <c r="A100" s="5">
        <v>44986</v>
      </c>
      <c r="B100" s="4" t="s">
        <v>56</v>
      </c>
      <c r="C100" t="s">
        <v>24</v>
      </c>
      <c r="D100" t="s">
        <v>25</v>
      </c>
      <c r="E100">
        <v>2</v>
      </c>
      <c r="F100">
        <v>1.9039999999999999</v>
      </c>
      <c r="G100">
        <v>0.23599999999999999</v>
      </c>
      <c r="H100">
        <v>5</v>
      </c>
      <c r="I100">
        <v>9.5</v>
      </c>
      <c r="J100" s="6">
        <v>0.50009999999999999</v>
      </c>
      <c r="K100" s="16">
        <v>4.6973122331072634E-2</v>
      </c>
      <c r="L100" s="7">
        <f t="shared" si="5"/>
        <v>189.3386306411162</v>
      </c>
      <c r="M100" s="9" t="s">
        <v>24</v>
      </c>
    </row>
    <row r="101" spans="1:14" x14ac:dyDescent="0.25">
      <c r="A101" s="5">
        <v>44986</v>
      </c>
      <c r="B101" s="4" t="s">
        <v>57</v>
      </c>
      <c r="C101">
        <v>1</v>
      </c>
      <c r="D101" t="s">
        <v>23</v>
      </c>
      <c r="E101">
        <v>2</v>
      </c>
      <c r="F101">
        <v>1.5349999999999999</v>
      </c>
      <c r="G101">
        <v>0.19</v>
      </c>
      <c r="H101">
        <v>15</v>
      </c>
      <c r="I101">
        <v>9.5</v>
      </c>
      <c r="J101" s="6">
        <v>0.50009999999999999</v>
      </c>
      <c r="K101" s="16">
        <v>6.8199773663869673E-2</v>
      </c>
      <c r="L101" s="7">
        <f t="shared" si="5"/>
        <v>467.21725253309484</v>
      </c>
      <c r="M101" s="10">
        <f>L101-L103</f>
        <v>276.43677295672774</v>
      </c>
      <c r="N101" s="8">
        <f>AVERAGE(M101:M102)</f>
        <v>255.93400153612231</v>
      </c>
    </row>
    <row r="102" spans="1:14" x14ac:dyDescent="0.25">
      <c r="A102" s="5">
        <v>44986</v>
      </c>
      <c r="B102" s="4" t="s">
        <v>57</v>
      </c>
      <c r="C102">
        <v>2</v>
      </c>
      <c r="D102" t="s">
        <v>23</v>
      </c>
      <c r="E102">
        <v>2</v>
      </c>
      <c r="F102">
        <v>1.4</v>
      </c>
      <c r="G102">
        <v>0.17299999999999999</v>
      </c>
      <c r="H102">
        <v>15</v>
      </c>
      <c r="I102">
        <v>9.5</v>
      </c>
      <c r="J102" s="6">
        <v>0.5</v>
      </c>
      <c r="K102" s="16">
        <v>6.8199773663869673E-2</v>
      </c>
      <c r="L102" s="7">
        <f t="shared" si="5"/>
        <v>426.21170969188398</v>
      </c>
      <c r="M102" s="10">
        <f>L102-L103</f>
        <v>235.43123011551685</v>
      </c>
    </row>
    <row r="103" spans="1:14" x14ac:dyDescent="0.25">
      <c r="A103" s="5">
        <v>44986</v>
      </c>
      <c r="B103" s="4" t="s">
        <v>57</v>
      </c>
      <c r="C103" t="s">
        <v>24</v>
      </c>
      <c r="D103" t="s">
        <v>25</v>
      </c>
      <c r="E103">
        <v>2</v>
      </c>
      <c r="F103">
        <v>1.88</v>
      </c>
      <c r="G103">
        <v>0.23300000000000001</v>
      </c>
      <c r="H103">
        <v>5</v>
      </c>
      <c r="I103">
        <v>9.5</v>
      </c>
      <c r="J103" s="6">
        <v>0.5</v>
      </c>
      <c r="K103" s="16">
        <v>6.8199773663869673E-2</v>
      </c>
      <c r="L103" s="7">
        <f t="shared" si="5"/>
        <v>190.78047957636713</v>
      </c>
      <c r="M103" s="9" t="s">
        <v>24</v>
      </c>
    </row>
    <row r="104" spans="1:14" x14ac:dyDescent="0.25">
      <c r="A104" s="5">
        <v>44986</v>
      </c>
      <c r="B104" s="4" t="s">
        <v>58</v>
      </c>
      <c r="C104">
        <v>1</v>
      </c>
      <c r="D104" t="s">
        <v>23</v>
      </c>
      <c r="E104">
        <v>2</v>
      </c>
      <c r="F104">
        <v>1.444</v>
      </c>
      <c r="G104">
        <v>0.17899999999999999</v>
      </c>
      <c r="H104">
        <v>10</v>
      </c>
      <c r="I104">
        <v>9.5</v>
      </c>
      <c r="J104" s="6">
        <v>0.5</v>
      </c>
      <c r="K104" s="16">
        <v>4.5881714142510972E-2</v>
      </c>
      <c r="L104" s="7">
        <f t="shared" si="5"/>
        <v>286.94810709213931</v>
      </c>
      <c r="M104" s="10">
        <f>L104-L106</f>
        <v>110.98373809623251</v>
      </c>
      <c r="N104" s="8">
        <f>AVERAGE(M104:M105)</f>
        <v>113.56706593016452</v>
      </c>
    </row>
    <row r="105" spans="1:14" x14ac:dyDescent="0.25">
      <c r="A105" s="5">
        <v>44986</v>
      </c>
      <c r="B105" s="4" t="s">
        <v>58</v>
      </c>
      <c r="C105">
        <v>2</v>
      </c>
      <c r="D105" t="s">
        <v>23</v>
      </c>
      <c r="E105">
        <v>2</v>
      </c>
      <c r="F105">
        <v>1.47</v>
      </c>
      <c r="G105">
        <v>0.182</v>
      </c>
      <c r="H105">
        <v>10</v>
      </c>
      <c r="I105">
        <v>9.5</v>
      </c>
      <c r="J105" s="6">
        <v>0.5</v>
      </c>
      <c r="K105" s="16">
        <v>4.5881714142510972E-2</v>
      </c>
      <c r="L105" s="7">
        <f t="shared" si="5"/>
        <v>292.11476276000332</v>
      </c>
      <c r="M105" s="10">
        <f>L105-L106</f>
        <v>116.15039376409652</v>
      </c>
    </row>
    <row r="106" spans="1:14" x14ac:dyDescent="0.25">
      <c r="A106" s="5">
        <v>44986</v>
      </c>
      <c r="B106" s="4" t="s">
        <v>58</v>
      </c>
      <c r="C106" t="s">
        <v>24</v>
      </c>
      <c r="D106" t="s">
        <v>25</v>
      </c>
      <c r="E106">
        <v>2</v>
      </c>
      <c r="F106">
        <v>1.7709999999999999</v>
      </c>
      <c r="G106">
        <v>0.219</v>
      </c>
      <c r="H106">
        <v>5</v>
      </c>
      <c r="I106">
        <v>9.5</v>
      </c>
      <c r="J106" s="6">
        <v>0.5</v>
      </c>
      <c r="K106" s="16">
        <v>4.5881714142510972E-2</v>
      </c>
      <c r="L106" s="7">
        <f t="shared" si="5"/>
        <v>175.9643689959068</v>
      </c>
      <c r="M106" s="9" t="s">
        <v>24</v>
      </c>
    </row>
    <row r="107" spans="1:14" x14ac:dyDescent="0.25">
      <c r="A107" s="5">
        <v>44986</v>
      </c>
      <c r="B107" s="4" t="s">
        <v>59</v>
      </c>
      <c r="C107">
        <v>1</v>
      </c>
      <c r="D107" t="s">
        <v>23</v>
      </c>
      <c r="E107">
        <v>2</v>
      </c>
      <c r="F107">
        <v>1.369</v>
      </c>
      <c r="G107">
        <v>0.16900000000000001</v>
      </c>
      <c r="H107">
        <v>10</v>
      </c>
      <c r="I107">
        <v>9.5</v>
      </c>
      <c r="J107" s="6">
        <v>0.5</v>
      </c>
      <c r="K107" s="16">
        <v>5.1747311827956881E-2</v>
      </c>
      <c r="L107" s="7">
        <f t="shared" si="5"/>
        <v>273.56999327956987</v>
      </c>
      <c r="M107" s="10">
        <f>L107-L109</f>
        <v>96.918514784946268</v>
      </c>
      <c r="N107" s="8">
        <f>AVERAGE(M107:M108)</f>
        <v>95.392723024615549</v>
      </c>
    </row>
    <row r="108" spans="1:14" x14ac:dyDescent="0.25">
      <c r="A108" s="5">
        <v>44986</v>
      </c>
      <c r="B108" s="4" t="s">
        <v>59</v>
      </c>
      <c r="C108">
        <v>2</v>
      </c>
      <c r="D108" t="s">
        <v>23</v>
      </c>
      <c r="E108">
        <v>2</v>
      </c>
      <c r="F108">
        <v>1.3540000000000001</v>
      </c>
      <c r="G108">
        <v>0.16800000000000001</v>
      </c>
      <c r="H108">
        <v>10</v>
      </c>
      <c r="I108">
        <v>9.5</v>
      </c>
      <c r="J108" s="6">
        <v>0.50009999999999999</v>
      </c>
      <c r="K108" s="16">
        <v>5.1747311827956881E-2</v>
      </c>
      <c r="L108" s="7">
        <f t="shared" si="5"/>
        <v>270.51840975890843</v>
      </c>
      <c r="M108" s="10">
        <f>L108-L109</f>
        <v>93.86693126428483</v>
      </c>
    </row>
    <row r="109" spans="1:14" x14ac:dyDescent="0.25">
      <c r="A109" s="5">
        <v>44986</v>
      </c>
      <c r="B109" s="4" t="s">
        <v>59</v>
      </c>
      <c r="C109" t="s">
        <v>24</v>
      </c>
      <c r="D109" t="s">
        <v>25</v>
      </c>
      <c r="E109">
        <v>2</v>
      </c>
      <c r="F109">
        <v>1.768</v>
      </c>
      <c r="G109">
        <v>0.219</v>
      </c>
      <c r="H109">
        <v>5</v>
      </c>
      <c r="I109">
        <v>9.5</v>
      </c>
      <c r="J109" s="6">
        <v>0.5</v>
      </c>
      <c r="K109" s="16">
        <v>5.1747311827956881E-2</v>
      </c>
      <c r="L109" s="7">
        <f t="shared" si="5"/>
        <v>176.6514784946236</v>
      </c>
      <c r="M109" s="9" t="s">
        <v>24</v>
      </c>
    </row>
    <row r="110" spans="1:14" x14ac:dyDescent="0.25">
      <c r="A110" s="5">
        <v>44986</v>
      </c>
      <c r="B110" s="4" t="s">
        <v>60</v>
      </c>
      <c r="C110">
        <v>1</v>
      </c>
      <c r="D110" t="s">
        <v>23</v>
      </c>
      <c r="E110">
        <v>2</v>
      </c>
      <c r="F110">
        <v>1.3979999999999999</v>
      </c>
      <c r="G110">
        <v>0.17299999999999999</v>
      </c>
      <c r="H110">
        <v>10</v>
      </c>
      <c r="I110">
        <v>9.5</v>
      </c>
      <c r="J110" s="6">
        <v>0.50009999999999999</v>
      </c>
      <c r="K110" s="16">
        <v>4.1077637359205374E-2</v>
      </c>
      <c r="L110" s="7">
        <f t="shared" si="5"/>
        <v>276.47574688597496</v>
      </c>
      <c r="M110" s="10">
        <f>L110-L112</f>
        <v>98.388186034172037</v>
      </c>
      <c r="N110" s="8">
        <f>AVERAGE(M110:M111)</f>
        <v>103.06424525966952</v>
      </c>
    </row>
    <row r="111" spans="1:14" x14ac:dyDescent="0.25">
      <c r="A111" s="5">
        <v>44986</v>
      </c>
      <c r="B111" s="4" t="s">
        <v>60</v>
      </c>
      <c r="C111">
        <v>2</v>
      </c>
      <c r="D111" t="s">
        <v>23</v>
      </c>
      <c r="E111">
        <v>2</v>
      </c>
      <c r="F111">
        <v>1.4450000000000001</v>
      </c>
      <c r="G111">
        <v>0.17899999999999999</v>
      </c>
      <c r="H111">
        <v>10</v>
      </c>
      <c r="I111">
        <v>9.5</v>
      </c>
      <c r="J111" s="6">
        <v>0.5</v>
      </c>
      <c r="K111" s="16">
        <v>4.1077637359205374E-2</v>
      </c>
      <c r="L111" s="7">
        <f t="shared" si="5"/>
        <v>285.82786533696992</v>
      </c>
      <c r="M111" s="10">
        <f>L111-L112</f>
        <v>107.740304485167</v>
      </c>
    </row>
    <row r="112" spans="1:14" x14ac:dyDescent="0.25">
      <c r="A112" s="5">
        <v>44986</v>
      </c>
      <c r="B112" s="4" t="s">
        <v>60</v>
      </c>
      <c r="C112" t="s">
        <v>24</v>
      </c>
      <c r="D112" t="s">
        <v>25</v>
      </c>
      <c r="E112">
        <v>2</v>
      </c>
      <c r="F112">
        <v>1.8009999999999999</v>
      </c>
      <c r="G112">
        <v>0.223</v>
      </c>
      <c r="H112">
        <v>5</v>
      </c>
      <c r="I112">
        <v>9.5</v>
      </c>
      <c r="J112" s="6">
        <v>0.50009999999999999</v>
      </c>
      <c r="K112" s="16">
        <v>4.1077637359205374E-2</v>
      </c>
      <c r="L112" s="7">
        <f t="shared" si="5"/>
        <v>178.08756085180292</v>
      </c>
      <c r="M112" s="9" t="s">
        <v>24</v>
      </c>
    </row>
    <row r="113" spans="1:14" x14ac:dyDescent="0.25">
      <c r="A113" s="5">
        <v>44986</v>
      </c>
      <c r="B113" s="4" t="s">
        <v>61</v>
      </c>
      <c r="C113">
        <v>1</v>
      </c>
      <c r="D113" t="s">
        <v>23</v>
      </c>
      <c r="E113">
        <v>2</v>
      </c>
      <c r="F113">
        <v>1.55</v>
      </c>
      <c r="G113">
        <v>0.192</v>
      </c>
      <c r="H113">
        <v>10</v>
      </c>
      <c r="I113">
        <v>9.5</v>
      </c>
      <c r="J113" s="6">
        <v>0.5</v>
      </c>
      <c r="K113" s="16">
        <v>5.6973795435333811E-2</v>
      </c>
      <c r="L113" s="7">
        <f t="shared" si="5"/>
        <v>311.27878275570583</v>
      </c>
      <c r="M113" s="10">
        <f>L113-L115</f>
        <v>126.0547455682152</v>
      </c>
      <c r="N113" s="8">
        <f>AVERAGE(M113:M114)</f>
        <v>121.23494506103006</v>
      </c>
    </row>
    <row r="114" spans="1:14" x14ac:dyDescent="0.25">
      <c r="A114" s="5">
        <v>44986</v>
      </c>
      <c r="B114" s="4" t="s">
        <v>61</v>
      </c>
      <c r="C114">
        <v>2</v>
      </c>
      <c r="D114" t="s">
        <v>23</v>
      </c>
      <c r="E114">
        <v>2</v>
      </c>
      <c r="F114">
        <v>1.502</v>
      </c>
      <c r="G114">
        <v>0.186</v>
      </c>
      <c r="H114">
        <v>10</v>
      </c>
      <c r="I114">
        <v>9.5</v>
      </c>
      <c r="J114" s="6">
        <v>0.5</v>
      </c>
      <c r="K114" s="16">
        <v>5.6973795435333811E-2</v>
      </c>
      <c r="L114" s="7">
        <f t="shared" si="5"/>
        <v>301.63918174133556</v>
      </c>
      <c r="M114" s="10">
        <f>L114-L115</f>
        <v>116.41514455384493</v>
      </c>
    </row>
    <row r="115" spans="1:14" x14ac:dyDescent="0.25">
      <c r="A115" s="5">
        <v>44986</v>
      </c>
      <c r="B115" s="4" t="s">
        <v>61</v>
      </c>
      <c r="C115" t="s">
        <v>24</v>
      </c>
      <c r="D115" t="s">
        <v>25</v>
      </c>
      <c r="E115">
        <v>2</v>
      </c>
      <c r="F115">
        <v>1.845</v>
      </c>
      <c r="G115">
        <v>0.22800000000000001</v>
      </c>
      <c r="H115">
        <v>5</v>
      </c>
      <c r="I115">
        <v>9.5</v>
      </c>
      <c r="J115" s="6">
        <v>0.50009999999999999</v>
      </c>
      <c r="K115" s="16">
        <v>5.6973795435333811E-2</v>
      </c>
      <c r="L115" s="7">
        <f t="shared" si="5"/>
        <v>185.22403718749064</v>
      </c>
      <c r="M115" s="9" t="s">
        <v>24</v>
      </c>
    </row>
    <row r="116" spans="1:14" x14ac:dyDescent="0.25">
      <c r="A116" s="5">
        <v>44986</v>
      </c>
      <c r="B116" s="4" t="s">
        <v>62</v>
      </c>
      <c r="C116">
        <v>1</v>
      </c>
      <c r="D116" t="s">
        <v>23</v>
      </c>
      <c r="E116">
        <v>2</v>
      </c>
      <c r="F116">
        <v>1.208</v>
      </c>
      <c r="G116">
        <v>0.15</v>
      </c>
      <c r="H116">
        <v>10</v>
      </c>
      <c r="I116">
        <v>9.5</v>
      </c>
      <c r="J116" s="6">
        <v>0.50009999999999999</v>
      </c>
      <c r="K116" s="16">
        <v>4.9448244031385154E-2</v>
      </c>
      <c r="L116" s="7">
        <f t="shared" si="5"/>
        <v>240.82119673073737</v>
      </c>
      <c r="M116" s="10">
        <f>L116-L118</f>
        <v>63.45919624821309</v>
      </c>
      <c r="N116" s="8">
        <f>AVERAGE(M116:M117)</f>
        <v>71.459085022524704</v>
      </c>
    </row>
    <row r="117" spans="1:14" x14ac:dyDescent="0.25">
      <c r="A117" s="5">
        <v>44986</v>
      </c>
      <c r="B117" s="4" t="s">
        <v>62</v>
      </c>
      <c r="C117">
        <v>2</v>
      </c>
      <c r="D117" t="s">
        <v>23</v>
      </c>
      <c r="E117">
        <v>2</v>
      </c>
      <c r="F117">
        <v>1.288</v>
      </c>
      <c r="G117">
        <v>0.159</v>
      </c>
      <c r="H117">
        <v>10</v>
      </c>
      <c r="I117">
        <v>9.5</v>
      </c>
      <c r="J117" s="6">
        <v>0.5</v>
      </c>
      <c r="K117" s="16">
        <v>4.9448244031385154E-2</v>
      </c>
      <c r="L117" s="7">
        <f t="shared" si="5"/>
        <v>256.8209742793606</v>
      </c>
      <c r="M117" s="10">
        <f>L117-L118</f>
        <v>79.458973796836318</v>
      </c>
    </row>
    <row r="118" spans="1:14" x14ac:dyDescent="0.25">
      <c r="A118" s="5">
        <v>44986</v>
      </c>
      <c r="B118" s="4" t="s">
        <v>62</v>
      </c>
      <c r="C118" t="s">
        <v>24</v>
      </c>
      <c r="D118" t="s">
        <v>25</v>
      </c>
      <c r="E118">
        <v>2</v>
      </c>
      <c r="F118">
        <v>1.7789999999999999</v>
      </c>
      <c r="G118">
        <v>0.22</v>
      </c>
      <c r="H118">
        <v>5</v>
      </c>
      <c r="I118">
        <v>9.5</v>
      </c>
      <c r="J118" s="6">
        <v>0.5</v>
      </c>
      <c r="K118" s="16">
        <v>4.9448244031385154E-2</v>
      </c>
      <c r="L118" s="7">
        <f t="shared" si="5"/>
        <v>177.36200048252428</v>
      </c>
      <c r="M118" s="9" t="s">
        <v>24</v>
      </c>
    </row>
    <row r="119" spans="1:14" x14ac:dyDescent="0.25">
      <c r="A119" s="5">
        <v>44987</v>
      </c>
      <c r="B119" s="4" t="s">
        <v>63</v>
      </c>
      <c r="C119">
        <v>1</v>
      </c>
      <c r="D119" t="s">
        <v>23</v>
      </c>
      <c r="E119">
        <v>2</v>
      </c>
      <c r="F119">
        <v>1.369</v>
      </c>
      <c r="G119">
        <v>0.16900000000000001</v>
      </c>
      <c r="H119">
        <v>15</v>
      </c>
      <c r="I119">
        <v>9.5</v>
      </c>
      <c r="J119" s="6">
        <v>0.5</v>
      </c>
      <c r="K119" s="16">
        <v>0.11681210525141152</v>
      </c>
      <c r="L119" s="7">
        <f>((F119*I119)/(J119/(1+K119)))*H119</f>
        <v>435.74099504541692</v>
      </c>
      <c r="M119" s="10">
        <f>L119-L121</f>
        <v>256.11852009730615</v>
      </c>
      <c r="N119" s="8">
        <f>AVERAGE(M119:M120)</f>
        <v>265.34897214720911</v>
      </c>
    </row>
    <row r="120" spans="1:14" x14ac:dyDescent="0.25">
      <c r="A120" s="5">
        <v>44987</v>
      </c>
      <c r="B120" s="4" t="s">
        <v>63</v>
      </c>
      <c r="C120">
        <v>2</v>
      </c>
      <c r="D120" t="s">
        <v>23</v>
      </c>
      <c r="E120">
        <v>2</v>
      </c>
      <c r="F120">
        <v>1.427</v>
      </c>
      <c r="G120">
        <v>0.17699999999999999</v>
      </c>
      <c r="H120">
        <v>15</v>
      </c>
      <c r="I120">
        <v>9.5</v>
      </c>
      <c r="J120" s="6">
        <v>0.5</v>
      </c>
      <c r="K120" s="16">
        <v>0.11681210525141152</v>
      </c>
      <c r="L120" s="7">
        <f t="shared" ref="L120:L154" si="6">((F120*I120)/(J120/(1+K120)))*H120</f>
        <v>454.2018991452228</v>
      </c>
      <c r="M120" s="10">
        <f>L120-L121</f>
        <v>274.57942419711202</v>
      </c>
    </row>
    <row r="121" spans="1:14" x14ac:dyDescent="0.25">
      <c r="A121" s="5">
        <v>44987</v>
      </c>
      <c r="B121" s="4" t="s">
        <v>63</v>
      </c>
      <c r="C121" t="s">
        <v>24</v>
      </c>
      <c r="D121" t="s">
        <v>25</v>
      </c>
      <c r="E121">
        <v>2</v>
      </c>
      <c r="F121">
        <v>1.6930000000000001</v>
      </c>
      <c r="G121">
        <v>0.20899999999999999</v>
      </c>
      <c r="H121">
        <v>5</v>
      </c>
      <c r="I121">
        <v>9.5</v>
      </c>
      <c r="J121" s="6">
        <v>0.5</v>
      </c>
      <c r="K121" s="16">
        <v>0.11681210525141152</v>
      </c>
      <c r="L121" s="7">
        <f t="shared" si="6"/>
        <v>179.62247494811078</v>
      </c>
      <c r="M121" s="9" t="s">
        <v>24</v>
      </c>
    </row>
    <row r="122" spans="1:14" x14ac:dyDescent="0.25">
      <c r="A122" s="5">
        <v>44987</v>
      </c>
      <c r="B122" s="4" t="s">
        <v>64</v>
      </c>
      <c r="C122">
        <v>1</v>
      </c>
      <c r="D122" t="s">
        <v>23</v>
      </c>
      <c r="E122">
        <v>2</v>
      </c>
      <c r="F122">
        <v>1.754</v>
      </c>
      <c r="G122">
        <v>0.217</v>
      </c>
      <c r="H122">
        <v>15</v>
      </c>
      <c r="I122">
        <v>9.5</v>
      </c>
      <c r="J122" s="6">
        <v>0.5</v>
      </c>
      <c r="K122" s="16">
        <v>0.13150220413699573</v>
      </c>
      <c r="L122" s="7">
        <f t="shared" si="6"/>
        <v>565.62663682604273</v>
      </c>
      <c r="M122" s="10">
        <f>L122-L124</f>
        <v>384.21522565286875</v>
      </c>
      <c r="N122" s="8">
        <f>AVERAGE(M122:M123)</f>
        <v>355.94748032258588</v>
      </c>
    </row>
    <row r="123" spans="1:14" x14ac:dyDescent="0.25">
      <c r="A123" s="5">
        <v>44987</v>
      </c>
      <c r="B123" s="4" t="s">
        <v>64</v>
      </c>
      <c r="C123">
        <v>2</v>
      </c>
      <c r="D123" t="s">
        <v>23</v>
      </c>
      <c r="E123">
        <v>2</v>
      </c>
      <c r="F123">
        <v>1.579</v>
      </c>
      <c r="G123">
        <v>0.19500000000000001</v>
      </c>
      <c r="H123">
        <v>15</v>
      </c>
      <c r="I123">
        <v>9.5</v>
      </c>
      <c r="J123" s="6">
        <v>0.50009999999999999</v>
      </c>
      <c r="K123" s="16">
        <v>0.13150220413699573</v>
      </c>
      <c r="L123" s="7">
        <f t="shared" si="6"/>
        <v>509.09114616547703</v>
      </c>
      <c r="M123" s="10">
        <f>L123-L124</f>
        <v>327.679734992303</v>
      </c>
    </row>
    <row r="124" spans="1:14" x14ac:dyDescent="0.25">
      <c r="A124" s="5">
        <v>44987</v>
      </c>
      <c r="B124" s="4" t="s">
        <v>64</v>
      </c>
      <c r="C124" t="s">
        <v>24</v>
      </c>
      <c r="D124" t="s">
        <v>25</v>
      </c>
      <c r="E124">
        <v>2</v>
      </c>
      <c r="F124">
        <v>1.6879999999999999</v>
      </c>
      <c r="G124">
        <v>0.20899999999999999</v>
      </c>
      <c r="H124">
        <v>5</v>
      </c>
      <c r="I124">
        <v>9.5</v>
      </c>
      <c r="J124" s="6">
        <v>0.50009999999999999</v>
      </c>
      <c r="K124" s="16">
        <v>0.13150220413699573</v>
      </c>
      <c r="L124" s="7">
        <f t="shared" si="6"/>
        <v>181.411411173174</v>
      </c>
      <c r="M124" s="9" t="s">
        <v>24</v>
      </c>
    </row>
    <row r="125" spans="1:14" x14ac:dyDescent="0.25">
      <c r="A125" s="5">
        <v>44987</v>
      </c>
      <c r="B125" s="4" t="s">
        <v>65</v>
      </c>
      <c r="C125">
        <v>1</v>
      </c>
      <c r="D125" t="s">
        <v>23</v>
      </c>
      <c r="E125">
        <v>2</v>
      </c>
      <c r="F125">
        <v>1.64</v>
      </c>
      <c r="G125">
        <v>0.20300000000000001</v>
      </c>
      <c r="H125">
        <v>15</v>
      </c>
      <c r="I125">
        <v>9.5</v>
      </c>
      <c r="J125" s="6">
        <v>0.5</v>
      </c>
      <c r="K125" s="16">
        <v>0.10549819821811506</v>
      </c>
      <c r="L125" s="7">
        <f t="shared" si="6"/>
        <v>516.70985784714696</v>
      </c>
      <c r="M125" s="10">
        <f>L125-L127</f>
        <v>332.50069307806245</v>
      </c>
      <c r="N125" s="8">
        <f>AVERAGE(M125:M126)</f>
        <v>312.17887244931796</v>
      </c>
    </row>
    <row r="126" spans="1:14" x14ac:dyDescent="0.25">
      <c r="A126" s="5">
        <v>44987</v>
      </c>
      <c r="B126" s="4" t="s">
        <v>65</v>
      </c>
      <c r="C126">
        <v>2</v>
      </c>
      <c r="D126" t="s">
        <v>23</v>
      </c>
      <c r="E126">
        <v>2</v>
      </c>
      <c r="F126">
        <v>1.5109999999999999</v>
      </c>
      <c r="G126">
        <v>0.187</v>
      </c>
      <c r="H126">
        <v>15</v>
      </c>
      <c r="I126">
        <v>9.5</v>
      </c>
      <c r="J126" s="6">
        <v>0.5</v>
      </c>
      <c r="K126" s="16">
        <v>0.10549819821811506</v>
      </c>
      <c r="L126" s="7">
        <f t="shared" si="6"/>
        <v>476.06621658965804</v>
      </c>
      <c r="M126" s="10">
        <f>L126-L127</f>
        <v>291.85705182057353</v>
      </c>
    </row>
    <row r="127" spans="1:14" x14ac:dyDescent="0.25">
      <c r="A127" s="5">
        <v>44987</v>
      </c>
      <c r="B127" s="4" t="s">
        <v>65</v>
      </c>
      <c r="C127" t="s">
        <v>24</v>
      </c>
      <c r="D127" t="s">
        <v>25</v>
      </c>
      <c r="E127">
        <v>2</v>
      </c>
      <c r="F127">
        <v>1.754</v>
      </c>
      <c r="G127">
        <v>0.217</v>
      </c>
      <c r="H127">
        <v>5</v>
      </c>
      <c r="I127">
        <v>9.5</v>
      </c>
      <c r="J127" s="6">
        <v>0.5</v>
      </c>
      <c r="K127" s="16">
        <v>0.10549819821811506</v>
      </c>
      <c r="L127" s="7">
        <f t="shared" si="6"/>
        <v>184.20916476908451</v>
      </c>
      <c r="M127" s="9" t="s">
        <v>24</v>
      </c>
    </row>
    <row r="128" spans="1:14" x14ac:dyDescent="0.25">
      <c r="A128" s="5">
        <v>44987</v>
      </c>
      <c r="B128" s="4" t="s">
        <v>66</v>
      </c>
      <c r="C128">
        <v>1</v>
      </c>
      <c r="D128" t="s">
        <v>23</v>
      </c>
      <c r="E128">
        <v>2</v>
      </c>
      <c r="F128">
        <v>1.859</v>
      </c>
      <c r="G128">
        <v>0.23</v>
      </c>
      <c r="H128">
        <v>15</v>
      </c>
      <c r="I128">
        <v>9.5</v>
      </c>
      <c r="J128" s="6">
        <v>0.5</v>
      </c>
      <c r="K128" s="16">
        <v>0.10935350756533692</v>
      </c>
      <c r="L128" s="7">
        <f t="shared" si="6"/>
        <v>587.75212861072896</v>
      </c>
      <c r="M128" s="10">
        <f>L128-L130</f>
        <v>392.25630674002753</v>
      </c>
      <c r="N128" s="8">
        <f>AVERAGE(M128:M129)</f>
        <v>404.05138812299447</v>
      </c>
    </row>
    <row r="129" spans="1:14" x14ac:dyDescent="0.25">
      <c r="A129" s="5">
        <v>44987</v>
      </c>
      <c r="B129" s="4" t="s">
        <v>66</v>
      </c>
      <c r="C129">
        <v>2</v>
      </c>
      <c r="D129" t="s">
        <v>23</v>
      </c>
      <c r="E129">
        <v>2</v>
      </c>
      <c r="F129">
        <v>1.9339999999999999</v>
      </c>
      <c r="G129">
        <v>0.23899999999999999</v>
      </c>
      <c r="H129">
        <v>15</v>
      </c>
      <c r="I129">
        <v>9.5</v>
      </c>
      <c r="J129" s="6">
        <v>0.50009999999999999</v>
      </c>
      <c r="K129" s="16">
        <v>0.10935350756533692</v>
      </c>
      <c r="L129" s="7">
        <f t="shared" si="6"/>
        <v>611.34229137666284</v>
      </c>
      <c r="M129" s="10">
        <f>L129-L130</f>
        <v>415.84646950596141</v>
      </c>
    </row>
    <row r="130" spans="1:14" x14ac:dyDescent="0.25">
      <c r="A130" s="5">
        <v>44987</v>
      </c>
      <c r="B130" s="4" t="s">
        <v>66</v>
      </c>
      <c r="C130" t="s">
        <v>24</v>
      </c>
      <c r="D130" t="s">
        <v>25</v>
      </c>
      <c r="E130">
        <v>2</v>
      </c>
      <c r="F130">
        <v>1.855</v>
      </c>
      <c r="G130">
        <v>0.23</v>
      </c>
      <c r="H130">
        <v>5</v>
      </c>
      <c r="I130">
        <v>9.5</v>
      </c>
      <c r="J130" s="6">
        <v>0.5</v>
      </c>
      <c r="K130" s="16">
        <v>0.10935350756533692</v>
      </c>
      <c r="L130" s="7">
        <f t="shared" si="6"/>
        <v>195.49582187070146</v>
      </c>
      <c r="M130" s="9" t="s">
        <v>24</v>
      </c>
    </row>
    <row r="131" spans="1:14" x14ac:dyDescent="0.25">
      <c r="A131" s="5">
        <v>44987</v>
      </c>
      <c r="B131" s="4" t="s">
        <v>67</v>
      </c>
      <c r="C131">
        <v>1</v>
      </c>
      <c r="D131" t="s">
        <v>23</v>
      </c>
      <c r="E131">
        <v>2</v>
      </c>
      <c r="F131">
        <v>1.9570000000000001</v>
      </c>
      <c r="G131">
        <v>0.24199999999999999</v>
      </c>
      <c r="H131">
        <v>10</v>
      </c>
      <c r="I131">
        <v>9.5</v>
      </c>
      <c r="J131" s="6">
        <v>0.5</v>
      </c>
      <c r="K131" s="16">
        <v>0.11203024238381144</v>
      </c>
      <c r="L131" s="7">
        <f t="shared" si="6"/>
        <v>413.48620502557259</v>
      </c>
      <c r="M131" s="10">
        <f>L131-L133</f>
        <v>213.86110002655903</v>
      </c>
      <c r="N131" s="8">
        <f>AVERAGE(M131:M132)</f>
        <v>209.21281361339473</v>
      </c>
    </row>
    <row r="132" spans="1:14" x14ac:dyDescent="0.25">
      <c r="A132" s="5">
        <v>44987</v>
      </c>
      <c r="B132" s="4" t="s">
        <v>67</v>
      </c>
      <c r="C132">
        <v>2</v>
      </c>
      <c r="D132" t="s">
        <v>23</v>
      </c>
      <c r="E132">
        <v>2</v>
      </c>
      <c r="F132">
        <v>1.913</v>
      </c>
      <c r="G132">
        <v>0.23699999999999999</v>
      </c>
      <c r="H132">
        <v>10</v>
      </c>
      <c r="I132">
        <v>9.5</v>
      </c>
      <c r="J132" s="6">
        <v>0.5</v>
      </c>
      <c r="K132" s="16">
        <v>0.11203024238381144</v>
      </c>
      <c r="L132" s="7">
        <f t="shared" si="6"/>
        <v>404.18963219924399</v>
      </c>
      <c r="M132" s="10">
        <f>L132-L133</f>
        <v>204.56452720023043</v>
      </c>
    </row>
    <row r="133" spans="1:14" x14ac:dyDescent="0.25">
      <c r="A133" s="5">
        <v>44987</v>
      </c>
      <c r="B133" s="4" t="s">
        <v>67</v>
      </c>
      <c r="C133" t="s">
        <v>24</v>
      </c>
      <c r="D133" t="s">
        <v>25</v>
      </c>
      <c r="E133">
        <v>2</v>
      </c>
      <c r="F133">
        <v>1.89</v>
      </c>
      <c r="G133">
        <v>0.23400000000000001</v>
      </c>
      <c r="H133">
        <v>5</v>
      </c>
      <c r="I133">
        <v>9.5</v>
      </c>
      <c r="J133" s="6">
        <v>0.50009999999999999</v>
      </c>
      <c r="K133" s="16">
        <v>0.11203024238381144</v>
      </c>
      <c r="L133" s="7">
        <f t="shared" si="6"/>
        <v>199.62510499901356</v>
      </c>
      <c r="M133" s="9" t="s">
        <v>24</v>
      </c>
    </row>
    <row r="134" spans="1:14" x14ac:dyDescent="0.25">
      <c r="A134" s="5">
        <v>44987</v>
      </c>
      <c r="B134" s="4" t="s">
        <v>68</v>
      </c>
      <c r="C134">
        <v>1</v>
      </c>
      <c r="D134" t="s">
        <v>23</v>
      </c>
      <c r="E134">
        <v>2</v>
      </c>
      <c r="F134">
        <v>2.0510000000000002</v>
      </c>
      <c r="G134">
        <v>0.254</v>
      </c>
      <c r="H134">
        <v>10</v>
      </c>
      <c r="I134">
        <v>9.5</v>
      </c>
      <c r="J134" s="6">
        <v>0.5</v>
      </c>
      <c r="K134" s="16">
        <v>0.11431690580162188</v>
      </c>
      <c r="L134" s="7">
        <f t="shared" si="6"/>
        <v>434.23815502183402</v>
      </c>
      <c r="M134" s="10">
        <f>L134-L136</f>
        <v>232.82665550639092</v>
      </c>
      <c r="N134" s="8">
        <f>AVERAGE(M134:M135)</f>
        <v>223.61682627994054</v>
      </c>
    </row>
    <row r="135" spans="1:14" x14ac:dyDescent="0.25">
      <c r="A135" s="5">
        <v>44987</v>
      </c>
      <c r="B135" s="4" t="s">
        <v>68</v>
      </c>
      <c r="C135">
        <v>2</v>
      </c>
      <c r="D135" t="s">
        <v>23</v>
      </c>
      <c r="E135">
        <v>2</v>
      </c>
      <c r="F135">
        <v>1.964</v>
      </c>
      <c r="G135">
        <v>0.24299999999999999</v>
      </c>
      <c r="H135">
        <v>10</v>
      </c>
      <c r="I135">
        <v>9.5</v>
      </c>
      <c r="J135" s="6">
        <v>0.5</v>
      </c>
      <c r="K135" s="16">
        <v>0.11431690580162188</v>
      </c>
      <c r="L135" s="7">
        <f t="shared" si="6"/>
        <v>415.81849656893326</v>
      </c>
      <c r="M135" s="10">
        <f>L135-L136</f>
        <v>214.40699705349016</v>
      </c>
    </row>
    <row r="136" spans="1:14" x14ac:dyDescent="0.25">
      <c r="A136" s="5">
        <v>44987</v>
      </c>
      <c r="B136" s="4" t="s">
        <v>68</v>
      </c>
      <c r="C136" t="s">
        <v>24</v>
      </c>
      <c r="D136" t="s">
        <v>25</v>
      </c>
      <c r="E136">
        <v>2</v>
      </c>
      <c r="F136">
        <v>1.903</v>
      </c>
      <c r="G136">
        <v>0.23499999999999999</v>
      </c>
      <c r="H136">
        <v>5</v>
      </c>
      <c r="I136">
        <v>9.5</v>
      </c>
      <c r="J136" s="6">
        <v>0.50009999999999999</v>
      </c>
      <c r="K136" s="16">
        <v>0.11431690580162188</v>
      </c>
      <c r="L136" s="7">
        <f t="shared" si="6"/>
        <v>201.4114995154431</v>
      </c>
      <c r="M136" s="9" t="s">
        <v>24</v>
      </c>
    </row>
    <row r="137" spans="1:14" x14ac:dyDescent="0.25">
      <c r="A137" s="5">
        <v>44987</v>
      </c>
      <c r="B137" s="4" t="s">
        <v>69</v>
      </c>
      <c r="C137">
        <v>1</v>
      </c>
      <c r="D137" t="s">
        <v>23</v>
      </c>
      <c r="E137">
        <v>2</v>
      </c>
      <c r="F137">
        <v>2.1960000000000002</v>
      </c>
      <c r="G137">
        <v>0.27200000000000002</v>
      </c>
      <c r="H137">
        <v>10</v>
      </c>
      <c r="I137">
        <v>9.5</v>
      </c>
      <c r="J137" s="6">
        <v>0.50009999999999999</v>
      </c>
      <c r="K137" s="16">
        <v>0.10703776632226365</v>
      </c>
      <c r="L137" s="7">
        <f t="shared" si="6"/>
        <v>461.80807600510036</v>
      </c>
      <c r="M137" s="10">
        <f>L137-L139</f>
        <v>265.39243712132816</v>
      </c>
      <c r="N137" s="8">
        <f>AVERAGE(M137:M138)</f>
        <v>262.70423464611264</v>
      </c>
    </row>
    <row r="138" spans="1:14" x14ac:dyDescent="0.25">
      <c r="A138" s="5">
        <v>44987</v>
      </c>
      <c r="B138" s="4" t="s">
        <v>69</v>
      </c>
      <c r="C138">
        <v>2</v>
      </c>
      <c r="D138" t="s">
        <v>23</v>
      </c>
      <c r="E138">
        <v>2</v>
      </c>
      <c r="F138">
        <v>2.17</v>
      </c>
      <c r="G138">
        <v>0.26800000000000002</v>
      </c>
      <c r="H138">
        <v>10</v>
      </c>
      <c r="I138">
        <v>9.5</v>
      </c>
      <c r="J138" s="6">
        <v>0.5</v>
      </c>
      <c r="K138" s="16">
        <v>0.10703776632226365</v>
      </c>
      <c r="L138" s="7">
        <f t="shared" si="6"/>
        <v>456.43167105466932</v>
      </c>
      <c r="M138" s="10">
        <f>L138-L139</f>
        <v>260.01603217089712</v>
      </c>
    </row>
    <row r="139" spans="1:14" x14ac:dyDescent="0.25">
      <c r="A139" s="5">
        <v>44987</v>
      </c>
      <c r="B139" s="4" t="s">
        <v>69</v>
      </c>
      <c r="C139" t="s">
        <v>24</v>
      </c>
      <c r="D139" t="s">
        <v>25</v>
      </c>
      <c r="E139">
        <v>2</v>
      </c>
      <c r="F139">
        <v>1.8680000000000001</v>
      </c>
      <c r="G139">
        <v>0.23100000000000001</v>
      </c>
      <c r="H139">
        <v>5</v>
      </c>
      <c r="I139">
        <v>9.5</v>
      </c>
      <c r="J139" s="6">
        <v>0.50009999999999999</v>
      </c>
      <c r="K139" s="16">
        <v>0.10703776632226365</v>
      </c>
      <c r="L139" s="7">
        <f t="shared" si="6"/>
        <v>196.4156388837722</v>
      </c>
      <c r="M139" s="9" t="s">
        <v>24</v>
      </c>
    </row>
    <row r="140" spans="1:14" x14ac:dyDescent="0.25">
      <c r="A140" s="5">
        <v>44987</v>
      </c>
      <c r="B140" s="4" t="s">
        <v>70</v>
      </c>
      <c r="C140">
        <v>1</v>
      </c>
      <c r="D140" t="s">
        <v>23</v>
      </c>
      <c r="E140">
        <v>2</v>
      </c>
      <c r="F140">
        <v>2.3250000000000002</v>
      </c>
      <c r="G140">
        <v>0.28799999999999998</v>
      </c>
      <c r="H140">
        <v>10</v>
      </c>
      <c r="I140">
        <v>9.5</v>
      </c>
      <c r="J140" s="6">
        <v>0.5</v>
      </c>
      <c r="K140" s="16">
        <v>0.11579932275886651</v>
      </c>
      <c r="L140" s="7">
        <f t="shared" si="6"/>
        <v>492.90435082872932</v>
      </c>
      <c r="M140" s="10">
        <f>L140-L142</f>
        <v>289.48855529317416</v>
      </c>
      <c r="N140" s="8">
        <f>AVERAGE(M140:M141)</f>
        <v>268.39436909641779</v>
      </c>
    </row>
    <row r="141" spans="1:14" x14ac:dyDescent="0.25">
      <c r="A141" s="5">
        <v>44987</v>
      </c>
      <c r="B141" s="4" t="s">
        <v>70</v>
      </c>
      <c r="C141">
        <v>2</v>
      </c>
      <c r="D141" t="s">
        <v>23</v>
      </c>
      <c r="E141">
        <v>2</v>
      </c>
      <c r="F141">
        <v>2.1259999999999999</v>
      </c>
      <c r="G141">
        <v>0.26300000000000001</v>
      </c>
      <c r="H141">
        <v>10</v>
      </c>
      <c r="I141">
        <v>9.5</v>
      </c>
      <c r="J141" s="6">
        <v>0.5</v>
      </c>
      <c r="K141" s="16">
        <v>0.11579932275886651</v>
      </c>
      <c r="L141" s="7">
        <f t="shared" si="6"/>
        <v>450.71597843521653</v>
      </c>
      <c r="M141" s="10">
        <f>L141-L142</f>
        <v>247.30018289966137</v>
      </c>
    </row>
    <row r="142" spans="1:14" x14ac:dyDescent="0.25">
      <c r="A142" s="5">
        <v>44987</v>
      </c>
      <c r="B142" s="4" t="s">
        <v>70</v>
      </c>
      <c r="C142" t="s">
        <v>24</v>
      </c>
      <c r="D142" t="s">
        <v>25</v>
      </c>
      <c r="E142">
        <v>2</v>
      </c>
      <c r="F142">
        <v>1.919</v>
      </c>
      <c r="G142">
        <v>0.23699999999999999</v>
      </c>
      <c r="H142">
        <v>5</v>
      </c>
      <c r="I142">
        <v>9.5</v>
      </c>
      <c r="J142" s="6">
        <v>0.5</v>
      </c>
      <c r="K142" s="16">
        <v>0.11579932275886651</v>
      </c>
      <c r="L142" s="7">
        <f t="shared" si="6"/>
        <v>203.41579553555516</v>
      </c>
      <c r="M142" s="9" t="s">
        <v>24</v>
      </c>
    </row>
    <row r="143" spans="1:14" x14ac:dyDescent="0.25">
      <c r="A143" s="5">
        <v>44987</v>
      </c>
      <c r="B143" s="4" t="s">
        <v>71</v>
      </c>
      <c r="C143">
        <v>1</v>
      </c>
      <c r="D143" t="s">
        <v>23</v>
      </c>
      <c r="E143">
        <v>2</v>
      </c>
      <c r="F143">
        <v>1.85</v>
      </c>
      <c r="G143">
        <v>0.22900000000000001</v>
      </c>
      <c r="H143">
        <v>10</v>
      </c>
      <c r="I143">
        <v>9.5</v>
      </c>
      <c r="J143" s="6">
        <v>0.50009999999999999</v>
      </c>
      <c r="K143" s="16">
        <v>0.12115031156139344</v>
      </c>
      <c r="L143" s="7">
        <f t="shared" si="6"/>
        <v>394.00553340714839</v>
      </c>
      <c r="M143" s="10">
        <f>L143-L145</f>
        <v>185.77989179240853</v>
      </c>
      <c r="N143" s="8">
        <f>AVERAGE(M143:M144)</f>
        <v>171.01450248158105</v>
      </c>
    </row>
    <row r="144" spans="1:14" x14ac:dyDescent="0.25">
      <c r="A144" s="5">
        <v>44987</v>
      </c>
      <c r="B144" s="4" t="s">
        <v>71</v>
      </c>
      <c r="C144">
        <v>2</v>
      </c>
      <c r="D144" t="s">
        <v>23</v>
      </c>
      <c r="E144">
        <v>2</v>
      </c>
      <c r="F144">
        <v>1.7110000000000001</v>
      </c>
      <c r="G144">
        <v>0.21199999999999999</v>
      </c>
      <c r="H144">
        <v>10</v>
      </c>
      <c r="I144">
        <v>9.5</v>
      </c>
      <c r="J144" s="6">
        <v>0.5</v>
      </c>
      <c r="K144" s="16">
        <v>0.12115031156139344</v>
      </c>
      <c r="L144" s="7">
        <f t="shared" si="6"/>
        <v>364.47475478549342</v>
      </c>
      <c r="M144" s="10">
        <f>L144-L145</f>
        <v>156.24911317075356</v>
      </c>
    </row>
    <row r="145" spans="1:14" x14ac:dyDescent="0.25">
      <c r="A145" s="5">
        <v>44987</v>
      </c>
      <c r="B145" s="4" t="s">
        <v>71</v>
      </c>
      <c r="C145" t="s">
        <v>24</v>
      </c>
      <c r="D145" t="s">
        <v>25</v>
      </c>
      <c r="E145">
        <v>2</v>
      </c>
      <c r="F145">
        <v>1.9550000000000001</v>
      </c>
      <c r="G145">
        <v>0.24199999999999999</v>
      </c>
      <c r="H145">
        <v>5</v>
      </c>
      <c r="I145">
        <v>9.5</v>
      </c>
      <c r="J145" s="6">
        <v>0.5</v>
      </c>
      <c r="K145" s="16">
        <v>0.12115031156139344</v>
      </c>
      <c r="L145" s="7">
        <f t="shared" si="6"/>
        <v>208.22564161473986</v>
      </c>
      <c r="M145" s="9" t="s">
        <v>24</v>
      </c>
    </row>
    <row r="146" spans="1:14" x14ac:dyDescent="0.25">
      <c r="A146" s="5">
        <v>44987</v>
      </c>
      <c r="B146" s="4" t="s">
        <v>72</v>
      </c>
      <c r="C146">
        <v>1</v>
      </c>
      <c r="D146" t="s">
        <v>23</v>
      </c>
      <c r="E146">
        <v>2</v>
      </c>
      <c r="F146">
        <v>1.7889999999999999</v>
      </c>
      <c r="G146">
        <v>0.221</v>
      </c>
      <c r="H146">
        <v>10</v>
      </c>
      <c r="I146">
        <v>9.5</v>
      </c>
      <c r="J146" s="6">
        <v>0.50009999999999999</v>
      </c>
      <c r="K146" s="16">
        <v>0.10445851441681915</v>
      </c>
      <c r="L146" s="7">
        <f t="shared" si="6"/>
        <v>375.34142535035096</v>
      </c>
      <c r="M146" s="10">
        <f>L146-L148</f>
        <v>172.14513107879429</v>
      </c>
      <c r="N146" s="8">
        <f>AVERAGE(M146:M147)</f>
        <v>169.87434692619814</v>
      </c>
    </row>
    <row r="147" spans="1:14" x14ac:dyDescent="0.25">
      <c r="A147" s="5">
        <v>44987</v>
      </c>
      <c r="B147" s="4" t="s">
        <v>72</v>
      </c>
      <c r="C147">
        <v>2</v>
      </c>
      <c r="D147" t="s">
        <v>23</v>
      </c>
      <c r="E147">
        <v>2</v>
      </c>
      <c r="F147">
        <v>1.7669999999999999</v>
      </c>
      <c r="G147">
        <v>0.219</v>
      </c>
      <c r="H147">
        <v>10</v>
      </c>
      <c r="I147">
        <v>9.5</v>
      </c>
      <c r="J147" s="6">
        <v>0.5</v>
      </c>
      <c r="K147" s="16">
        <v>0.10445851441681915</v>
      </c>
      <c r="L147" s="7">
        <f t="shared" si="6"/>
        <v>370.79985704515866</v>
      </c>
      <c r="M147" s="10">
        <f>L147-L148</f>
        <v>167.60356277360199</v>
      </c>
    </row>
    <row r="148" spans="1:14" x14ac:dyDescent="0.25">
      <c r="A148" s="5">
        <v>44987</v>
      </c>
      <c r="B148" s="4" t="s">
        <v>72</v>
      </c>
      <c r="C148" t="s">
        <v>24</v>
      </c>
      <c r="D148" t="s">
        <v>25</v>
      </c>
      <c r="E148">
        <v>2</v>
      </c>
      <c r="F148">
        <v>1.9370000000000001</v>
      </c>
      <c r="G148">
        <v>0.24</v>
      </c>
      <c r="H148">
        <v>5</v>
      </c>
      <c r="I148">
        <v>9.5</v>
      </c>
      <c r="J148" s="6">
        <v>0.50009999999999999</v>
      </c>
      <c r="K148" s="16">
        <v>0.10445851441681915</v>
      </c>
      <c r="L148" s="7">
        <f t="shared" si="6"/>
        <v>203.19629427155667</v>
      </c>
      <c r="M148" s="9" t="s">
        <v>24</v>
      </c>
    </row>
    <row r="149" spans="1:14" x14ac:dyDescent="0.25">
      <c r="A149" s="5">
        <v>44987</v>
      </c>
      <c r="B149" s="4" t="s">
        <v>73</v>
      </c>
      <c r="C149">
        <v>1</v>
      </c>
      <c r="D149" t="s">
        <v>23</v>
      </c>
      <c r="E149">
        <v>2</v>
      </c>
      <c r="F149">
        <v>1.877</v>
      </c>
      <c r="G149">
        <v>0.23200000000000001</v>
      </c>
      <c r="H149">
        <v>10</v>
      </c>
      <c r="I149">
        <v>9.5</v>
      </c>
      <c r="J149" s="6">
        <v>0.50009999999999999</v>
      </c>
      <c r="K149" s="16">
        <v>0.10147000572157917</v>
      </c>
      <c r="L149" s="7">
        <f t="shared" si="6"/>
        <v>392.73870040040663</v>
      </c>
      <c r="M149" s="10">
        <f>L149-L151</f>
        <v>189.15065805112818</v>
      </c>
      <c r="N149" s="8">
        <f>AVERAGE(M149:M150)</f>
        <v>175.69141700105033</v>
      </c>
    </row>
    <row r="150" spans="1:14" x14ac:dyDescent="0.25">
      <c r="A150" s="5">
        <v>44987</v>
      </c>
      <c r="B150" s="4" t="s">
        <v>73</v>
      </c>
      <c r="C150">
        <v>2</v>
      </c>
      <c r="D150" t="s">
        <v>23</v>
      </c>
      <c r="E150">
        <v>2</v>
      </c>
      <c r="F150">
        <v>1.748</v>
      </c>
      <c r="G150">
        <v>0.216</v>
      </c>
      <c r="H150">
        <v>10</v>
      </c>
      <c r="I150">
        <v>9.5</v>
      </c>
      <c r="J150" s="6">
        <v>0.5</v>
      </c>
      <c r="K150" s="16">
        <v>0.10147000572157917</v>
      </c>
      <c r="L150" s="7">
        <f t="shared" si="6"/>
        <v>365.82021830025093</v>
      </c>
      <c r="M150" s="10">
        <f>L150-L151</f>
        <v>162.23217595097248</v>
      </c>
    </row>
    <row r="151" spans="1:14" x14ac:dyDescent="0.25">
      <c r="A151" s="5">
        <v>44987</v>
      </c>
      <c r="B151" s="4" t="s">
        <v>73</v>
      </c>
      <c r="C151" t="s">
        <v>24</v>
      </c>
      <c r="D151" t="s">
        <v>25</v>
      </c>
      <c r="E151">
        <v>2</v>
      </c>
      <c r="F151">
        <v>1.946</v>
      </c>
      <c r="G151">
        <v>0.24099999999999999</v>
      </c>
      <c r="H151">
        <v>5</v>
      </c>
      <c r="I151">
        <v>9.5</v>
      </c>
      <c r="J151" s="6">
        <v>0.50009999999999999</v>
      </c>
      <c r="K151" s="16">
        <v>0.10147000572157917</v>
      </c>
      <c r="L151" s="7">
        <f t="shared" si="6"/>
        <v>203.58804234927845</v>
      </c>
      <c r="M151" s="9" t="s">
        <v>24</v>
      </c>
    </row>
    <row r="152" spans="1:14" x14ac:dyDescent="0.25">
      <c r="A152" s="5">
        <v>44987</v>
      </c>
      <c r="B152" s="4" t="s">
        <v>74</v>
      </c>
      <c r="C152">
        <v>1</v>
      </c>
      <c r="D152" t="s">
        <v>23</v>
      </c>
      <c r="E152">
        <v>2</v>
      </c>
      <c r="F152">
        <v>1.633</v>
      </c>
      <c r="G152">
        <v>0.20200000000000001</v>
      </c>
      <c r="H152">
        <v>10</v>
      </c>
      <c r="I152">
        <v>9.5</v>
      </c>
      <c r="J152" s="6">
        <v>0.5</v>
      </c>
      <c r="K152" s="16">
        <v>0.1034779158952658</v>
      </c>
      <c r="L152" s="7">
        <f t="shared" si="6"/>
        <v>342.37609296482418</v>
      </c>
      <c r="M152" s="10">
        <f>L152-L154</f>
        <v>143.44777561321911</v>
      </c>
      <c r="N152" s="8">
        <f>AVERAGE(M152:M153)</f>
        <v>142.60913239713872</v>
      </c>
    </row>
    <row r="153" spans="1:14" x14ac:dyDescent="0.25">
      <c r="A153" s="5">
        <v>44987</v>
      </c>
      <c r="B153" s="4" t="s">
        <v>74</v>
      </c>
      <c r="C153">
        <v>2</v>
      </c>
      <c r="D153" t="s">
        <v>23</v>
      </c>
      <c r="E153">
        <v>2</v>
      </c>
      <c r="F153">
        <v>1.625</v>
      </c>
      <c r="G153">
        <v>0.20100000000000001</v>
      </c>
      <c r="H153">
        <v>10</v>
      </c>
      <c r="I153">
        <v>9.5</v>
      </c>
      <c r="J153" s="6">
        <v>0.5</v>
      </c>
      <c r="K153" s="16">
        <v>0.1034779158952658</v>
      </c>
      <c r="L153" s="7">
        <f t="shared" si="6"/>
        <v>340.69880653266341</v>
      </c>
      <c r="M153" s="10">
        <f>L153-L154</f>
        <v>141.77048918105834</v>
      </c>
    </row>
    <row r="154" spans="1:14" x14ac:dyDescent="0.25">
      <c r="A154" s="5">
        <v>44987</v>
      </c>
      <c r="B154" s="4" t="s">
        <v>74</v>
      </c>
      <c r="C154" t="s">
        <v>24</v>
      </c>
      <c r="D154" t="s">
        <v>25</v>
      </c>
      <c r="E154">
        <v>2</v>
      </c>
      <c r="F154">
        <v>1.8979999999999999</v>
      </c>
      <c r="G154">
        <v>0.23499999999999999</v>
      </c>
      <c r="H154">
        <v>5</v>
      </c>
      <c r="I154">
        <v>9.5</v>
      </c>
      <c r="J154" s="6">
        <v>0.50009999999999999</v>
      </c>
      <c r="K154" s="16">
        <v>0.1034779158952658</v>
      </c>
      <c r="L154" s="7">
        <f t="shared" si="6"/>
        <v>198.92831735160507</v>
      </c>
      <c r="M154" s="9" t="s">
        <v>24</v>
      </c>
    </row>
    <row r="155" spans="1:14" x14ac:dyDescent="0.25">
      <c r="A155" s="5">
        <v>44987</v>
      </c>
      <c r="B155" t="s">
        <v>83</v>
      </c>
      <c r="C155">
        <v>1</v>
      </c>
      <c r="D155" t="s">
        <v>23</v>
      </c>
      <c r="E155">
        <v>2</v>
      </c>
      <c r="F155">
        <v>1.97</v>
      </c>
      <c r="G155">
        <v>0.24399999999999999</v>
      </c>
      <c r="H155">
        <v>15</v>
      </c>
      <c r="I155">
        <v>9.5</v>
      </c>
      <c r="J155" s="6">
        <v>0.50009999999999999</v>
      </c>
      <c r="L155" s="7">
        <f>((F155*I155)/J155)*H155</f>
        <v>561.33773245350937</v>
      </c>
      <c r="M155" s="10">
        <f>L155-L157</f>
        <v>337.94241151769654</v>
      </c>
      <c r="N155" s="8">
        <f>AVERAGE(M155:M156)</f>
        <v>369.00119976004805</v>
      </c>
    </row>
    <row r="156" spans="1:14" x14ac:dyDescent="0.25">
      <c r="A156" s="5">
        <v>44987</v>
      </c>
      <c r="B156" t="s">
        <v>83</v>
      </c>
      <c r="C156">
        <v>2</v>
      </c>
      <c r="D156" t="s">
        <v>23</v>
      </c>
      <c r="E156">
        <v>2</v>
      </c>
      <c r="F156">
        <v>2.1880000000000002</v>
      </c>
      <c r="G156">
        <v>0.27100000000000002</v>
      </c>
      <c r="H156">
        <v>15</v>
      </c>
      <c r="I156">
        <v>9.5</v>
      </c>
      <c r="J156" s="6">
        <v>0.50009999999999999</v>
      </c>
      <c r="L156" s="7">
        <f t="shared" ref="L156:L163" si="7">((F156*I156)/J156)*H156</f>
        <v>623.4553089382124</v>
      </c>
      <c r="M156" s="10">
        <f>L156-L157</f>
        <v>400.05998800239956</v>
      </c>
    </row>
    <row r="157" spans="1:14" x14ac:dyDescent="0.25">
      <c r="A157" s="5">
        <v>44987</v>
      </c>
      <c r="B157" t="s">
        <v>83</v>
      </c>
      <c r="C157" t="s">
        <v>24</v>
      </c>
      <c r="D157" t="s">
        <v>25</v>
      </c>
      <c r="E157">
        <v>2</v>
      </c>
      <c r="F157">
        <v>2.3519999999999999</v>
      </c>
      <c r="G157">
        <v>0.29099999999999998</v>
      </c>
      <c r="H157">
        <v>5</v>
      </c>
      <c r="I157">
        <v>9.5</v>
      </c>
      <c r="J157" s="6">
        <v>0.50009999999999999</v>
      </c>
      <c r="L157" s="7">
        <f t="shared" si="7"/>
        <v>223.39532093581283</v>
      </c>
      <c r="M157" s="9" t="s">
        <v>24</v>
      </c>
    </row>
    <row r="158" spans="1:14" x14ac:dyDescent="0.25">
      <c r="A158" s="5">
        <v>44987</v>
      </c>
      <c r="B158" t="s">
        <v>84</v>
      </c>
      <c r="C158">
        <v>1</v>
      </c>
      <c r="D158" t="s">
        <v>23</v>
      </c>
      <c r="E158">
        <v>2</v>
      </c>
      <c r="F158">
        <v>1.6479999999999999</v>
      </c>
      <c r="G158">
        <v>0.20399999999999999</v>
      </c>
      <c r="H158">
        <v>10</v>
      </c>
      <c r="I158">
        <v>9.5</v>
      </c>
      <c r="J158" s="6">
        <v>0.50009999999999999</v>
      </c>
      <c r="L158" s="7">
        <f t="shared" si="7"/>
        <v>313.05738852229553</v>
      </c>
      <c r="M158" s="10">
        <f>L158-L160</f>
        <v>123.66526694661064</v>
      </c>
      <c r="N158" s="8">
        <f>AVERAGE(M158:M159)</f>
        <v>129.6815726854629</v>
      </c>
    </row>
    <row r="159" spans="1:14" x14ac:dyDescent="0.25">
      <c r="A159" s="5">
        <v>44987</v>
      </c>
      <c r="B159" t="s">
        <v>84</v>
      </c>
      <c r="C159">
        <v>2</v>
      </c>
      <c r="D159" t="s">
        <v>23</v>
      </c>
      <c r="E159">
        <v>2</v>
      </c>
      <c r="F159">
        <v>1.7110000000000001</v>
      </c>
      <c r="G159">
        <v>0.21199999999999999</v>
      </c>
      <c r="H159">
        <v>10</v>
      </c>
      <c r="I159">
        <v>9.5</v>
      </c>
      <c r="J159" s="6">
        <v>0.5</v>
      </c>
      <c r="L159" s="7">
        <f t="shared" si="7"/>
        <v>325.09000000000003</v>
      </c>
      <c r="M159" s="10">
        <f>L159-L160</f>
        <v>135.69787842431515</v>
      </c>
    </row>
    <row r="160" spans="1:14" x14ac:dyDescent="0.25">
      <c r="A160" s="5">
        <v>44987</v>
      </c>
      <c r="B160" t="s">
        <v>84</v>
      </c>
      <c r="C160" t="s">
        <v>24</v>
      </c>
      <c r="D160" t="s">
        <v>25</v>
      </c>
      <c r="E160">
        <v>2</v>
      </c>
      <c r="F160">
        <v>1.994</v>
      </c>
      <c r="G160">
        <v>0.247</v>
      </c>
      <c r="H160">
        <v>5</v>
      </c>
      <c r="I160">
        <v>9.5</v>
      </c>
      <c r="J160" s="6">
        <v>0.50009999999999999</v>
      </c>
      <c r="L160" s="7">
        <f t="shared" si="7"/>
        <v>189.39212157568488</v>
      </c>
      <c r="M160" s="9" t="s">
        <v>24</v>
      </c>
    </row>
    <row r="161" spans="1:14" x14ac:dyDescent="0.25">
      <c r="A161" s="5">
        <v>44987</v>
      </c>
      <c r="B161" t="s">
        <v>85</v>
      </c>
      <c r="C161">
        <v>1</v>
      </c>
      <c r="D161" t="s">
        <v>23</v>
      </c>
      <c r="E161">
        <v>2</v>
      </c>
      <c r="F161">
        <v>1.5449999999999999</v>
      </c>
      <c r="G161">
        <v>0.191</v>
      </c>
      <c r="H161">
        <v>10</v>
      </c>
      <c r="I161">
        <v>9.5</v>
      </c>
      <c r="J161" s="6">
        <v>0.5</v>
      </c>
      <c r="L161" s="7">
        <f t="shared" si="7"/>
        <v>293.54999999999995</v>
      </c>
      <c r="M161" s="10">
        <f>L161-L163</f>
        <v>102.40999999999994</v>
      </c>
      <c r="N161" s="8">
        <f>AVERAGE(M161:M162)</f>
        <v>90.697987402519431</v>
      </c>
    </row>
    <row r="162" spans="1:14" x14ac:dyDescent="0.25">
      <c r="A162" s="5">
        <v>44987</v>
      </c>
      <c r="B162" t="s">
        <v>85</v>
      </c>
      <c r="C162">
        <v>2</v>
      </c>
      <c r="D162" t="s">
        <v>23</v>
      </c>
      <c r="E162">
        <v>2</v>
      </c>
      <c r="F162">
        <v>1.4219999999999999</v>
      </c>
      <c r="G162">
        <v>0.17599999999999999</v>
      </c>
      <c r="H162">
        <v>10</v>
      </c>
      <c r="I162">
        <v>9.5</v>
      </c>
      <c r="J162" s="6">
        <v>0.50009999999999999</v>
      </c>
      <c r="L162" s="7">
        <f t="shared" si="7"/>
        <v>270.12597480503894</v>
      </c>
      <c r="M162" s="10">
        <f>L162-L163</f>
        <v>78.985974805038921</v>
      </c>
    </row>
    <row r="163" spans="1:14" x14ac:dyDescent="0.25">
      <c r="A163" s="5">
        <v>44987</v>
      </c>
      <c r="B163" t="s">
        <v>85</v>
      </c>
      <c r="C163" t="s">
        <v>24</v>
      </c>
      <c r="D163" t="s">
        <v>25</v>
      </c>
      <c r="E163">
        <v>2</v>
      </c>
      <c r="F163">
        <v>2.012</v>
      </c>
      <c r="G163">
        <v>0.249</v>
      </c>
      <c r="H163">
        <v>5</v>
      </c>
      <c r="I163">
        <v>9.5</v>
      </c>
      <c r="J163" s="6">
        <v>0.5</v>
      </c>
      <c r="L163" s="7">
        <f t="shared" si="7"/>
        <v>191.14000000000001</v>
      </c>
      <c r="M163" s="9" t="s">
        <v>24</v>
      </c>
    </row>
    <row r="164" spans="1:14" x14ac:dyDescent="0.25">
      <c r="A164" s="5">
        <v>44988</v>
      </c>
      <c r="B164" s="4" t="s">
        <v>75</v>
      </c>
      <c r="C164">
        <v>1</v>
      </c>
      <c r="D164" t="s">
        <v>23</v>
      </c>
      <c r="E164">
        <v>2</v>
      </c>
      <c r="F164">
        <v>2.0550000000000002</v>
      </c>
      <c r="G164">
        <v>0.254</v>
      </c>
      <c r="H164">
        <v>15</v>
      </c>
      <c r="I164">
        <v>9.5</v>
      </c>
      <c r="J164" s="6">
        <v>0.50009999999999999</v>
      </c>
      <c r="K164" s="16">
        <v>9.0924952563738878E-2</v>
      </c>
      <c r="L164" s="7">
        <f>((F164*I164)/(J164/(1+K164)))*H164</f>
        <v>638.79971165043776</v>
      </c>
      <c r="M164" s="10">
        <f>L164-L166</f>
        <v>355.86832520303216</v>
      </c>
      <c r="N164" s="8">
        <f>AVERAGE(M164:M165)</f>
        <v>312.0382719948999</v>
      </c>
    </row>
    <row r="165" spans="1:14" x14ac:dyDescent="0.25">
      <c r="A165" s="5">
        <v>44988</v>
      </c>
      <c r="B165" s="4" t="s">
        <v>75</v>
      </c>
      <c r="C165">
        <v>2</v>
      </c>
      <c r="D165" t="s">
        <v>23</v>
      </c>
      <c r="E165">
        <v>2</v>
      </c>
      <c r="F165">
        <v>1.7729999999999999</v>
      </c>
      <c r="G165">
        <v>0.219</v>
      </c>
      <c r="H165">
        <v>15</v>
      </c>
      <c r="I165">
        <v>9.5</v>
      </c>
      <c r="J165" s="6">
        <v>0.50009999999999999</v>
      </c>
      <c r="K165" s="16">
        <v>9.0924952563738878E-2</v>
      </c>
      <c r="L165" s="7">
        <f t="shared" ref="L165:L187" si="8">((F165*I165)/(J165/(1+K165)))*H165</f>
        <v>551.13960523417325</v>
      </c>
      <c r="M165" s="10">
        <f>L165-L166</f>
        <v>268.20821878676765</v>
      </c>
    </row>
    <row r="166" spans="1:14" x14ac:dyDescent="0.25">
      <c r="A166" s="5">
        <v>44988</v>
      </c>
      <c r="B166" s="4" t="s">
        <v>75</v>
      </c>
      <c r="C166" t="s">
        <v>24</v>
      </c>
      <c r="D166" t="s">
        <v>25</v>
      </c>
      <c r="E166">
        <v>2</v>
      </c>
      <c r="F166">
        <v>2.73</v>
      </c>
      <c r="G166">
        <v>0.33800000000000002</v>
      </c>
      <c r="H166">
        <v>5</v>
      </c>
      <c r="I166">
        <v>9.5</v>
      </c>
      <c r="J166" s="6">
        <v>0.5</v>
      </c>
      <c r="K166" s="16">
        <v>9.0924952563738878E-2</v>
      </c>
      <c r="L166" s="7">
        <f t="shared" si="8"/>
        <v>282.9313864474056</v>
      </c>
      <c r="M166" s="9" t="s">
        <v>24</v>
      </c>
    </row>
    <row r="167" spans="1:14" x14ac:dyDescent="0.25">
      <c r="A167" s="5">
        <v>44988</v>
      </c>
      <c r="B167" s="4" t="s">
        <v>76</v>
      </c>
      <c r="C167">
        <v>1</v>
      </c>
      <c r="D167" t="s">
        <v>23</v>
      </c>
      <c r="E167">
        <v>2</v>
      </c>
      <c r="F167">
        <v>1.391</v>
      </c>
      <c r="G167">
        <v>0.17199999999999999</v>
      </c>
      <c r="H167">
        <v>15</v>
      </c>
      <c r="I167">
        <v>9.5</v>
      </c>
      <c r="J167" s="6">
        <v>0.50009999999999999</v>
      </c>
      <c r="K167" s="16">
        <v>8.391835673426952E-2</v>
      </c>
      <c r="L167" s="7">
        <f t="shared" si="8"/>
        <v>429.61725030188984</v>
      </c>
      <c r="M167" s="10">
        <f>L167-L169</f>
        <v>188.2985743594912</v>
      </c>
      <c r="N167" s="8">
        <f>AVERAGE(M167:M168)</f>
        <v>171.66003257438095</v>
      </c>
    </row>
    <row r="168" spans="1:14" x14ac:dyDescent="0.25">
      <c r="A168" s="5">
        <v>44988</v>
      </c>
      <c r="B168" s="4" t="s">
        <v>76</v>
      </c>
      <c r="C168">
        <v>2</v>
      </c>
      <c r="D168" t="s">
        <v>23</v>
      </c>
      <c r="E168">
        <v>2</v>
      </c>
      <c r="F168">
        <v>1.2829999999999999</v>
      </c>
      <c r="G168">
        <v>0.159</v>
      </c>
      <c r="H168">
        <v>15</v>
      </c>
      <c r="I168">
        <v>9.5</v>
      </c>
      <c r="J168" s="6">
        <v>0.5</v>
      </c>
      <c r="K168" s="16">
        <v>8.391835673426952E-2</v>
      </c>
      <c r="L168" s="7">
        <f t="shared" si="8"/>
        <v>396.34016673166934</v>
      </c>
      <c r="M168" s="10">
        <f>L168-L169</f>
        <v>155.0214907892707</v>
      </c>
    </row>
    <row r="169" spans="1:14" x14ac:dyDescent="0.25">
      <c r="A169" s="5">
        <v>44988</v>
      </c>
      <c r="B169" s="4" t="s">
        <v>76</v>
      </c>
      <c r="C169" t="s">
        <v>24</v>
      </c>
      <c r="D169" t="s">
        <v>25</v>
      </c>
      <c r="E169">
        <v>2</v>
      </c>
      <c r="F169">
        <v>2.3439999999999999</v>
      </c>
      <c r="G169">
        <v>0.28999999999999998</v>
      </c>
      <c r="H169">
        <v>5</v>
      </c>
      <c r="I169">
        <v>9.5</v>
      </c>
      <c r="J169" s="6">
        <v>0.50009999999999999</v>
      </c>
      <c r="K169" s="16">
        <v>8.391835673426952E-2</v>
      </c>
      <c r="L169" s="7">
        <f t="shared" si="8"/>
        <v>241.31867594239864</v>
      </c>
      <c r="M169" s="9" t="s">
        <v>24</v>
      </c>
    </row>
    <row r="170" spans="1:14" x14ac:dyDescent="0.25">
      <c r="A170" s="5">
        <v>44988</v>
      </c>
      <c r="B170" s="4" t="s">
        <v>77</v>
      </c>
      <c r="C170">
        <v>1</v>
      </c>
      <c r="D170" t="s">
        <v>23</v>
      </c>
      <c r="E170">
        <v>2</v>
      </c>
      <c r="F170">
        <v>2.2589999999999999</v>
      </c>
      <c r="G170">
        <v>0.28000000000000003</v>
      </c>
      <c r="H170">
        <v>15</v>
      </c>
      <c r="I170">
        <v>9.5</v>
      </c>
      <c r="J170" s="6">
        <v>0.50009999999999999</v>
      </c>
      <c r="K170" s="16">
        <v>0.10337687512390697</v>
      </c>
      <c r="L170" s="7">
        <f t="shared" si="8"/>
        <v>710.22853715046813</v>
      </c>
      <c r="M170" s="10">
        <f>L170-L172</f>
        <v>461.01451009663703</v>
      </c>
      <c r="N170" s="8">
        <f>AVERAGE(M170:M171)</f>
        <v>444.66573456240752</v>
      </c>
    </row>
    <row r="171" spans="1:14" x14ac:dyDescent="0.25">
      <c r="A171" s="5">
        <v>44988</v>
      </c>
      <c r="B171" s="4" t="s">
        <v>77</v>
      </c>
      <c r="C171">
        <v>2</v>
      </c>
      <c r="D171" t="s">
        <v>23</v>
      </c>
      <c r="E171">
        <v>2</v>
      </c>
      <c r="F171">
        <v>2.1549999999999998</v>
      </c>
      <c r="G171">
        <v>0.26700000000000002</v>
      </c>
      <c r="H171">
        <v>15</v>
      </c>
      <c r="I171">
        <v>9.5</v>
      </c>
      <c r="J171" s="6">
        <v>0.50009999999999999</v>
      </c>
      <c r="K171" s="16">
        <v>0.10337687512390697</v>
      </c>
      <c r="L171" s="7">
        <f t="shared" si="8"/>
        <v>677.53098608200912</v>
      </c>
      <c r="M171" s="10">
        <f>L171-L172</f>
        <v>428.31695902817802</v>
      </c>
    </row>
    <row r="172" spans="1:14" x14ac:dyDescent="0.25">
      <c r="A172" s="5">
        <v>44988</v>
      </c>
      <c r="B172" s="4" t="s">
        <v>77</v>
      </c>
      <c r="C172" t="s">
        <v>24</v>
      </c>
      <c r="D172" t="s">
        <v>25</v>
      </c>
      <c r="E172">
        <v>2</v>
      </c>
      <c r="F172">
        <v>2.3780000000000001</v>
      </c>
      <c r="G172">
        <v>0.29399999999999998</v>
      </c>
      <c r="H172">
        <v>5</v>
      </c>
      <c r="I172">
        <v>9.5</v>
      </c>
      <c r="J172" s="6">
        <v>0.50009999999999999</v>
      </c>
      <c r="K172" s="16">
        <v>0.10337687512390697</v>
      </c>
      <c r="L172" s="7">
        <f t="shared" si="8"/>
        <v>249.2140270538311</v>
      </c>
      <c r="M172" s="9" t="s">
        <v>24</v>
      </c>
    </row>
    <row r="173" spans="1:14" x14ac:dyDescent="0.25">
      <c r="A173" s="5">
        <v>44988</v>
      </c>
      <c r="B173" s="4" t="s">
        <v>78</v>
      </c>
      <c r="C173">
        <v>1</v>
      </c>
      <c r="D173" t="s">
        <v>23</v>
      </c>
      <c r="E173">
        <v>2</v>
      </c>
      <c r="F173">
        <v>2.4009999999999998</v>
      </c>
      <c r="G173">
        <v>0.29699999999999999</v>
      </c>
      <c r="H173">
        <v>15</v>
      </c>
      <c r="I173">
        <v>9.5</v>
      </c>
      <c r="J173" s="6">
        <v>0.5</v>
      </c>
      <c r="K173" s="16">
        <v>9.1166910272911794E-2</v>
      </c>
      <c r="L173" s="7">
        <f t="shared" si="8"/>
        <v>746.66914919609951</v>
      </c>
      <c r="M173" s="10">
        <f>L173-L175</f>
        <v>456.99499017768829</v>
      </c>
      <c r="N173" s="8">
        <f>AVERAGE(M173:M174)</f>
        <v>439.66425680620119</v>
      </c>
    </row>
    <row r="174" spans="1:14" x14ac:dyDescent="0.25">
      <c r="A174" s="5">
        <v>44988</v>
      </c>
      <c r="B174" s="4" t="s">
        <v>78</v>
      </c>
      <c r="C174">
        <v>2</v>
      </c>
      <c r="D174" t="s">
        <v>23</v>
      </c>
      <c r="E174">
        <v>2</v>
      </c>
      <c r="F174">
        <v>2.29</v>
      </c>
      <c r="G174">
        <v>0.28299999999999997</v>
      </c>
      <c r="H174">
        <v>15</v>
      </c>
      <c r="I174">
        <v>9.5</v>
      </c>
      <c r="J174" s="6">
        <v>0.50009999999999999</v>
      </c>
      <c r="K174" s="16">
        <v>9.1166910272911794E-2</v>
      </c>
      <c r="L174" s="7">
        <f t="shared" si="8"/>
        <v>712.00768245312531</v>
      </c>
      <c r="M174" s="10">
        <f>L174-L175</f>
        <v>422.3335234347141</v>
      </c>
    </row>
    <row r="175" spans="1:14" x14ac:dyDescent="0.25">
      <c r="A175" s="5">
        <v>44988</v>
      </c>
      <c r="B175" s="4" t="s">
        <v>78</v>
      </c>
      <c r="C175" t="s">
        <v>24</v>
      </c>
      <c r="D175" t="s">
        <v>25</v>
      </c>
      <c r="E175">
        <v>2</v>
      </c>
      <c r="F175">
        <v>2.7949999999999999</v>
      </c>
      <c r="G175">
        <v>0.34599999999999997</v>
      </c>
      <c r="H175">
        <v>5</v>
      </c>
      <c r="I175">
        <v>9.5</v>
      </c>
      <c r="J175" s="6">
        <v>0.50009999999999999</v>
      </c>
      <c r="K175" s="16">
        <v>9.1166910272911794E-2</v>
      </c>
      <c r="L175" s="7">
        <f t="shared" si="8"/>
        <v>289.67415901841122</v>
      </c>
      <c r="M175" s="9" t="s">
        <v>24</v>
      </c>
    </row>
    <row r="176" spans="1:14" x14ac:dyDescent="0.25">
      <c r="A176" s="5">
        <v>44988</v>
      </c>
      <c r="B176" s="4" t="s">
        <v>79</v>
      </c>
      <c r="C176">
        <v>1</v>
      </c>
      <c r="D176" t="s">
        <v>23</v>
      </c>
      <c r="E176">
        <v>2</v>
      </c>
      <c r="F176">
        <v>1.64</v>
      </c>
      <c r="G176">
        <v>0.20300000000000001</v>
      </c>
      <c r="H176">
        <v>10</v>
      </c>
      <c r="I176">
        <v>9.5</v>
      </c>
      <c r="J176" s="6">
        <v>0.50009999999999999</v>
      </c>
      <c r="K176" s="16">
        <v>0.11556219748845704</v>
      </c>
      <c r="L176" s="7">
        <f t="shared" si="8"/>
        <v>347.53967280284263</v>
      </c>
      <c r="M176" s="10">
        <f>L176-L178</f>
        <v>144.48504161599368</v>
      </c>
      <c r="N176" s="8">
        <f>AVERAGE(M176:M177)</f>
        <v>130.60464614734357</v>
      </c>
    </row>
    <row r="177" spans="1:14" x14ac:dyDescent="0.25">
      <c r="A177" s="5">
        <v>44988</v>
      </c>
      <c r="B177" s="4" t="s">
        <v>79</v>
      </c>
      <c r="C177">
        <v>2</v>
      </c>
      <c r="D177" t="s">
        <v>23</v>
      </c>
      <c r="E177">
        <v>2</v>
      </c>
      <c r="F177">
        <v>1.5089999999999999</v>
      </c>
      <c r="G177">
        <v>0.187</v>
      </c>
      <c r="H177">
        <v>10</v>
      </c>
      <c r="I177">
        <v>9.5</v>
      </c>
      <c r="J177" s="6">
        <v>0.50009999999999999</v>
      </c>
      <c r="K177" s="16">
        <v>0.11556219748845704</v>
      </c>
      <c r="L177" s="7">
        <f t="shared" si="8"/>
        <v>319.77888186554242</v>
      </c>
      <c r="M177" s="10">
        <f>L177-L178</f>
        <v>116.72425067869347</v>
      </c>
    </row>
    <row r="178" spans="1:14" x14ac:dyDescent="0.25">
      <c r="A178" s="5">
        <v>44988</v>
      </c>
      <c r="B178" s="4" t="s">
        <v>79</v>
      </c>
      <c r="C178" t="s">
        <v>24</v>
      </c>
      <c r="D178" t="s">
        <v>25</v>
      </c>
      <c r="E178">
        <v>2</v>
      </c>
      <c r="F178">
        <v>1.9159999999999999</v>
      </c>
      <c r="G178">
        <v>0.23699999999999999</v>
      </c>
      <c r="H178">
        <v>5</v>
      </c>
      <c r="I178">
        <v>9.5</v>
      </c>
      <c r="J178" s="6">
        <v>0.5</v>
      </c>
      <c r="K178" s="16">
        <v>0.11556219748845704</v>
      </c>
      <c r="L178" s="7">
        <f t="shared" si="8"/>
        <v>203.05463118684895</v>
      </c>
      <c r="M178" s="9" t="s">
        <v>24</v>
      </c>
    </row>
    <row r="179" spans="1:14" x14ac:dyDescent="0.25">
      <c r="A179" s="5">
        <v>44988</v>
      </c>
      <c r="B179" s="4" t="s">
        <v>80</v>
      </c>
      <c r="C179">
        <v>1</v>
      </c>
      <c r="D179" t="s">
        <v>23</v>
      </c>
      <c r="E179">
        <v>2</v>
      </c>
      <c r="F179">
        <v>1.391</v>
      </c>
      <c r="G179">
        <v>0.17199999999999999</v>
      </c>
      <c r="H179">
        <v>10</v>
      </c>
      <c r="I179">
        <v>9.5</v>
      </c>
      <c r="J179" s="6">
        <v>0.50009999999999999</v>
      </c>
      <c r="K179" s="16">
        <v>8.2746974387841288E-2</v>
      </c>
      <c r="L179" s="7">
        <f t="shared" si="8"/>
        <v>286.10197746546953</v>
      </c>
      <c r="M179" s="10">
        <f>L179-L181</f>
        <v>145.21063701698168</v>
      </c>
      <c r="N179" s="8">
        <f>AVERAGE(M179:M180)</f>
        <v>140.37713847604815</v>
      </c>
    </row>
    <row r="180" spans="1:14" x14ac:dyDescent="0.25">
      <c r="A180" s="5">
        <v>44988</v>
      </c>
      <c r="B180" s="4" t="s">
        <v>80</v>
      </c>
      <c r="C180">
        <v>2</v>
      </c>
      <c r="D180" t="s">
        <v>23</v>
      </c>
      <c r="E180">
        <v>2</v>
      </c>
      <c r="F180">
        <v>1.3440000000000001</v>
      </c>
      <c r="G180">
        <v>0.16600000000000001</v>
      </c>
      <c r="H180">
        <v>10</v>
      </c>
      <c r="I180">
        <v>9.5</v>
      </c>
      <c r="J180" s="6">
        <v>0.50009999999999999</v>
      </c>
      <c r="K180" s="16">
        <v>8.2746974387841288E-2</v>
      </c>
      <c r="L180" s="7">
        <f t="shared" si="8"/>
        <v>276.43498038360246</v>
      </c>
      <c r="M180" s="10">
        <f>L180-L181</f>
        <v>135.54363993511461</v>
      </c>
    </row>
    <row r="181" spans="1:14" x14ac:dyDescent="0.25">
      <c r="A181" s="5">
        <v>44988</v>
      </c>
      <c r="B181" s="4" t="s">
        <v>80</v>
      </c>
      <c r="C181" t="s">
        <v>24</v>
      </c>
      <c r="D181" t="s">
        <v>25</v>
      </c>
      <c r="E181">
        <v>2</v>
      </c>
      <c r="F181">
        <v>1.37</v>
      </c>
      <c r="G181">
        <v>0.17</v>
      </c>
      <c r="H181">
        <v>5</v>
      </c>
      <c r="I181">
        <v>9.5</v>
      </c>
      <c r="J181" s="6">
        <v>0.50009999999999999</v>
      </c>
      <c r="K181" s="16">
        <v>8.2746974387841288E-2</v>
      </c>
      <c r="L181" s="7">
        <f t="shared" si="8"/>
        <v>140.89134044848785</v>
      </c>
      <c r="M181" s="9" t="s">
        <v>24</v>
      </c>
    </row>
    <row r="182" spans="1:14" x14ac:dyDescent="0.25">
      <c r="A182" s="5">
        <v>44988</v>
      </c>
      <c r="B182" s="4" t="s">
        <v>81</v>
      </c>
      <c r="C182">
        <v>1</v>
      </c>
      <c r="D182" t="s">
        <v>23</v>
      </c>
      <c r="E182">
        <v>2</v>
      </c>
      <c r="F182">
        <v>1.7410000000000001</v>
      </c>
      <c r="G182">
        <v>0.215</v>
      </c>
      <c r="H182">
        <v>10</v>
      </c>
      <c r="I182">
        <v>9.5</v>
      </c>
      <c r="J182" s="6">
        <v>0.50009999999999999</v>
      </c>
      <c r="K182" s="16">
        <v>9.6941909441909321E-2</v>
      </c>
      <c r="L182" s="7">
        <f t="shared" si="8"/>
        <v>362.78485725283866</v>
      </c>
      <c r="M182" s="10">
        <f>L182-L184</f>
        <v>188.33818539429186</v>
      </c>
      <c r="N182" s="8">
        <f>AVERAGE(M182:M183)</f>
        <v>180.31565983183674</v>
      </c>
    </row>
    <row r="183" spans="1:14" x14ac:dyDescent="0.25">
      <c r="A183" s="5">
        <v>44988</v>
      </c>
      <c r="B183" s="4" t="s">
        <v>81</v>
      </c>
      <c r="C183">
        <v>2</v>
      </c>
      <c r="D183" t="s">
        <v>23</v>
      </c>
      <c r="E183">
        <v>2</v>
      </c>
      <c r="F183">
        <v>1.6639999999999999</v>
      </c>
      <c r="G183">
        <v>0.20599999999999999</v>
      </c>
      <c r="H183">
        <v>10</v>
      </c>
      <c r="I183">
        <v>9.5</v>
      </c>
      <c r="J183" s="6">
        <v>0.50009999999999999</v>
      </c>
      <c r="K183" s="16">
        <v>9.6941909441909321E-2</v>
      </c>
      <c r="L183" s="7">
        <f t="shared" si="8"/>
        <v>346.73980612792843</v>
      </c>
      <c r="M183" s="10">
        <f>L183-L184</f>
        <v>172.29313426938162</v>
      </c>
    </row>
    <row r="184" spans="1:14" x14ac:dyDescent="0.25">
      <c r="A184" s="5">
        <v>44988</v>
      </c>
      <c r="B184" s="4" t="s">
        <v>81</v>
      </c>
      <c r="C184" t="s">
        <v>24</v>
      </c>
      <c r="D184" t="s">
        <v>25</v>
      </c>
      <c r="E184">
        <v>2</v>
      </c>
      <c r="F184">
        <v>1.6739999999999999</v>
      </c>
      <c r="G184">
        <v>0.20799999999999999</v>
      </c>
      <c r="H184">
        <v>5</v>
      </c>
      <c r="I184">
        <v>9.5</v>
      </c>
      <c r="J184" s="6">
        <v>0.5</v>
      </c>
      <c r="K184" s="16">
        <v>9.6941909441909321E-2</v>
      </c>
      <c r="L184" s="7">
        <f t="shared" si="8"/>
        <v>174.44667185854681</v>
      </c>
      <c r="M184" s="9" t="s">
        <v>24</v>
      </c>
    </row>
    <row r="185" spans="1:14" x14ac:dyDescent="0.25">
      <c r="A185" s="5">
        <v>44988</v>
      </c>
      <c r="B185" s="4" t="s">
        <v>82</v>
      </c>
      <c r="C185">
        <v>1</v>
      </c>
      <c r="D185" t="s">
        <v>23</v>
      </c>
      <c r="E185">
        <v>2</v>
      </c>
      <c r="F185">
        <v>1.5780000000000001</v>
      </c>
      <c r="G185">
        <v>0.19500000000000001</v>
      </c>
      <c r="H185">
        <v>10</v>
      </c>
      <c r="I185">
        <v>9.5</v>
      </c>
      <c r="J185" s="6">
        <v>0.5</v>
      </c>
      <c r="K185" s="16">
        <v>8.5654732179690551E-2</v>
      </c>
      <c r="L185" s="7">
        <f t="shared" si="8"/>
        <v>325.50100180211484</v>
      </c>
      <c r="M185" s="10">
        <f>L185-L187</f>
        <v>181.75649452101467</v>
      </c>
      <c r="N185" s="8">
        <f>AVERAGE(M185:M186)</f>
        <v>176.15565581249433</v>
      </c>
    </row>
    <row r="186" spans="1:14" x14ac:dyDescent="0.25">
      <c r="A186" s="5">
        <v>44988</v>
      </c>
      <c r="B186" s="4" t="s">
        <v>82</v>
      </c>
      <c r="C186">
        <v>2</v>
      </c>
      <c r="D186" t="s">
        <v>23</v>
      </c>
      <c r="E186">
        <v>2</v>
      </c>
      <c r="F186">
        <v>1.524</v>
      </c>
      <c r="G186">
        <v>0.189</v>
      </c>
      <c r="H186">
        <v>10</v>
      </c>
      <c r="I186">
        <v>9.5</v>
      </c>
      <c r="J186" s="6">
        <v>0.50009999999999999</v>
      </c>
      <c r="K186" s="16">
        <v>8.5654732179690551E-2</v>
      </c>
      <c r="L186" s="7">
        <f t="shared" si="8"/>
        <v>314.29932438507416</v>
      </c>
      <c r="M186" s="10">
        <f>L186-L187</f>
        <v>170.55481710397399</v>
      </c>
    </row>
    <row r="187" spans="1:14" x14ac:dyDescent="0.25">
      <c r="A187" s="5">
        <v>44988</v>
      </c>
      <c r="B187" s="4" t="s">
        <v>82</v>
      </c>
      <c r="C187" t="s">
        <v>24</v>
      </c>
      <c r="D187" t="s">
        <v>25</v>
      </c>
      <c r="E187">
        <v>2</v>
      </c>
      <c r="F187">
        <v>1.3939999999999999</v>
      </c>
      <c r="G187">
        <v>0.17499999999999999</v>
      </c>
      <c r="H187">
        <v>5</v>
      </c>
      <c r="I187">
        <v>9.5</v>
      </c>
      <c r="J187" s="6">
        <v>0.50009999999999999</v>
      </c>
      <c r="K187" s="16">
        <v>8.5654732179690551E-2</v>
      </c>
      <c r="L187" s="7">
        <f t="shared" si="8"/>
        <v>143.74450728110017</v>
      </c>
      <c r="M187" s="9" t="s">
        <v>24</v>
      </c>
    </row>
    <row r="188" spans="1:14" x14ac:dyDescent="0.25">
      <c r="A188" s="5">
        <v>44988</v>
      </c>
      <c r="B188" s="4" t="s">
        <v>33</v>
      </c>
      <c r="C188">
        <v>1</v>
      </c>
      <c r="D188" t="s">
        <v>23</v>
      </c>
      <c r="E188">
        <v>2</v>
      </c>
      <c r="F188">
        <v>1.903</v>
      </c>
      <c r="G188">
        <v>0.23499999999999999</v>
      </c>
      <c r="H188">
        <v>10</v>
      </c>
      <c r="I188">
        <v>5</v>
      </c>
      <c r="J188" s="6">
        <v>0.50009999999999999</v>
      </c>
      <c r="L188" s="7">
        <f>((F188*I188)/J188)*H188</f>
        <v>190.2619476104779</v>
      </c>
      <c r="M188" s="10">
        <f>L188-L190</f>
        <v>120.2619476104779</v>
      </c>
      <c r="N188" s="11">
        <f>AVERAGE(M188:M189)</f>
        <v>112.63097380523895</v>
      </c>
    </row>
    <row r="189" spans="1:14" x14ac:dyDescent="0.25">
      <c r="A189" s="5">
        <v>44988</v>
      </c>
      <c r="B189" s="4" t="s">
        <v>33</v>
      </c>
      <c r="C189">
        <v>2</v>
      </c>
      <c r="D189" t="s">
        <v>23</v>
      </c>
      <c r="E189">
        <v>2</v>
      </c>
      <c r="F189">
        <v>1.75</v>
      </c>
      <c r="G189">
        <v>0.217</v>
      </c>
      <c r="H189">
        <v>10</v>
      </c>
      <c r="I189">
        <v>5</v>
      </c>
      <c r="J189" s="6">
        <v>0.5</v>
      </c>
      <c r="L189" s="7">
        <f t="shared" ref="L189:L269" si="9">((F189*I189)/J189)*H189</f>
        <v>175</v>
      </c>
      <c r="M189" s="10">
        <f>L189-L190</f>
        <v>105</v>
      </c>
    </row>
    <row r="190" spans="1:14" x14ac:dyDescent="0.25">
      <c r="A190" s="5">
        <v>44988</v>
      </c>
      <c r="B190" s="4" t="s">
        <v>33</v>
      </c>
      <c r="C190" t="s">
        <v>24</v>
      </c>
      <c r="D190" t="s">
        <v>25</v>
      </c>
      <c r="E190">
        <v>2</v>
      </c>
      <c r="F190">
        <v>1.4</v>
      </c>
      <c r="G190">
        <v>0.10299999999999999</v>
      </c>
      <c r="H190">
        <v>5</v>
      </c>
      <c r="I190">
        <v>5</v>
      </c>
      <c r="J190" s="6">
        <v>0.5</v>
      </c>
      <c r="L190" s="7">
        <f t="shared" si="9"/>
        <v>70</v>
      </c>
      <c r="M190" s="9" t="s">
        <v>24</v>
      </c>
    </row>
    <row r="191" spans="1:14" x14ac:dyDescent="0.25">
      <c r="A191" s="5">
        <v>44988</v>
      </c>
      <c r="B191" t="s">
        <v>86</v>
      </c>
      <c r="C191">
        <v>1</v>
      </c>
      <c r="D191" t="s">
        <v>23</v>
      </c>
      <c r="E191">
        <v>2</v>
      </c>
      <c r="F191">
        <v>3.0289999999999999</v>
      </c>
      <c r="G191">
        <v>0.35399999999999998</v>
      </c>
      <c r="H191">
        <v>15</v>
      </c>
      <c r="I191">
        <v>9.5</v>
      </c>
      <c r="J191" s="6">
        <v>0.50009999999999999</v>
      </c>
      <c r="L191" s="7">
        <f t="shared" si="9"/>
        <v>863.09238152369539</v>
      </c>
      <c r="M191" s="10">
        <f>L191-L193</f>
        <v>584.92151569686075</v>
      </c>
      <c r="N191" s="8">
        <f>AVERAGE(M191:M192)</f>
        <v>589.01207493501306</v>
      </c>
    </row>
    <row r="192" spans="1:14" x14ac:dyDescent="0.25">
      <c r="A192" s="5">
        <v>44988</v>
      </c>
      <c r="B192" t="s">
        <v>86</v>
      </c>
      <c r="C192">
        <v>2</v>
      </c>
      <c r="D192" t="s">
        <v>23</v>
      </c>
      <c r="E192">
        <v>2</v>
      </c>
      <c r="F192">
        <v>3.0571000000000002</v>
      </c>
      <c r="G192">
        <v>0.35799999999999998</v>
      </c>
      <c r="H192">
        <v>15</v>
      </c>
      <c r="I192">
        <v>9.5</v>
      </c>
      <c r="J192" s="6">
        <v>0.5</v>
      </c>
      <c r="L192" s="7">
        <f t="shared" si="9"/>
        <v>871.27350000000001</v>
      </c>
      <c r="M192" s="10">
        <f>L192-L193</f>
        <v>593.10263417316537</v>
      </c>
    </row>
    <row r="193" spans="1:14" x14ac:dyDescent="0.25">
      <c r="A193" s="5">
        <v>44988</v>
      </c>
      <c r="B193" t="s">
        <v>86</v>
      </c>
      <c r="C193" t="s">
        <v>24</v>
      </c>
      <c r="D193" t="s">
        <v>25</v>
      </c>
      <c r="E193">
        <v>2</v>
      </c>
      <c r="F193">
        <v>2.9287000000000001</v>
      </c>
      <c r="G193">
        <v>0.34300000000000003</v>
      </c>
      <c r="H193">
        <v>5</v>
      </c>
      <c r="I193">
        <v>9.5</v>
      </c>
      <c r="J193" s="6">
        <v>0.50009999999999999</v>
      </c>
      <c r="L193" s="7">
        <f t="shared" si="9"/>
        <v>278.17086582683464</v>
      </c>
      <c r="M193" s="9" t="s">
        <v>24</v>
      </c>
    </row>
    <row r="194" spans="1:14" x14ac:dyDescent="0.25">
      <c r="A194" s="5">
        <v>44988</v>
      </c>
      <c r="B194" t="s">
        <v>87</v>
      </c>
      <c r="C194">
        <v>1</v>
      </c>
      <c r="D194" t="s">
        <v>23</v>
      </c>
      <c r="E194">
        <v>2</v>
      </c>
      <c r="F194">
        <v>2.1008</v>
      </c>
      <c r="G194">
        <v>0.246</v>
      </c>
      <c r="H194">
        <v>10</v>
      </c>
      <c r="I194">
        <v>9.5</v>
      </c>
      <c r="J194" s="6">
        <v>0.5</v>
      </c>
      <c r="L194" s="7">
        <f t="shared" si="9"/>
        <v>399.15199999999999</v>
      </c>
      <c r="M194" s="10">
        <f>L194-L196</f>
        <v>117.553</v>
      </c>
      <c r="N194" s="8">
        <f>AVERAGE(M194:M195)</f>
        <v>118.40799999999999</v>
      </c>
    </row>
    <row r="195" spans="1:14" x14ac:dyDescent="0.25">
      <c r="A195" s="5">
        <v>44988</v>
      </c>
      <c r="B195" t="s">
        <v>87</v>
      </c>
      <c r="C195">
        <v>2</v>
      </c>
      <c r="D195" t="s">
        <v>23</v>
      </c>
      <c r="E195">
        <v>2</v>
      </c>
      <c r="F195">
        <v>2.1097999999999999</v>
      </c>
      <c r="G195">
        <v>0.247</v>
      </c>
      <c r="H195">
        <v>10</v>
      </c>
      <c r="I195">
        <v>9.5</v>
      </c>
      <c r="J195" s="6">
        <v>0.5</v>
      </c>
      <c r="L195" s="7">
        <f t="shared" si="9"/>
        <v>400.86199999999997</v>
      </c>
      <c r="M195" s="10">
        <f>L195-L196</f>
        <v>119.26299999999998</v>
      </c>
    </row>
    <row r="196" spans="1:14" x14ac:dyDescent="0.25">
      <c r="A196" s="5">
        <v>44988</v>
      </c>
      <c r="B196" t="s">
        <v>87</v>
      </c>
      <c r="C196" t="s">
        <v>24</v>
      </c>
      <c r="D196" t="s">
        <v>25</v>
      </c>
      <c r="E196">
        <v>2</v>
      </c>
      <c r="F196">
        <v>2.9641999999999999</v>
      </c>
      <c r="G196">
        <v>0.34699999999999998</v>
      </c>
      <c r="H196">
        <v>5</v>
      </c>
      <c r="I196">
        <v>9.5</v>
      </c>
      <c r="J196" s="6">
        <v>0.5</v>
      </c>
      <c r="L196" s="7">
        <f t="shared" si="9"/>
        <v>281.59899999999999</v>
      </c>
      <c r="M196" s="9" t="s">
        <v>24</v>
      </c>
    </row>
    <row r="197" spans="1:14" x14ac:dyDescent="0.25">
      <c r="A197" s="5">
        <v>44988</v>
      </c>
      <c r="B197" t="s">
        <v>88</v>
      </c>
      <c r="C197">
        <v>1</v>
      </c>
      <c r="D197" t="s">
        <v>23</v>
      </c>
      <c r="E197">
        <v>2</v>
      </c>
      <c r="F197">
        <v>1.7457</v>
      </c>
      <c r="G197">
        <v>0.20399999999999999</v>
      </c>
      <c r="H197">
        <v>10</v>
      </c>
      <c r="I197">
        <v>9.5</v>
      </c>
      <c r="J197" s="6">
        <v>0.50009999999999999</v>
      </c>
      <c r="L197" s="7">
        <f t="shared" si="9"/>
        <v>331.61667666466712</v>
      </c>
      <c r="M197" s="10">
        <f>L197-L199</f>
        <v>58.764747050589904</v>
      </c>
      <c r="N197" s="8">
        <f>AVERAGE(M197:M198)</f>
        <v>69.903408718256344</v>
      </c>
    </row>
    <row r="198" spans="1:14" x14ac:dyDescent="0.25">
      <c r="A198" s="5">
        <v>44988</v>
      </c>
      <c r="B198" t="s">
        <v>88</v>
      </c>
      <c r="C198">
        <v>2</v>
      </c>
      <c r="D198" t="s">
        <v>23</v>
      </c>
      <c r="E198">
        <v>2</v>
      </c>
      <c r="F198">
        <v>1.8626</v>
      </c>
      <c r="G198">
        <v>0.218</v>
      </c>
      <c r="H198">
        <v>10</v>
      </c>
      <c r="I198">
        <v>9.5</v>
      </c>
      <c r="J198" s="6">
        <v>0.5</v>
      </c>
      <c r="L198" s="7">
        <f t="shared" si="9"/>
        <v>353.89400000000001</v>
      </c>
      <c r="M198" s="10">
        <f>L198-L199</f>
        <v>81.042070385922784</v>
      </c>
    </row>
    <row r="199" spans="1:14" x14ac:dyDescent="0.25">
      <c r="A199" s="5">
        <v>44988</v>
      </c>
      <c r="B199" t="s">
        <v>88</v>
      </c>
      <c r="C199" t="s">
        <v>24</v>
      </c>
      <c r="D199" t="s">
        <v>25</v>
      </c>
      <c r="E199">
        <v>2</v>
      </c>
      <c r="F199">
        <v>2.8727</v>
      </c>
      <c r="G199">
        <v>0.33600000000000002</v>
      </c>
      <c r="H199">
        <v>5</v>
      </c>
      <c r="I199">
        <v>9.5</v>
      </c>
      <c r="J199" s="6">
        <v>0.50009999999999999</v>
      </c>
      <c r="L199" s="7">
        <f t="shared" si="9"/>
        <v>272.85192961407722</v>
      </c>
      <c r="M199" s="9" t="s">
        <v>24</v>
      </c>
    </row>
    <row r="200" spans="1:14" x14ac:dyDescent="0.25">
      <c r="A200" s="5">
        <v>44988</v>
      </c>
      <c r="B200" t="s">
        <v>89</v>
      </c>
      <c r="C200">
        <v>1</v>
      </c>
      <c r="D200" t="s">
        <v>23</v>
      </c>
      <c r="E200">
        <v>2</v>
      </c>
      <c r="F200">
        <v>1.8180000000000001</v>
      </c>
      <c r="G200">
        <v>0.22500000000000001</v>
      </c>
      <c r="H200">
        <v>10</v>
      </c>
      <c r="I200">
        <v>9.5</v>
      </c>
      <c r="J200" s="6">
        <v>0.5</v>
      </c>
      <c r="L200" s="7">
        <f t="shared" si="9"/>
        <v>345.42</v>
      </c>
      <c r="M200" s="10">
        <f>L200-L202</f>
        <v>239.51618076384725</v>
      </c>
      <c r="N200" s="8">
        <f>AVERAGE(M200:M201)</f>
        <v>247.55503099380127</v>
      </c>
    </row>
    <row r="201" spans="1:14" x14ac:dyDescent="0.25">
      <c r="A201" s="5">
        <v>44988</v>
      </c>
      <c r="B201" t="s">
        <v>89</v>
      </c>
      <c r="C201">
        <v>2</v>
      </c>
      <c r="D201" t="s">
        <v>23</v>
      </c>
      <c r="E201">
        <v>2</v>
      </c>
      <c r="F201">
        <v>1.903</v>
      </c>
      <c r="G201">
        <v>0.23499999999999999</v>
      </c>
      <c r="H201">
        <v>10</v>
      </c>
      <c r="I201">
        <v>9.5</v>
      </c>
      <c r="J201" s="6">
        <v>0.50009999999999999</v>
      </c>
      <c r="L201" s="7">
        <f t="shared" si="9"/>
        <v>361.49770045990806</v>
      </c>
      <c r="M201" s="10">
        <f>L201-L202</f>
        <v>255.59388122375529</v>
      </c>
    </row>
    <row r="202" spans="1:14" x14ac:dyDescent="0.25">
      <c r="A202" s="5">
        <v>44988</v>
      </c>
      <c r="B202" t="s">
        <v>89</v>
      </c>
      <c r="C202" t="s">
        <v>24</v>
      </c>
      <c r="D202" t="s">
        <v>25</v>
      </c>
      <c r="E202">
        <v>2</v>
      </c>
      <c r="F202">
        <v>1.115</v>
      </c>
      <c r="G202">
        <v>0.215</v>
      </c>
      <c r="H202">
        <v>5</v>
      </c>
      <c r="I202">
        <v>9.5</v>
      </c>
      <c r="J202" s="6">
        <v>0.50009999999999999</v>
      </c>
      <c r="L202" s="7">
        <f t="shared" si="9"/>
        <v>105.90381923615277</v>
      </c>
      <c r="M202" s="9" t="s">
        <v>24</v>
      </c>
    </row>
    <row r="203" spans="1:14" x14ac:dyDescent="0.25">
      <c r="A203" s="5">
        <v>44988</v>
      </c>
      <c r="B203" t="s">
        <v>90</v>
      </c>
      <c r="C203">
        <v>1</v>
      </c>
      <c r="D203" t="s">
        <v>23</v>
      </c>
      <c r="E203">
        <v>2</v>
      </c>
      <c r="F203">
        <v>2.0289999999999999</v>
      </c>
      <c r="G203">
        <v>0.251</v>
      </c>
      <c r="H203">
        <v>10</v>
      </c>
      <c r="I203">
        <v>9.5</v>
      </c>
      <c r="J203" s="6">
        <v>0.50009999999999999</v>
      </c>
      <c r="L203" s="7">
        <f t="shared" si="9"/>
        <v>385.43291341731663</v>
      </c>
      <c r="M203" s="10">
        <f>L203-L205</f>
        <v>235.3329134173166</v>
      </c>
      <c r="N203" s="8">
        <f>AVERAGE(M203:M204)</f>
        <v>234.09816036792645</v>
      </c>
    </row>
    <row r="204" spans="1:14" x14ac:dyDescent="0.25">
      <c r="A204" s="5">
        <v>44988</v>
      </c>
      <c r="B204" t="s">
        <v>90</v>
      </c>
      <c r="C204">
        <v>2</v>
      </c>
      <c r="D204" t="s">
        <v>23</v>
      </c>
      <c r="E204">
        <v>2</v>
      </c>
      <c r="F204">
        <v>2.016</v>
      </c>
      <c r="G204">
        <v>0.249</v>
      </c>
      <c r="H204">
        <v>10</v>
      </c>
      <c r="I204">
        <v>9.5</v>
      </c>
      <c r="J204" s="6">
        <v>0.50009999999999999</v>
      </c>
      <c r="L204" s="7">
        <f t="shared" si="9"/>
        <v>382.96340731853633</v>
      </c>
      <c r="M204" s="10">
        <f>L204-L205</f>
        <v>232.8634073185363</v>
      </c>
    </row>
    <row r="205" spans="1:14" x14ac:dyDescent="0.25">
      <c r="A205" s="5">
        <v>44988</v>
      </c>
      <c r="B205" t="s">
        <v>90</v>
      </c>
      <c r="C205" t="s">
        <v>24</v>
      </c>
      <c r="D205" t="s">
        <v>25</v>
      </c>
      <c r="E205">
        <v>2</v>
      </c>
      <c r="F205">
        <v>1.58</v>
      </c>
      <c r="G205">
        <v>0.2</v>
      </c>
      <c r="H205">
        <v>5</v>
      </c>
      <c r="I205">
        <v>9.5</v>
      </c>
      <c r="J205" s="6">
        <v>0.5</v>
      </c>
      <c r="L205" s="7">
        <f t="shared" si="9"/>
        <v>150.10000000000002</v>
      </c>
      <c r="M205" s="9" t="s">
        <v>24</v>
      </c>
    </row>
    <row r="206" spans="1:14" x14ac:dyDescent="0.25">
      <c r="A206" s="5">
        <v>44988</v>
      </c>
      <c r="B206" t="s">
        <v>91</v>
      </c>
      <c r="C206">
        <v>1</v>
      </c>
      <c r="D206" t="s">
        <v>23</v>
      </c>
      <c r="E206">
        <v>2</v>
      </c>
      <c r="F206">
        <v>1.452</v>
      </c>
      <c r="G206">
        <v>0.18</v>
      </c>
      <c r="H206">
        <v>10</v>
      </c>
      <c r="I206">
        <v>9.5</v>
      </c>
      <c r="J206" s="6">
        <v>0.50009999999999999</v>
      </c>
      <c r="L206" s="7">
        <f t="shared" si="9"/>
        <v>275.82483503299341</v>
      </c>
      <c r="M206" s="10">
        <f>L206-L208</f>
        <v>90.574835032993406</v>
      </c>
      <c r="N206" s="8">
        <f>AVERAGE(M206:M207)</f>
        <v>101.43241751649671</v>
      </c>
    </row>
    <row r="207" spans="1:14" x14ac:dyDescent="0.25">
      <c r="A207" s="5">
        <v>44988</v>
      </c>
      <c r="B207" t="s">
        <v>91</v>
      </c>
      <c r="C207">
        <v>2</v>
      </c>
      <c r="D207" t="s">
        <v>23</v>
      </c>
      <c r="E207">
        <v>2</v>
      </c>
      <c r="F207">
        <v>1.5660000000000001</v>
      </c>
      <c r="G207">
        <v>0.19400000000000001</v>
      </c>
      <c r="H207">
        <v>10</v>
      </c>
      <c r="I207">
        <v>9.5</v>
      </c>
      <c r="J207" s="6">
        <v>0.5</v>
      </c>
      <c r="L207" s="7">
        <f t="shared" si="9"/>
        <v>297.54000000000002</v>
      </c>
      <c r="M207" s="10">
        <f>L207-L208</f>
        <v>112.29000000000002</v>
      </c>
    </row>
    <row r="208" spans="1:14" x14ac:dyDescent="0.25">
      <c r="A208" s="5">
        <v>44988</v>
      </c>
      <c r="B208" t="s">
        <v>91</v>
      </c>
      <c r="C208" t="s">
        <v>24</v>
      </c>
      <c r="D208" t="s">
        <v>25</v>
      </c>
      <c r="E208">
        <v>2</v>
      </c>
      <c r="F208">
        <v>1.95</v>
      </c>
      <c r="G208">
        <v>0.23</v>
      </c>
      <c r="H208">
        <v>5</v>
      </c>
      <c r="I208">
        <v>9.5</v>
      </c>
      <c r="J208" s="6">
        <v>0.5</v>
      </c>
      <c r="L208" s="7">
        <f t="shared" si="9"/>
        <v>185.25</v>
      </c>
      <c r="M208" s="9" t="s">
        <v>24</v>
      </c>
    </row>
    <row r="209" spans="1:14" x14ac:dyDescent="0.25">
      <c r="A209" s="5">
        <v>45001</v>
      </c>
      <c r="B209" t="s">
        <v>190</v>
      </c>
      <c r="C209">
        <v>1</v>
      </c>
      <c r="D209" t="s">
        <v>23</v>
      </c>
      <c r="E209">
        <v>3</v>
      </c>
      <c r="F209">
        <v>2.0670000000000002</v>
      </c>
      <c r="G209">
        <v>0.26100000000000001</v>
      </c>
      <c r="H209">
        <v>10</v>
      </c>
      <c r="I209">
        <v>9.5</v>
      </c>
      <c r="J209" s="6">
        <v>0.50009999999999999</v>
      </c>
      <c r="L209" s="7">
        <f t="shared" si="9"/>
        <v>392.65146970605883</v>
      </c>
      <c r="M209" s="10">
        <f>L209-L211</f>
        <v>139.43211357728461</v>
      </c>
      <c r="N209" s="8">
        <f>AVERAGE(M209:M210)</f>
        <v>142.98637872425519</v>
      </c>
    </row>
    <row r="210" spans="1:14" x14ac:dyDescent="0.25">
      <c r="A210" s="5">
        <v>45001</v>
      </c>
      <c r="B210" t="s">
        <v>190</v>
      </c>
      <c r="C210">
        <v>2</v>
      </c>
      <c r="D210" t="s">
        <v>23</v>
      </c>
      <c r="E210">
        <v>3</v>
      </c>
      <c r="F210">
        <v>2.1040000000000001</v>
      </c>
      <c r="G210">
        <v>0.26600000000000001</v>
      </c>
      <c r="H210">
        <v>10</v>
      </c>
      <c r="I210">
        <v>9.5</v>
      </c>
      <c r="J210" s="6">
        <v>0.5</v>
      </c>
      <c r="L210" s="7">
        <f t="shared" si="9"/>
        <v>399.76</v>
      </c>
      <c r="M210" s="10">
        <f>L210-L211</f>
        <v>146.54064387122577</v>
      </c>
    </row>
    <row r="211" spans="1:14" x14ac:dyDescent="0.25">
      <c r="A211" s="5">
        <v>45001</v>
      </c>
      <c r="B211" t="s">
        <v>190</v>
      </c>
      <c r="C211" t="s">
        <v>24</v>
      </c>
      <c r="D211" t="s">
        <v>25</v>
      </c>
      <c r="E211">
        <v>3</v>
      </c>
      <c r="F211">
        <v>2.6659999999999999</v>
      </c>
      <c r="G211">
        <v>0.33700000000000002</v>
      </c>
      <c r="H211">
        <v>5</v>
      </c>
      <c r="I211">
        <v>9.5</v>
      </c>
      <c r="J211" s="6">
        <v>0.50009999999999999</v>
      </c>
      <c r="L211" s="7">
        <f t="shared" si="9"/>
        <v>253.21935612877422</v>
      </c>
      <c r="M211" s="9" t="s">
        <v>24</v>
      </c>
    </row>
    <row r="212" spans="1:14" x14ac:dyDescent="0.25">
      <c r="A212" s="5">
        <v>45001</v>
      </c>
      <c r="B212" t="s">
        <v>191</v>
      </c>
      <c r="C212">
        <v>1</v>
      </c>
      <c r="D212" t="s">
        <v>23</v>
      </c>
      <c r="E212">
        <v>3</v>
      </c>
      <c r="F212">
        <v>1.9590000000000001</v>
      </c>
      <c r="G212">
        <v>0.247</v>
      </c>
      <c r="H212">
        <v>10</v>
      </c>
      <c r="I212">
        <v>9.5</v>
      </c>
      <c r="J212" s="6">
        <v>0.50009999999999999</v>
      </c>
      <c r="L212" s="7">
        <f t="shared" si="9"/>
        <v>372.13557288542296</v>
      </c>
      <c r="M212" s="10">
        <f>L212-L214</f>
        <v>117.58648270345935</v>
      </c>
      <c r="N212" s="8">
        <f>AVERAGE(M212:M213)</f>
        <v>106.03369626074786</v>
      </c>
    </row>
    <row r="213" spans="1:14" x14ac:dyDescent="0.25">
      <c r="A213" s="5">
        <v>45001</v>
      </c>
      <c r="B213" t="s">
        <v>191</v>
      </c>
      <c r="C213">
        <v>2</v>
      </c>
      <c r="D213" t="s">
        <v>23</v>
      </c>
      <c r="E213">
        <v>3</v>
      </c>
      <c r="F213">
        <v>1.837</v>
      </c>
      <c r="G213">
        <v>0.23200000000000001</v>
      </c>
      <c r="H213">
        <v>10</v>
      </c>
      <c r="I213">
        <v>9.5</v>
      </c>
      <c r="J213" s="6">
        <v>0.5</v>
      </c>
      <c r="L213" s="7">
        <f t="shared" si="9"/>
        <v>349.03</v>
      </c>
      <c r="M213" s="10">
        <f>L213-L214</f>
        <v>94.480909818036366</v>
      </c>
    </row>
    <row r="214" spans="1:14" x14ac:dyDescent="0.25">
      <c r="A214" s="5">
        <v>45001</v>
      </c>
      <c r="B214" t="s">
        <v>191</v>
      </c>
      <c r="C214" t="s">
        <v>24</v>
      </c>
      <c r="D214" t="s">
        <v>25</v>
      </c>
      <c r="E214">
        <v>3</v>
      </c>
      <c r="F214">
        <v>2.68</v>
      </c>
      <c r="G214">
        <v>0.33900000000000002</v>
      </c>
      <c r="H214">
        <v>5</v>
      </c>
      <c r="I214">
        <v>9.5</v>
      </c>
      <c r="J214" s="6">
        <v>0.50009999999999999</v>
      </c>
      <c r="L214" s="7">
        <f t="shared" si="9"/>
        <v>254.54909018196361</v>
      </c>
      <c r="M214" s="9" t="s">
        <v>24</v>
      </c>
    </row>
    <row r="215" spans="1:14" x14ac:dyDescent="0.25">
      <c r="A215" s="5">
        <v>45001</v>
      </c>
      <c r="B215" t="s">
        <v>192</v>
      </c>
      <c r="C215">
        <v>1</v>
      </c>
      <c r="D215" t="s">
        <v>23</v>
      </c>
      <c r="E215">
        <v>3</v>
      </c>
      <c r="F215">
        <v>1.9730000000000001</v>
      </c>
      <c r="G215">
        <v>0.249</v>
      </c>
      <c r="H215">
        <v>10</v>
      </c>
      <c r="I215">
        <v>9.5</v>
      </c>
      <c r="J215" s="6">
        <v>0.5</v>
      </c>
      <c r="L215" s="7">
        <f t="shared" si="9"/>
        <v>374.87</v>
      </c>
      <c r="M215" s="10">
        <f>L215-L217</f>
        <v>108.06836032793439</v>
      </c>
      <c r="N215" s="8">
        <f>AVERAGE(M215:M216)</f>
        <v>111.2983603279344</v>
      </c>
    </row>
    <row r="216" spans="1:14" x14ac:dyDescent="0.25">
      <c r="A216" s="5">
        <v>45001</v>
      </c>
      <c r="B216" t="s">
        <v>192</v>
      </c>
      <c r="C216">
        <v>2</v>
      </c>
      <c r="D216" t="s">
        <v>23</v>
      </c>
      <c r="E216">
        <v>3</v>
      </c>
      <c r="F216">
        <v>2.0070000000000001</v>
      </c>
      <c r="G216">
        <v>0.253</v>
      </c>
      <c r="H216">
        <v>10</v>
      </c>
      <c r="I216">
        <v>9.5</v>
      </c>
      <c r="J216" s="6">
        <v>0.5</v>
      </c>
      <c r="L216" s="7">
        <f t="shared" si="9"/>
        <v>381.33000000000004</v>
      </c>
      <c r="M216" s="10">
        <f>L216-L217</f>
        <v>114.52836032793442</v>
      </c>
    </row>
    <row r="217" spans="1:14" x14ac:dyDescent="0.25">
      <c r="A217" s="5">
        <v>45001</v>
      </c>
      <c r="B217" t="s">
        <v>192</v>
      </c>
      <c r="C217" t="s">
        <v>24</v>
      </c>
      <c r="D217" t="s">
        <v>25</v>
      </c>
      <c r="E217">
        <v>3</v>
      </c>
      <c r="F217">
        <v>2.8090000000000002</v>
      </c>
      <c r="G217">
        <v>0.35599999999999998</v>
      </c>
      <c r="H217">
        <v>5</v>
      </c>
      <c r="I217">
        <v>9.5</v>
      </c>
      <c r="J217" s="6">
        <v>0.50009999999999999</v>
      </c>
      <c r="L217" s="7">
        <f t="shared" si="9"/>
        <v>266.80163967206562</v>
      </c>
      <c r="M217" s="9" t="s">
        <v>24</v>
      </c>
    </row>
    <row r="218" spans="1:14" x14ac:dyDescent="0.25">
      <c r="A218" s="5">
        <v>45001</v>
      </c>
      <c r="B218" t="s">
        <v>193</v>
      </c>
      <c r="C218">
        <v>1</v>
      </c>
      <c r="D218" t="s">
        <v>23</v>
      </c>
      <c r="E218">
        <v>3</v>
      </c>
      <c r="F218">
        <v>1.87</v>
      </c>
      <c r="G218">
        <v>0.23599999999999999</v>
      </c>
      <c r="H218">
        <v>10</v>
      </c>
      <c r="I218">
        <v>9.5</v>
      </c>
      <c r="J218" s="6">
        <v>0.5</v>
      </c>
      <c r="L218" s="7">
        <f t="shared" si="9"/>
        <v>355.3</v>
      </c>
      <c r="M218" s="10">
        <f>L218-L220</f>
        <v>92.582543491301749</v>
      </c>
      <c r="N218" s="8">
        <f>AVERAGE(M218:M219)</f>
        <v>85.898350329934061</v>
      </c>
    </row>
    <row r="219" spans="1:14" x14ac:dyDescent="0.25">
      <c r="A219" s="5">
        <v>45001</v>
      </c>
      <c r="B219" t="s">
        <v>193</v>
      </c>
      <c r="C219">
        <v>2</v>
      </c>
      <c r="D219" t="s">
        <v>23</v>
      </c>
      <c r="E219">
        <v>3</v>
      </c>
      <c r="F219">
        <v>1.8</v>
      </c>
      <c r="G219">
        <v>0.22700000000000001</v>
      </c>
      <c r="H219">
        <v>10</v>
      </c>
      <c r="I219">
        <v>9.5</v>
      </c>
      <c r="J219" s="6">
        <v>0.50009999999999999</v>
      </c>
      <c r="L219" s="7">
        <f t="shared" si="9"/>
        <v>341.93161367726464</v>
      </c>
      <c r="M219" s="10">
        <f>L219-L220</f>
        <v>79.214157168566373</v>
      </c>
    </row>
    <row r="220" spans="1:14" x14ac:dyDescent="0.25">
      <c r="A220" s="5">
        <v>45001</v>
      </c>
      <c r="B220" t="s">
        <v>193</v>
      </c>
      <c r="C220" t="s">
        <v>24</v>
      </c>
      <c r="D220" t="s">
        <v>25</v>
      </c>
      <c r="E220">
        <v>3</v>
      </c>
      <c r="F220">
        <v>2.766</v>
      </c>
      <c r="G220">
        <v>0.35</v>
      </c>
      <c r="H220">
        <v>5</v>
      </c>
      <c r="I220">
        <v>9.5</v>
      </c>
      <c r="J220" s="6">
        <v>0.50009999999999999</v>
      </c>
      <c r="L220" s="7">
        <f t="shared" si="9"/>
        <v>262.71745650869826</v>
      </c>
      <c r="M220" s="9" t="s">
        <v>24</v>
      </c>
    </row>
    <row r="221" spans="1:14" x14ac:dyDescent="0.25">
      <c r="A221" s="5">
        <v>45001</v>
      </c>
      <c r="B221" t="s">
        <v>194</v>
      </c>
      <c r="C221">
        <v>1</v>
      </c>
      <c r="D221" t="s">
        <v>23</v>
      </c>
      <c r="E221">
        <v>3</v>
      </c>
      <c r="F221">
        <v>3.9780000000000002</v>
      </c>
      <c r="G221">
        <v>0.504</v>
      </c>
      <c r="H221">
        <v>15</v>
      </c>
      <c r="I221">
        <v>9.5</v>
      </c>
      <c r="J221" s="6">
        <v>0.50009999999999999</v>
      </c>
      <c r="L221" s="7">
        <f t="shared" si="9"/>
        <v>1133.5032993401321</v>
      </c>
      <c r="M221" s="10">
        <f>L221-L223</f>
        <v>826.93829934013206</v>
      </c>
      <c r="N221" s="8">
        <f>AVERAGE(M221:M222)</f>
        <v>774.75414967006611</v>
      </c>
    </row>
    <row r="222" spans="1:14" x14ac:dyDescent="0.25">
      <c r="A222" s="5">
        <v>45001</v>
      </c>
      <c r="B222" t="s">
        <v>194</v>
      </c>
      <c r="C222">
        <v>2</v>
      </c>
      <c r="D222" t="s">
        <v>23</v>
      </c>
      <c r="E222">
        <v>3</v>
      </c>
      <c r="F222">
        <v>3.6110000000000002</v>
      </c>
      <c r="G222">
        <v>0.45800000000000002</v>
      </c>
      <c r="H222">
        <v>15</v>
      </c>
      <c r="I222">
        <v>9.5</v>
      </c>
      <c r="J222" s="6">
        <v>0.5</v>
      </c>
      <c r="L222" s="7">
        <f t="shared" si="9"/>
        <v>1029.1350000000002</v>
      </c>
      <c r="M222" s="10">
        <f>L222-L223</f>
        <v>722.57000000000016</v>
      </c>
    </row>
    <row r="223" spans="1:14" x14ac:dyDescent="0.25">
      <c r="A223" s="5">
        <v>45001</v>
      </c>
      <c r="B223" t="s">
        <v>194</v>
      </c>
      <c r="C223" t="s">
        <v>24</v>
      </c>
      <c r="D223" t="s">
        <v>25</v>
      </c>
      <c r="E223">
        <v>3</v>
      </c>
      <c r="F223">
        <v>3.2269999999999999</v>
      </c>
      <c r="G223">
        <v>0.40899999999999997</v>
      </c>
      <c r="H223">
        <v>5</v>
      </c>
      <c r="I223">
        <v>9.5</v>
      </c>
      <c r="J223" s="6">
        <v>0.5</v>
      </c>
      <c r="L223" s="7">
        <f t="shared" si="9"/>
        <v>306.565</v>
      </c>
      <c r="M223" s="9" t="s">
        <v>24</v>
      </c>
    </row>
    <row r="224" spans="1:14" x14ac:dyDescent="0.25">
      <c r="A224" s="5">
        <v>45001</v>
      </c>
      <c r="B224" t="s">
        <v>195</v>
      </c>
      <c r="C224">
        <v>1</v>
      </c>
      <c r="D224" t="s">
        <v>23</v>
      </c>
      <c r="E224">
        <v>3</v>
      </c>
      <c r="F224">
        <v>1.8720000000000001</v>
      </c>
      <c r="G224">
        <v>0.23599999999999999</v>
      </c>
      <c r="H224">
        <v>15</v>
      </c>
      <c r="I224">
        <v>9.5</v>
      </c>
      <c r="J224" s="6">
        <v>0.5</v>
      </c>
      <c r="L224" s="7">
        <f t="shared" si="9"/>
        <v>533.5200000000001</v>
      </c>
      <c r="M224" s="10">
        <f>L224-L226</f>
        <v>263.05500000000012</v>
      </c>
      <c r="N224" s="8">
        <f>AVERAGE(M224:M225)</f>
        <v>213.2791031793642</v>
      </c>
    </row>
    <row r="225" spans="1:14" x14ac:dyDescent="0.25">
      <c r="A225" s="5">
        <v>45001</v>
      </c>
      <c r="B225" t="s">
        <v>195</v>
      </c>
      <c r="C225">
        <v>2</v>
      </c>
      <c r="D225" t="s">
        <v>23</v>
      </c>
      <c r="E225">
        <v>3</v>
      </c>
      <c r="F225">
        <v>1.5229999999999999</v>
      </c>
      <c r="G225">
        <v>0.192</v>
      </c>
      <c r="H225">
        <v>15</v>
      </c>
      <c r="I225">
        <v>9.5</v>
      </c>
      <c r="J225" s="6">
        <v>0.50009999999999999</v>
      </c>
      <c r="L225" s="7">
        <f t="shared" si="9"/>
        <v>433.96820635872825</v>
      </c>
      <c r="M225" s="10">
        <f>L225-L226</f>
        <v>163.50320635872828</v>
      </c>
    </row>
    <row r="226" spans="1:14" x14ac:dyDescent="0.25">
      <c r="A226" s="5">
        <v>45001</v>
      </c>
      <c r="B226" t="s">
        <v>195</v>
      </c>
      <c r="C226" t="s">
        <v>24</v>
      </c>
      <c r="D226" t="s">
        <v>25</v>
      </c>
      <c r="E226">
        <v>3</v>
      </c>
      <c r="F226">
        <v>2.847</v>
      </c>
      <c r="G226">
        <v>0.36</v>
      </c>
      <c r="H226">
        <v>5</v>
      </c>
      <c r="I226">
        <v>9.5</v>
      </c>
      <c r="J226" s="6">
        <v>0.5</v>
      </c>
      <c r="L226" s="7">
        <f t="shared" si="9"/>
        <v>270.46499999999997</v>
      </c>
      <c r="M226" t="s">
        <v>24</v>
      </c>
    </row>
    <row r="227" spans="1:14" x14ac:dyDescent="0.25">
      <c r="A227" s="5">
        <v>45001</v>
      </c>
      <c r="B227" t="s">
        <v>196</v>
      </c>
      <c r="C227">
        <v>1</v>
      </c>
      <c r="D227" t="s">
        <v>23</v>
      </c>
      <c r="E227">
        <v>3</v>
      </c>
      <c r="F227">
        <v>1.8979999999999999</v>
      </c>
      <c r="G227">
        <v>0.24</v>
      </c>
      <c r="H227">
        <v>10</v>
      </c>
      <c r="I227">
        <v>9.5</v>
      </c>
      <c r="J227" s="6">
        <v>0.5</v>
      </c>
      <c r="L227" s="7">
        <f t="shared" si="9"/>
        <v>360.62</v>
      </c>
      <c r="M227" s="10">
        <f>L227-L229</f>
        <v>76.759999999999991</v>
      </c>
      <c r="N227" s="8">
        <f>AVERAGE(M227:M228)</f>
        <v>75.619999999999976</v>
      </c>
    </row>
    <row r="228" spans="1:14" x14ac:dyDescent="0.25">
      <c r="A228" s="5">
        <v>45001</v>
      </c>
      <c r="B228" t="s">
        <v>196</v>
      </c>
      <c r="C228">
        <v>2</v>
      </c>
      <c r="D228" t="s">
        <v>23</v>
      </c>
      <c r="E228">
        <v>3</v>
      </c>
      <c r="F228">
        <v>1.8859999999999999</v>
      </c>
      <c r="G228">
        <v>0.23799999999999999</v>
      </c>
      <c r="H228">
        <v>10</v>
      </c>
      <c r="I228">
        <v>9.5</v>
      </c>
      <c r="J228" s="6">
        <v>0.5</v>
      </c>
      <c r="L228" s="7">
        <f t="shared" si="9"/>
        <v>358.34</v>
      </c>
      <c r="M228" s="10">
        <f>L228-L229</f>
        <v>74.479999999999961</v>
      </c>
    </row>
    <row r="229" spans="1:14" x14ac:dyDescent="0.25">
      <c r="A229" s="5">
        <v>45001</v>
      </c>
      <c r="B229" t="s">
        <v>196</v>
      </c>
      <c r="C229" t="s">
        <v>24</v>
      </c>
      <c r="D229" t="s">
        <v>25</v>
      </c>
      <c r="E229">
        <v>3</v>
      </c>
      <c r="F229">
        <v>2.988</v>
      </c>
      <c r="G229">
        <v>0.378</v>
      </c>
      <c r="H229">
        <v>5</v>
      </c>
      <c r="I229">
        <v>9.5</v>
      </c>
      <c r="J229" s="6">
        <v>0.5</v>
      </c>
      <c r="L229" s="7">
        <f t="shared" si="9"/>
        <v>283.86</v>
      </c>
      <c r="M229" t="s">
        <v>24</v>
      </c>
    </row>
    <row r="230" spans="1:14" x14ac:dyDescent="0.25">
      <c r="A230" s="5">
        <v>45001</v>
      </c>
      <c r="B230" t="s">
        <v>197</v>
      </c>
      <c r="C230">
        <v>1</v>
      </c>
      <c r="D230" t="s">
        <v>23</v>
      </c>
      <c r="E230">
        <v>3</v>
      </c>
      <c r="F230">
        <v>1.8480000000000001</v>
      </c>
      <c r="G230">
        <v>0.23300000000000001</v>
      </c>
      <c r="H230">
        <v>10</v>
      </c>
      <c r="I230">
        <v>9.5</v>
      </c>
      <c r="J230" s="6">
        <v>0.50009999999999999</v>
      </c>
      <c r="L230" s="7">
        <f t="shared" si="9"/>
        <v>351.04979004199163</v>
      </c>
      <c r="M230" s="10">
        <f>L230-L232</f>
        <v>65.346930613877248</v>
      </c>
      <c r="N230" s="8">
        <f>AVERAGE(M230:M231)</f>
        <v>68.802035592881424</v>
      </c>
    </row>
    <row r="231" spans="1:14" x14ac:dyDescent="0.25">
      <c r="A231" s="5">
        <v>45001</v>
      </c>
      <c r="B231" t="s">
        <v>197</v>
      </c>
      <c r="C231">
        <v>2</v>
      </c>
      <c r="D231" t="s">
        <v>23</v>
      </c>
      <c r="E231">
        <v>3</v>
      </c>
      <c r="F231">
        <v>1.8839999999999999</v>
      </c>
      <c r="G231">
        <v>0.23799999999999999</v>
      </c>
      <c r="H231">
        <v>10</v>
      </c>
      <c r="I231">
        <v>9.5</v>
      </c>
      <c r="J231" s="6">
        <v>0.5</v>
      </c>
      <c r="L231" s="7">
        <f t="shared" si="9"/>
        <v>357.96</v>
      </c>
      <c r="M231" s="10">
        <f>L231-L232</f>
        <v>72.2571405718856</v>
      </c>
    </row>
    <row r="232" spans="1:14" x14ac:dyDescent="0.25">
      <c r="A232" s="5">
        <v>45001</v>
      </c>
      <c r="B232" t="s">
        <v>197</v>
      </c>
      <c r="C232" t="s">
        <v>24</v>
      </c>
      <c r="D232" t="s">
        <v>25</v>
      </c>
      <c r="E232">
        <v>3</v>
      </c>
      <c r="F232">
        <v>3.008</v>
      </c>
      <c r="G232">
        <v>0.38100000000000001</v>
      </c>
      <c r="H232">
        <v>5</v>
      </c>
      <c r="I232">
        <v>9.5</v>
      </c>
      <c r="J232" s="6">
        <v>0.50009999999999999</v>
      </c>
      <c r="L232" s="7">
        <f t="shared" si="9"/>
        <v>285.70285942811438</v>
      </c>
      <c r="M232" t="s">
        <v>24</v>
      </c>
    </row>
    <row r="233" spans="1:14" x14ac:dyDescent="0.25">
      <c r="A233" s="5">
        <v>45001</v>
      </c>
      <c r="B233" t="s">
        <v>179</v>
      </c>
      <c r="C233">
        <v>1</v>
      </c>
      <c r="D233" t="s">
        <v>23</v>
      </c>
      <c r="E233">
        <v>3</v>
      </c>
      <c r="F233">
        <v>1.851</v>
      </c>
      <c r="G233">
        <v>0.23400000000000001</v>
      </c>
      <c r="H233">
        <v>15</v>
      </c>
      <c r="I233">
        <v>9.5</v>
      </c>
      <c r="J233" s="6">
        <v>0.50009999999999999</v>
      </c>
      <c r="K233" s="16">
        <v>0.11265569395017815</v>
      </c>
      <c r="L233" s="7">
        <f>((F233*I233)/(J233/(1+K233)))*H233</f>
        <v>586.8474520176037</v>
      </c>
      <c r="M233" s="10">
        <f>L233-L234</f>
        <v>268.63315733559421</v>
      </c>
      <c r="N233" s="8">
        <f>M233</f>
        <v>268.63315733559421</v>
      </c>
    </row>
    <row r="234" spans="1:14" x14ac:dyDescent="0.25">
      <c r="A234" s="5">
        <v>45001</v>
      </c>
      <c r="B234" t="s">
        <v>179</v>
      </c>
      <c r="C234" t="s">
        <v>24</v>
      </c>
      <c r="D234" t="s">
        <v>25</v>
      </c>
      <c r="E234">
        <v>3</v>
      </c>
      <c r="F234">
        <v>2.8159999999999998</v>
      </c>
      <c r="G234">
        <v>0.35599999999999998</v>
      </c>
      <c r="H234">
        <v>5</v>
      </c>
      <c r="I234">
        <v>9.5</v>
      </c>
      <c r="J234" s="6">
        <v>0.4677</v>
      </c>
      <c r="K234" s="16">
        <v>0.11265569395017815</v>
      </c>
      <c r="L234" s="7">
        <f t="shared" ref="L234:L237" si="10">((F234*I234)/(J234/(1+K234)))*H234</f>
        <v>318.21429468200949</v>
      </c>
      <c r="M234" t="s">
        <v>24</v>
      </c>
    </row>
    <row r="235" spans="1:14" x14ac:dyDescent="0.25">
      <c r="A235" s="5">
        <v>45001</v>
      </c>
      <c r="B235" t="s">
        <v>180</v>
      </c>
      <c r="C235">
        <v>1</v>
      </c>
      <c r="D235" t="s">
        <v>23</v>
      </c>
      <c r="E235">
        <v>3</v>
      </c>
      <c r="F235">
        <v>1.738</v>
      </c>
      <c r="G235">
        <v>0.219</v>
      </c>
      <c r="H235">
        <v>15</v>
      </c>
      <c r="I235">
        <v>9.5</v>
      </c>
      <c r="J235" s="6">
        <v>0.50009999999999999</v>
      </c>
      <c r="K235" s="16">
        <v>0.10220264317180644</v>
      </c>
      <c r="L235" s="7">
        <f t="shared" si="10"/>
        <v>545.84486626903697</v>
      </c>
      <c r="M235" s="10">
        <f>L235-L237</f>
        <v>317.31027803249924</v>
      </c>
      <c r="N235" s="8">
        <f>AVERAGE(M235:M236)</f>
        <v>291.08585551612146</v>
      </c>
    </row>
    <row r="236" spans="1:14" x14ac:dyDescent="0.25">
      <c r="A236" s="5">
        <v>45001</v>
      </c>
      <c r="B236" t="s">
        <v>180</v>
      </c>
      <c r="C236">
        <v>2</v>
      </c>
      <c r="D236" t="s">
        <v>23</v>
      </c>
      <c r="E236">
        <v>3</v>
      </c>
      <c r="F236">
        <v>1.571</v>
      </c>
      <c r="G236">
        <v>0.19800000000000001</v>
      </c>
      <c r="H236">
        <v>15</v>
      </c>
      <c r="I236">
        <v>9.5</v>
      </c>
      <c r="J236" s="6">
        <v>0.50009999999999999</v>
      </c>
      <c r="K236" s="16">
        <v>0.10220264317180644</v>
      </c>
      <c r="L236" s="7">
        <f t="shared" si="10"/>
        <v>493.39602123628146</v>
      </c>
      <c r="M236" s="10">
        <f>L236-L237</f>
        <v>264.86143299974373</v>
      </c>
    </row>
    <row r="237" spans="1:14" x14ac:dyDescent="0.25">
      <c r="A237" s="5">
        <v>45001</v>
      </c>
      <c r="B237" t="s">
        <v>180</v>
      </c>
      <c r="C237" t="s">
        <v>24</v>
      </c>
      <c r="D237" t="s">
        <v>25</v>
      </c>
      <c r="E237">
        <v>3</v>
      </c>
      <c r="F237">
        <v>2.1829999999999998</v>
      </c>
      <c r="G237">
        <v>0.378</v>
      </c>
      <c r="H237">
        <v>5</v>
      </c>
      <c r="I237">
        <v>9.5</v>
      </c>
      <c r="J237" s="6">
        <v>0.50009999999999999</v>
      </c>
      <c r="K237" s="16">
        <v>0.10220264317180644</v>
      </c>
      <c r="L237" s="7">
        <f t="shared" si="10"/>
        <v>228.53458823653773</v>
      </c>
      <c r="M237" t="s">
        <v>24</v>
      </c>
    </row>
    <row r="238" spans="1:14" x14ac:dyDescent="0.25">
      <c r="A238" s="5">
        <v>45001</v>
      </c>
      <c r="B238" t="s">
        <v>198</v>
      </c>
      <c r="C238">
        <v>1</v>
      </c>
      <c r="D238" t="s">
        <v>23</v>
      </c>
      <c r="E238">
        <v>3</v>
      </c>
      <c r="F238">
        <v>2.7690000000000001</v>
      </c>
      <c r="G238">
        <v>0.35</v>
      </c>
      <c r="H238">
        <v>15</v>
      </c>
      <c r="I238">
        <v>9.5</v>
      </c>
      <c r="J238" s="6">
        <v>0.50009999999999999</v>
      </c>
      <c r="L238" s="7">
        <f t="shared" si="9"/>
        <v>789.00719856028809</v>
      </c>
      <c r="M238" s="10">
        <f>L238-L240</f>
        <v>492.85642871425728</v>
      </c>
      <c r="N238" s="8">
        <f>AVERAGE(M238:M239)</f>
        <v>468.42532943411322</v>
      </c>
    </row>
    <row r="239" spans="1:14" x14ac:dyDescent="0.25">
      <c r="A239" s="5">
        <v>45001</v>
      </c>
      <c r="B239" t="s">
        <v>198</v>
      </c>
      <c r="C239">
        <v>2</v>
      </c>
      <c r="D239" t="s">
        <v>23</v>
      </c>
      <c r="E239">
        <v>3</v>
      </c>
      <c r="F239">
        <v>2.597</v>
      </c>
      <c r="G239">
        <v>0.32900000000000001</v>
      </c>
      <c r="H239">
        <v>15</v>
      </c>
      <c r="I239">
        <v>9.5</v>
      </c>
      <c r="J239" s="6">
        <v>0.5</v>
      </c>
      <c r="L239" s="7">
        <f t="shared" si="9"/>
        <v>740.14499999999998</v>
      </c>
      <c r="M239" s="10">
        <f>L239-L240</f>
        <v>443.99423015396917</v>
      </c>
    </row>
    <row r="240" spans="1:14" x14ac:dyDescent="0.25">
      <c r="A240" s="5">
        <v>45001</v>
      </c>
      <c r="B240" t="s">
        <v>198</v>
      </c>
      <c r="C240" t="s">
        <v>24</v>
      </c>
      <c r="D240" t="s">
        <v>25</v>
      </c>
      <c r="E240">
        <v>3</v>
      </c>
      <c r="F240">
        <v>3.1179999999999999</v>
      </c>
      <c r="G240">
        <v>0.39500000000000002</v>
      </c>
      <c r="H240">
        <v>5</v>
      </c>
      <c r="I240">
        <v>9.5</v>
      </c>
      <c r="J240" s="6">
        <v>0.50009999999999999</v>
      </c>
      <c r="L240" s="7">
        <f t="shared" si="9"/>
        <v>296.15076984603081</v>
      </c>
      <c r="M240" t="s">
        <v>24</v>
      </c>
    </row>
    <row r="241" spans="1:14" x14ac:dyDescent="0.25">
      <c r="A241" s="5">
        <v>45001</v>
      </c>
      <c r="B241" t="s">
        <v>181</v>
      </c>
      <c r="C241">
        <v>1</v>
      </c>
      <c r="D241" t="s">
        <v>23</v>
      </c>
      <c r="E241">
        <v>3</v>
      </c>
      <c r="F241">
        <v>2.1240000000000001</v>
      </c>
      <c r="G241">
        <v>0.26800000000000002</v>
      </c>
      <c r="H241">
        <v>15</v>
      </c>
      <c r="I241">
        <v>9.5</v>
      </c>
      <c r="J241" s="6">
        <v>0.50009999999999999</v>
      </c>
      <c r="K241" s="16">
        <v>8.5104076322636363E-2</v>
      </c>
      <c r="L241" s="7">
        <f>((F241*I241)/(J241/(1+K241)))*H241</f>
        <v>656.72555644985471</v>
      </c>
      <c r="M241" s="15">
        <f>L241-L242</f>
        <v>270.8456591108926</v>
      </c>
      <c r="N241" s="8">
        <f>M241</f>
        <v>270.8456591108926</v>
      </c>
    </row>
    <row r="242" spans="1:14" x14ac:dyDescent="0.25">
      <c r="A242" s="5">
        <v>45001</v>
      </c>
      <c r="B242" t="s">
        <v>181</v>
      </c>
      <c r="C242" t="s">
        <v>24</v>
      </c>
      <c r="D242" t="s">
        <v>25</v>
      </c>
      <c r="E242">
        <v>3</v>
      </c>
      <c r="F242">
        <v>3.2229999999999999</v>
      </c>
      <c r="G242">
        <v>0.40799999999999997</v>
      </c>
      <c r="H242">
        <v>5</v>
      </c>
      <c r="I242">
        <v>9.5</v>
      </c>
      <c r="J242" s="6">
        <v>0.43049999999999999</v>
      </c>
      <c r="K242" s="16">
        <v>8.5104076322636363E-2</v>
      </c>
      <c r="L242" s="7">
        <f t="shared" ref="L242:L266" si="11">((F242*I242)/(J242/(1+K242)))*H242</f>
        <v>385.87989733896211</v>
      </c>
      <c r="M242" t="s">
        <v>24</v>
      </c>
    </row>
    <row r="243" spans="1:14" x14ac:dyDescent="0.25">
      <c r="A243" s="5">
        <v>45001</v>
      </c>
      <c r="B243" t="s">
        <v>182</v>
      </c>
      <c r="C243">
        <v>1</v>
      </c>
      <c r="D243" t="s">
        <v>23</v>
      </c>
      <c r="E243">
        <v>3</v>
      </c>
      <c r="F243">
        <v>2.081</v>
      </c>
      <c r="G243">
        <v>0.26300000000000001</v>
      </c>
      <c r="H243">
        <v>10</v>
      </c>
      <c r="I243">
        <v>9.5</v>
      </c>
      <c r="J243" s="6">
        <v>0.50009999999999999</v>
      </c>
      <c r="K243" s="16">
        <v>0.12143978470509063</v>
      </c>
      <c r="L243" s="7">
        <f t="shared" si="11"/>
        <v>443.31741299194738</v>
      </c>
      <c r="M243" s="15">
        <f>L243-L245</f>
        <v>128.35114912429043</v>
      </c>
      <c r="N243" s="8">
        <f>AVERAGE(M243:M244)</f>
        <v>113.33246694460166</v>
      </c>
    </row>
    <row r="244" spans="1:14" x14ac:dyDescent="0.25">
      <c r="A244" s="5">
        <v>45001</v>
      </c>
      <c r="B244" t="s">
        <v>182</v>
      </c>
      <c r="C244">
        <v>2</v>
      </c>
      <c r="D244" t="s">
        <v>23</v>
      </c>
      <c r="E244">
        <v>3</v>
      </c>
      <c r="F244">
        <v>1.94</v>
      </c>
      <c r="G244">
        <v>0.245</v>
      </c>
      <c r="H244">
        <v>10</v>
      </c>
      <c r="I244">
        <v>9.5</v>
      </c>
      <c r="J244" s="6">
        <v>0.50009999999999999</v>
      </c>
      <c r="K244" s="16">
        <v>0.12143978470509063</v>
      </c>
      <c r="L244" s="7">
        <f t="shared" si="11"/>
        <v>413.28004863256984</v>
      </c>
      <c r="M244" s="15">
        <f>L244-L245</f>
        <v>98.313784764912896</v>
      </c>
    </row>
    <row r="245" spans="1:14" x14ac:dyDescent="0.25">
      <c r="A245" s="5">
        <v>45001</v>
      </c>
      <c r="B245" t="s">
        <v>182</v>
      </c>
      <c r="C245" t="s">
        <v>24</v>
      </c>
      <c r="D245" t="s">
        <v>25</v>
      </c>
      <c r="E245">
        <v>3</v>
      </c>
      <c r="F245">
        <v>2.9569999999999999</v>
      </c>
      <c r="G245">
        <v>0.374</v>
      </c>
      <c r="H245">
        <v>5</v>
      </c>
      <c r="I245">
        <v>9.5</v>
      </c>
      <c r="J245" s="6">
        <v>0.50009999999999999</v>
      </c>
      <c r="K245" s="16">
        <v>0.12143978470509063</v>
      </c>
      <c r="L245" s="7">
        <f t="shared" si="11"/>
        <v>314.96626386765695</v>
      </c>
      <c r="M245" t="s">
        <v>24</v>
      </c>
    </row>
    <row r="246" spans="1:14" x14ac:dyDescent="0.25">
      <c r="A246" s="5">
        <v>45001</v>
      </c>
      <c r="B246" t="s">
        <v>183</v>
      </c>
      <c r="C246">
        <v>1</v>
      </c>
      <c r="D246" t="s">
        <v>23</v>
      </c>
      <c r="E246">
        <v>3</v>
      </c>
      <c r="F246">
        <v>1.8979999999999999</v>
      </c>
      <c r="G246">
        <v>0.24</v>
      </c>
      <c r="H246">
        <v>10</v>
      </c>
      <c r="I246">
        <v>9.5</v>
      </c>
      <c r="J246" s="6">
        <v>0.50009999999999999</v>
      </c>
      <c r="K246" s="16">
        <v>0.13199003848766136</v>
      </c>
      <c r="L246" s="7">
        <f t="shared" si="11"/>
        <v>408.13662035534935</v>
      </c>
      <c r="M246" s="15">
        <f>L246-L248</f>
        <v>94.507926578596482</v>
      </c>
      <c r="N246" s="8">
        <f>AVERAGE(M246:M247)</f>
        <v>97.195865332253959</v>
      </c>
    </row>
    <row r="247" spans="1:14" x14ac:dyDescent="0.25">
      <c r="A247" s="5">
        <v>45001</v>
      </c>
      <c r="B247" t="s">
        <v>183</v>
      </c>
      <c r="C247">
        <v>2</v>
      </c>
      <c r="D247" t="s">
        <v>23</v>
      </c>
      <c r="E247">
        <v>3</v>
      </c>
      <c r="F247">
        <v>1.923</v>
      </c>
      <c r="G247">
        <v>0.24299999999999999</v>
      </c>
      <c r="H247">
        <v>10</v>
      </c>
      <c r="I247">
        <v>9.5</v>
      </c>
      <c r="J247" s="6">
        <v>0.50009999999999999</v>
      </c>
      <c r="K247" s="16">
        <v>0.13199003848766136</v>
      </c>
      <c r="L247" s="7">
        <f t="shared" si="11"/>
        <v>413.5124978626643</v>
      </c>
      <c r="M247" s="15">
        <f>L247-L248</f>
        <v>99.883804085911436</v>
      </c>
    </row>
    <row r="248" spans="1:14" x14ac:dyDescent="0.25">
      <c r="A248" s="5">
        <v>45001</v>
      </c>
      <c r="B248" t="s">
        <v>183</v>
      </c>
      <c r="C248" t="s">
        <v>24</v>
      </c>
      <c r="D248" t="s">
        <v>25</v>
      </c>
      <c r="E248">
        <v>3</v>
      </c>
      <c r="F248">
        <v>2.9169999999999998</v>
      </c>
      <c r="G248">
        <v>0.36899999999999999</v>
      </c>
      <c r="H248">
        <v>5</v>
      </c>
      <c r="I248">
        <v>9.5</v>
      </c>
      <c r="J248" s="6">
        <v>0.50009999999999999</v>
      </c>
      <c r="K248" s="16">
        <v>0.13199003848766136</v>
      </c>
      <c r="L248" s="7">
        <f t="shared" si="11"/>
        <v>313.62869377675287</v>
      </c>
      <c r="M248" t="s">
        <v>24</v>
      </c>
    </row>
    <row r="249" spans="1:14" x14ac:dyDescent="0.25">
      <c r="A249" s="5">
        <v>45001</v>
      </c>
      <c r="B249" t="s">
        <v>184</v>
      </c>
      <c r="C249">
        <v>1</v>
      </c>
      <c r="D249" t="s">
        <v>23</v>
      </c>
      <c r="E249">
        <v>3</v>
      </c>
      <c r="F249">
        <v>2.06</v>
      </c>
      <c r="G249">
        <v>0.26</v>
      </c>
      <c r="H249">
        <v>10</v>
      </c>
      <c r="I249">
        <v>9.5</v>
      </c>
      <c r="J249" s="6">
        <v>0.50009999999999999</v>
      </c>
      <c r="K249" s="16">
        <v>0.10309846730620814</v>
      </c>
      <c r="L249" s="7">
        <f t="shared" si="11"/>
        <v>431.66640682228541</v>
      </c>
      <c r="M249" s="15">
        <f>L249-L251</f>
        <v>104.81281546711944</v>
      </c>
      <c r="N249" s="8">
        <f>AVERAGE(M249:M250)</f>
        <v>127.44386980537519</v>
      </c>
    </row>
    <row r="250" spans="1:14" x14ac:dyDescent="0.25">
      <c r="A250" s="5">
        <v>45001</v>
      </c>
      <c r="B250" t="s">
        <v>184</v>
      </c>
      <c r="C250">
        <v>2</v>
      </c>
      <c r="D250" t="s">
        <v>23</v>
      </c>
      <c r="E250">
        <v>3</v>
      </c>
      <c r="F250">
        <v>2.2759999999999998</v>
      </c>
      <c r="G250">
        <v>0.28799999999999998</v>
      </c>
      <c r="H250">
        <v>10</v>
      </c>
      <c r="I250">
        <v>9.5</v>
      </c>
      <c r="J250" s="6">
        <v>0.50009999999999999</v>
      </c>
      <c r="K250" s="16">
        <v>0.10309846730620814</v>
      </c>
      <c r="L250" s="7">
        <f t="shared" si="11"/>
        <v>476.92851549879691</v>
      </c>
      <c r="M250" s="15">
        <f>L250-L251</f>
        <v>150.07492414363094</v>
      </c>
    </row>
    <row r="251" spans="1:14" x14ac:dyDescent="0.25">
      <c r="A251" s="5">
        <v>45001</v>
      </c>
      <c r="B251" t="s">
        <v>184</v>
      </c>
      <c r="C251" t="s">
        <v>24</v>
      </c>
      <c r="D251" t="s">
        <v>25</v>
      </c>
      <c r="E251">
        <v>3</v>
      </c>
      <c r="F251">
        <v>3.1190000000000002</v>
      </c>
      <c r="G251">
        <v>0.39500000000000002</v>
      </c>
      <c r="H251">
        <v>5</v>
      </c>
      <c r="I251">
        <v>9.5</v>
      </c>
      <c r="J251" s="6">
        <v>0.5</v>
      </c>
      <c r="K251" s="16">
        <v>0.10309846730620814</v>
      </c>
      <c r="L251" s="7">
        <f t="shared" si="11"/>
        <v>326.85359135516597</v>
      </c>
      <c r="M251" t="s">
        <v>24</v>
      </c>
    </row>
    <row r="252" spans="1:14" x14ac:dyDescent="0.25">
      <c r="A252" s="5">
        <v>45001</v>
      </c>
      <c r="B252" t="s">
        <v>185</v>
      </c>
      <c r="C252">
        <v>1</v>
      </c>
      <c r="D252" t="s">
        <v>23</v>
      </c>
      <c r="E252">
        <v>3</v>
      </c>
      <c r="F252">
        <v>1.5569999999999999</v>
      </c>
      <c r="G252">
        <v>0.19600000000000001</v>
      </c>
      <c r="H252">
        <v>10</v>
      </c>
      <c r="I252">
        <v>9.5</v>
      </c>
      <c r="J252" s="6">
        <v>0.50009999999999999</v>
      </c>
      <c r="K252" s="16">
        <v>0.11747627024008929</v>
      </c>
      <c r="L252" s="7">
        <f t="shared" si="11"/>
        <v>330.51690164479669</v>
      </c>
      <c r="M252" s="15">
        <f>L252-L254</f>
        <v>62.674601812300864</v>
      </c>
      <c r="N252" s="8">
        <f>AVERAGE(M252:M253)</f>
        <v>52.516269917875718</v>
      </c>
    </row>
    <row r="253" spans="1:14" x14ac:dyDescent="0.25">
      <c r="A253" s="5">
        <v>45001</v>
      </c>
      <c r="B253" t="s">
        <v>185</v>
      </c>
      <c r="C253">
        <v>2</v>
      </c>
      <c r="D253" t="s">
        <v>23</v>
      </c>
      <c r="E253">
        <v>3</v>
      </c>
      <c r="F253">
        <v>1.4610000000000001</v>
      </c>
      <c r="G253">
        <v>0.184</v>
      </c>
      <c r="H253">
        <v>10</v>
      </c>
      <c r="I253">
        <v>9.5</v>
      </c>
      <c r="J253" s="6">
        <v>0.5</v>
      </c>
      <c r="K253" s="16">
        <v>0.11747627024008929</v>
      </c>
      <c r="L253" s="7">
        <f t="shared" si="11"/>
        <v>310.2002378559464</v>
      </c>
      <c r="M253" s="15">
        <f>L253-L254</f>
        <v>42.357938023450572</v>
      </c>
    </row>
    <row r="254" spans="1:14" x14ac:dyDescent="0.25">
      <c r="A254" s="5">
        <v>45001</v>
      </c>
      <c r="B254" t="s">
        <v>185</v>
      </c>
      <c r="C254" t="s">
        <v>24</v>
      </c>
      <c r="D254" t="s">
        <v>25</v>
      </c>
      <c r="E254">
        <v>3</v>
      </c>
      <c r="F254">
        <v>2.5230000000000001</v>
      </c>
      <c r="G254">
        <v>0.31900000000000001</v>
      </c>
      <c r="H254">
        <v>5</v>
      </c>
      <c r="I254">
        <v>9.5</v>
      </c>
      <c r="J254" s="6">
        <v>0.5</v>
      </c>
      <c r="K254" s="16">
        <v>0.11747627024008929</v>
      </c>
      <c r="L254" s="7">
        <f t="shared" si="11"/>
        <v>267.84229983249583</v>
      </c>
      <c r="M254" t="s">
        <v>24</v>
      </c>
    </row>
    <row r="255" spans="1:14" x14ac:dyDescent="0.25">
      <c r="A255" s="5">
        <v>45001</v>
      </c>
      <c r="B255" t="s">
        <v>186</v>
      </c>
      <c r="C255">
        <v>1</v>
      </c>
      <c r="D255" t="s">
        <v>23</v>
      </c>
      <c r="E255">
        <v>3</v>
      </c>
      <c r="F255">
        <v>1.619</v>
      </c>
      <c r="G255">
        <v>0.20399999999999999</v>
      </c>
      <c r="H255">
        <v>10</v>
      </c>
      <c r="I255">
        <v>9.5</v>
      </c>
      <c r="J255" s="6">
        <v>0.5</v>
      </c>
      <c r="K255" s="16">
        <v>0.11348464619492669</v>
      </c>
      <c r="L255" s="7">
        <f t="shared" si="11"/>
        <v>342.51901201602141</v>
      </c>
      <c r="M255" s="15">
        <f>L255-L257</f>
        <v>43.00700520510054</v>
      </c>
      <c r="N255" s="8">
        <f>AVERAGE(M255:M256)</f>
        <v>34.723488778879783</v>
      </c>
    </row>
    <row r="256" spans="1:14" x14ac:dyDescent="0.25">
      <c r="A256" s="5">
        <v>45001</v>
      </c>
      <c r="B256" t="s">
        <v>186</v>
      </c>
      <c r="C256">
        <v>2</v>
      </c>
      <c r="D256" t="s">
        <v>23</v>
      </c>
      <c r="E256">
        <v>3</v>
      </c>
      <c r="F256">
        <v>1.5409999999999999</v>
      </c>
      <c r="G256">
        <v>0.19400000000000001</v>
      </c>
      <c r="H256">
        <v>10</v>
      </c>
      <c r="I256">
        <v>9.5</v>
      </c>
      <c r="J256" s="6">
        <v>0.50009999999999999</v>
      </c>
      <c r="K256" s="16">
        <v>0.11348464619492669</v>
      </c>
      <c r="L256" s="7">
        <f t="shared" si="11"/>
        <v>325.95197916357989</v>
      </c>
      <c r="M256" s="15">
        <f>L256-L257</f>
        <v>26.439972352659026</v>
      </c>
    </row>
    <row r="257" spans="1:14" x14ac:dyDescent="0.25">
      <c r="A257" s="5">
        <v>45001</v>
      </c>
      <c r="B257" t="s">
        <v>186</v>
      </c>
      <c r="C257" t="s">
        <v>24</v>
      </c>
      <c r="D257" t="s">
        <v>25</v>
      </c>
      <c r="E257">
        <v>3</v>
      </c>
      <c r="F257">
        <v>2.8319999999999999</v>
      </c>
      <c r="G257">
        <v>0.35799999999999998</v>
      </c>
      <c r="H257">
        <v>5</v>
      </c>
      <c r="I257">
        <v>9.5</v>
      </c>
      <c r="J257" s="6">
        <v>0.50009999999999999</v>
      </c>
      <c r="K257" s="16">
        <v>0.11348464619492669</v>
      </c>
      <c r="L257" s="7">
        <f t="shared" si="11"/>
        <v>299.51200681092087</v>
      </c>
      <c r="M257" t="s">
        <v>24</v>
      </c>
    </row>
    <row r="258" spans="1:14" x14ac:dyDescent="0.25">
      <c r="A258" s="5">
        <v>45001</v>
      </c>
      <c r="B258" t="s">
        <v>187</v>
      </c>
      <c r="C258">
        <v>1</v>
      </c>
      <c r="D258" t="s">
        <v>23</v>
      </c>
      <c r="E258">
        <v>3</v>
      </c>
      <c r="F258">
        <v>1.3580000000000001</v>
      </c>
      <c r="G258">
        <v>0.17100000000000001</v>
      </c>
      <c r="H258">
        <v>10</v>
      </c>
      <c r="I258">
        <v>9.5</v>
      </c>
      <c r="J258" s="6">
        <v>0.50009999999999999</v>
      </c>
      <c r="K258" s="16">
        <v>0.10748284259464229</v>
      </c>
      <c r="L258" s="7">
        <f t="shared" si="11"/>
        <v>285.69558392948375</v>
      </c>
      <c r="M258" s="15">
        <f>L258-L260</f>
        <v>13.935906599397356</v>
      </c>
      <c r="N258" s="8">
        <f>AVERAGE(M258:M259)</f>
        <v>14.069687027836778</v>
      </c>
    </row>
    <row r="259" spans="1:14" x14ac:dyDescent="0.25">
      <c r="A259" s="5">
        <v>45001</v>
      </c>
      <c r="B259" t="s">
        <v>187</v>
      </c>
      <c r="C259">
        <v>2</v>
      </c>
      <c r="D259" t="s">
        <v>23</v>
      </c>
      <c r="E259">
        <v>3</v>
      </c>
      <c r="F259">
        <v>1.359</v>
      </c>
      <c r="G259">
        <v>0.17100000000000001</v>
      </c>
      <c r="H259">
        <v>10</v>
      </c>
      <c r="I259">
        <v>9.5</v>
      </c>
      <c r="J259" s="6">
        <v>0.5</v>
      </c>
      <c r="K259" s="16">
        <v>0.10748284259464229</v>
      </c>
      <c r="L259" s="7">
        <f t="shared" si="11"/>
        <v>285.96314478636259</v>
      </c>
      <c r="M259" s="15">
        <f>L259-L260</f>
        <v>14.203467456276201</v>
      </c>
    </row>
    <row r="260" spans="1:14" x14ac:dyDescent="0.25">
      <c r="A260" s="5">
        <v>45001</v>
      </c>
      <c r="B260" t="s">
        <v>187</v>
      </c>
      <c r="C260" t="s">
        <v>24</v>
      </c>
      <c r="D260" t="s">
        <v>25</v>
      </c>
      <c r="E260">
        <v>3</v>
      </c>
      <c r="F260">
        <v>2.5830000000000002</v>
      </c>
      <c r="G260">
        <v>0.32700000000000001</v>
      </c>
      <c r="H260">
        <v>5</v>
      </c>
      <c r="I260">
        <v>9.5</v>
      </c>
      <c r="J260" s="6">
        <v>0.5</v>
      </c>
      <c r="K260" s="16">
        <v>0.10748284259464229</v>
      </c>
      <c r="L260" s="7">
        <f t="shared" si="11"/>
        <v>271.75967733008639</v>
      </c>
      <c r="M260" t="s">
        <v>24</v>
      </c>
    </row>
    <row r="261" spans="1:14" x14ac:dyDescent="0.25">
      <c r="A261" s="5">
        <v>45001</v>
      </c>
      <c r="B261" t="s">
        <v>188</v>
      </c>
      <c r="C261">
        <v>1</v>
      </c>
      <c r="D261" t="s">
        <v>23</v>
      </c>
      <c r="E261">
        <v>3</v>
      </c>
      <c r="F261">
        <v>1.724</v>
      </c>
      <c r="G261">
        <v>0.217</v>
      </c>
      <c r="H261">
        <v>10</v>
      </c>
      <c r="I261">
        <v>9.5</v>
      </c>
      <c r="J261" s="6">
        <v>0.5</v>
      </c>
      <c r="K261" s="16">
        <v>0.15350017299042787</v>
      </c>
      <c r="L261" s="7">
        <f t="shared" si="11"/>
        <v>377.84051666474454</v>
      </c>
      <c r="M261" s="15">
        <f>L261-L263</f>
        <v>62.634658055587579</v>
      </c>
      <c r="N261" s="8">
        <f>AVERAGE(M261:M262)</f>
        <v>59.566347595433058</v>
      </c>
    </row>
    <row r="262" spans="1:14" x14ac:dyDescent="0.25">
      <c r="A262" s="5">
        <v>45001</v>
      </c>
      <c r="B262" t="s">
        <v>188</v>
      </c>
      <c r="C262">
        <v>2</v>
      </c>
      <c r="D262" t="s">
        <v>23</v>
      </c>
      <c r="E262">
        <v>3</v>
      </c>
      <c r="F262">
        <v>1.696</v>
      </c>
      <c r="G262">
        <v>0.214</v>
      </c>
      <c r="H262">
        <v>10</v>
      </c>
      <c r="I262">
        <v>9.5</v>
      </c>
      <c r="J262" s="6">
        <v>0.5</v>
      </c>
      <c r="K262" s="16">
        <v>0.15350017299042787</v>
      </c>
      <c r="L262" s="7">
        <f t="shared" si="11"/>
        <v>371.7038957444355</v>
      </c>
      <c r="M262" s="15">
        <f>L262-L263</f>
        <v>56.498037135278537</v>
      </c>
    </row>
    <row r="263" spans="1:14" x14ac:dyDescent="0.25">
      <c r="A263" s="5">
        <v>45001</v>
      </c>
      <c r="B263" t="s">
        <v>188</v>
      </c>
      <c r="C263" t="s">
        <v>24</v>
      </c>
      <c r="D263" t="s">
        <v>25</v>
      </c>
      <c r="E263">
        <v>3</v>
      </c>
      <c r="F263">
        <v>2.8769999999999998</v>
      </c>
      <c r="G263">
        <v>0.36399999999999999</v>
      </c>
      <c r="H263">
        <v>5</v>
      </c>
      <c r="I263">
        <v>9.5</v>
      </c>
      <c r="J263" s="6">
        <v>0.50009999999999999</v>
      </c>
      <c r="K263" s="16">
        <v>0.15350017299042787</v>
      </c>
      <c r="L263" s="7">
        <f t="shared" si="11"/>
        <v>315.20585860915696</v>
      </c>
      <c r="M263" t="s">
        <v>24</v>
      </c>
    </row>
    <row r="264" spans="1:14" x14ac:dyDescent="0.25">
      <c r="A264" s="5">
        <v>45001</v>
      </c>
      <c r="B264" t="s">
        <v>189</v>
      </c>
      <c r="C264">
        <v>1</v>
      </c>
      <c r="D264" t="s">
        <v>23</v>
      </c>
      <c r="E264">
        <v>3</v>
      </c>
      <c r="F264">
        <v>1.419</v>
      </c>
      <c r="G264">
        <v>0.17899999999999999</v>
      </c>
      <c r="H264">
        <v>10</v>
      </c>
      <c r="I264">
        <v>9.5</v>
      </c>
      <c r="J264" s="6">
        <v>0.5</v>
      </c>
      <c r="K264" s="16">
        <v>0.11944475540132082</v>
      </c>
      <c r="L264" s="7">
        <f t="shared" si="11"/>
        <v>301.81350050375011</v>
      </c>
      <c r="M264" s="15">
        <f>L264-L266</f>
        <v>38.604052390014601</v>
      </c>
      <c r="N264" s="8">
        <f>AVERAGE(M264:M265)</f>
        <v>33.712078808910803</v>
      </c>
    </row>
    <row r="265" spans="1:14" x14ac:dyDescent="0.25">
      <c r="A265" s="5">
        <v>45001</v>
      </c>
      <c r="B265" t="s">
        <v>189</v>
      </c>
      <c r="C265">
        <v>2</v>
      </c>
      <c r="D265" t="s">
        <v>23</v>
      </c>
      <c r="E265">
        <v>3</v>
      </c>
      <c r="F265">
        <v>1.373</v>
      </c>
      <c r="G265">
        <v>0.17299999999999999</v>
      </c>
      <c r="H265">
        <v>10</v>
      </c>
      <c r="I265">
        <v>9.5</v>
      </c>
      <c r="J265" s="6">
        <v>0.5</v>
      </c>
      <c r="K265" s="16">
        <v>0.11944475540132082</v>
      </c>
      <c r="L265" s="7">
        <f t="shared" si="11"/>
        <v>292.02955334154251</v>
      </c>
      <c r="M265" s="15">
        <f>L265-L266</f>
        <v>28.820105227807005</v>
      </c>
    </row>
    <row r="266" spans="1:14" x14ac:dyDescent="0.25">
      <c r="A266" s="5">
        <v>45001</v>
      </c>
      <c r="B266" t="s">
        <v>189</v>
      </c>
      <c r="C266" t="s">
        <v>24</v>
      </c>
      <c r="D266" t="s">
        <v>25</v>
      </c>
      <c r="E266">
        <v>3</v>
      </c>
      <c r="F266">
        <v>2.4750000000000001</v>
      </c>
      <c r="G266">
        <v>0.313</v>
      </c>
      <c r="H266">
        <v>5</v>
      </c>
      <c r="I266">
        <v>9.5</v>
      </c>
      <c r="J266" s="6">
        <v>0.5</v>
      </c>
      <c r="K266" s="16">
        <v>0.11944475540132082</v>
      </c>
      <c r="L266" s="7">
        <f t="shared" si="11"/>
        <v>263.2094481137355</v>
      </c>
      <c r="M266" t="s">
        <v>24</v>
      </c>
    </row>
    <row r="267" spans="1:14" x14ac:dyDescent="0.25">
      <c r="A267" s="5">
        <v>45001</v>
      </c>
      <c r="B267" s="4" t="s">
        <v>33</v>
      </c>
      <c r="C267">
        <v>1</v>
      </c>
      <c r="D267" t="s">
        <v>23</v>
      </c>
      <c r="E267">
        <v>3</v>
      </c>
      <c r="F267">
        <v>4.3710000000000004</v>
      </c>
      <c r="G267">
        <v>0.55400000000000005</v>
      </c>
      <c r="H267">
        <v>10</v>
      </c>
      <c r="I267">
        <v>5</v>
      </c>
      <c r="J267" s="6">
        <v>0.5</v>
      </c>
      <c r="L267" s="7">
        <f t="shared" si="9"/>
        <v>437.10000000000008</v>
      </c>
      <c r="M267" s="15">
        <f>L267-L269</f>
        <v>263.00000000000011</v>
      </c>
      <c r="N267" s="11">
        <f>AVERAGE(M267:M268)</f>
        <v>248.65000000000003</v>
      </c>
    </row>
    <row r="268" spans="1:14" x14ac:dyDescent="0.25">
      <c r="A268" s="5">
        <v>45001</v>
      </c>
      <c r="B268" s="4" t="s">
        <v>33</v>
      </c>
      <c r="C268">
        <v>2</v>
      </c>
      <c r="D268" t="s">
        <v>23</v>
      </c>
      <c r="E268">
        <v>3</v>
      </c>
      <c r="F268">
        <v>4.0839999999999996</v>
      </c>
      <c r="G268">
        <v>0.51800000000000002</v>
      </c>
      <c r="H268">
        <v>10</v>
      </c>
      <c r="I268">
        <v>5</v>
      </c>
      <c r="J268" s="6">
        <v>0.5</v>
      </c>
      <c r="L268" s="7">
        <f t="shared" si="9"/>
        <v>408.4</v>
      </c>
      <c r="M268" s="15">
        <f>L268-L269</f>
        <v>234.29999999999998</v>
      </c>
    </row>
    <row r="269" spans="1:14" x14ac:dyDescent="0.25">
      <c r="A269" s="5">
        <v>45001</v>
      </c>
      <c r="B269" s="4" t="s">
        <v>33</v>
      </c>
      <c r="C269" t="s">
        <v>24</v>
      </c>
      <c r="D269" t="s">
        <v>25</v>
      </c>
      <c r="E269">
        <v>3</v>
      </c>
      <c r="F269">
        <v>3.4820000000000002</v>
      </c>
      <c r="G269">
        <v>0.441</v>
      </c>
      <c r="H269">
        <v>5</v>
      </c>
      <c r="I269">
        <v>5</v>
      </c>
      <c r="J269" s="6">
        <v>0.5</v>
      </c>
      <c r="L269" s="7">
        <f t="shared" si="9"/>
        <v>174.1</v>
      </c>
      <c r="M269" t="s">
        <v>24</v>
      </c>
    </row>
    <row r="270" spans="1:14" x14ac:dyDescent="0.25">
      <c r="A270" s="5">
        <v>45003</v>
      </c>
      <c r="B270" t="s">
        <v>207</v>
      </c>
      <c r="C270">
        <v>1</v>
      </c>
      <c r="D270" t="s">
        <v>23</v>
      </c>
      <c r="E270">
        <v>3</v>
      </c>
      <c r="F270">
        <v>3.1259999999999999</v>
      </c>
      <c r="G270">
        <v>0.39600000000000002</v>
      </c>
      <c r="H270">
        <v>15</v>
      </c>
      <c r="I270">
        <v>9.5</v>
      </c>
      <c r="J270" s="6">
        <v>0.5</v>
      </c>
      <c r="L270" s="7">
        <f t="shared" ref="L270:L286" si="12">((F270*I270)/J270)*H270</f>
        <v>890.91</v>
      </c>
      <c r="M270" s="15">
        <f>L270-L271</f>
        <v>549.66999999999996</v>
      </c>
      <c r="N270" s="8">
        <f>M270</f>
        <v>549.66999999999996</v>
      </c>
    </row>
    <row r="271" spans="1:14" x14ac:dyDescent="0.25">
      <c r="A271" s="5">
        <v>45003</v>
      </c>
      <c r="B271" t="s">
        <v>207</v>
      </c>
      <c r="C271" t="s">
        <v>24</v>
      </c>
      <c r="D271" t="s">
        <v>25</v>
      </c>
      <c r="E271">
        <v>3</v>
      </c>
      <c r="F271">
        <v>3.5920000000000001</v>
      </c>
      <c r="G271">
        <v>0.45500000000000002</v>
      </c>
      <c r="H271">
        <v>5</v>
      </c>
      <c r="I271">
        <v>9.5</v>
      </c>
      <c r="J271" s="6">
        <v>0.5</v>
      </c>
      <c r="L271" s="7">
        <f t="shared" si="12"/>
        <v>341.24</v>
      </c>
      <c r="M271" t="s">
        <v>24</v>
      </c>
    </row>
    <row r="272" spans="1:14" x14ac:dyDescent="0.25">
      <c r="A272" s="5">
        <v>45003</v>
      </c>
      <c r="B272" t="s">
        <v>208</v>
      </c>
      <c r="C272">
        <v>1</v>
      </c>
      <c r="D272" t="s">
        <v>23</v>
      </c>
      <c r="E272">
        <v>3</v>
      </c>
      <c r="F272">
        <v>3.1019999999999999</v>
      </c>
      <c r="G272">
        <v>0.39300000000000002</v>
      </c>
      <c r="H272">
        <v>15</v>
      </c>
      <c r="I272">
        <v>9.5</v>
      </c>
      <c r="J272" s="6">
        <v>0.50009999999999999</v>
      </c>
      <c r="L272" s="7">
        <f t="shared" si="12"/>
        <v>883.89322135572877</v>
      </c>
      <c r="M272" s="15">
        <f>L272-L273</f>
        <v>582.83822135572882</v>
      </c>
      <c r="N272" s="8">
        <f>M272</f>
        <v>582.83822135572882</v>
      </c>
    </row>
    <row r="273" spans="1:14" x14ac:dyDescent="0.25">
      <c r="A273" s="5">
        <v>45003</v>
      </c>
      <c r="B273" t="s">
        <v>208</v>
      </c>
      <c r="C273" t="s">
        <v>24</v>
      </c>
      <c r="D273" t="s">
        <v>25</v>
      </c>
      <c r="E273">
        <v>3</v>
      </c>
      <c r="F273">
        <v>3.169</v>
      </c>
      <c r="G273">
        <v>0.40100000000000002</v>
      </c>
      <c r="H273">
        <v>5</v>
      </c>
      <c r="I273">
        <v>9.5</v>
      </c>
      <c r="J273" s="6">
        <v>0.5</v>
      </c>
      <c r="L273" s="7">
        <f t="shared" si="12"/>
        <v>301.05500000000001</v>
      </c>
      <c r="M273" t="s">
        <v>24</v>
      </c>
    </row>
    <row r="274" spans="1:14" x14ac:dyDescent="0.25">
      <c r="A274" s="5">
        <v>45003</v>
      </c>
      <c r="B274" t="s">
        <v>209</v>
      </c>
      <c r="C274">
        <v>1</v>
      </c>
      <c r="D274" t="s">
        <v>23</v>
      </c>
      <c r="E274">
        <v>3</v>
      </c>
      <c r="F274">
        <v>2.1869999999999998</v>
      </c>
      <c r="G274">
        <v>0.27600000000000002</v>
      </c>
      <c r="H274">
        <v>15</v>
      </c>
      <c r="I274">
        <v>9.5</v>
      </c>
      <c r="J274" s="6">
        <v>0.50009999999999999</v>
      </c>
      <c r="L274" s="7">
        <f t="shared" si="12"/>
        <v>623.17036592681461</v>
      </c>
      <c r="M274" s="15">
        <f>L274-L275</f>
        <v>327.53036592681462</v>
      </c>
      <c r="N274" s="8">
        <f>M274</f>
        <v>327.53036592681462</v>
      </c>
    </row>
    <row r="275" spans="1:14" x14ac:dyDescent="0.25">
      <c r="A275" s="5">
        <v>45003</v>
      </c>
      <c r="B275" t="s">
        <v>209</v>
      </c>
      <c r="C275" t="s">
        <v>24</v>
      </c>
      <c r="D275" t="s">
        <v>25</v>
      </c>
      <c r="E275">
        <v>3</v>
      </c>
      <c r="F275">
        <v>3.1120000000000001</v>
      </c>
      <c r="G275">
        <v>0.39400000000000002</v>
      </c>
      <c r="H275">
        <v>5</v>
      </c>
      <c r="I275">
        <v>9.5</v>
      </c>
      <c r="J275" s="6">
        <v>0.5</v>
      </c>
      <c r="L275" s="7">
        <f t="shared" si="12"/>
        <v>295.64</v>
      </c>
      <c r="M275" t="s">
        <v>24</v>
      </c>
    </row>
    <row r="276" spans="1:14" x14ac:dyDescent="0.25">
      <c r="A276" s="5">
        <v>45003</v>
      </c>
      <c r="B276" t="s">
        <v>210</v>
      </c>
      <c r="C276">
        <v>1</v>
      </c>
      <c r="D276" t="s">
        <v>23</v>
      </c>
      <c r="E276">
        <v>3</v>
      </c>
      <c r="F276">
        <v>2.8090000000000002</v>
      </c>
      <c r="G276">
        <v>0.35499999999999998</v>
      </c>
      <c r="H276">
        <v>15</v>
      </c>
      <c r="I276">
        <v>9.5</v>
      </c>
      <c r="J276" s="6">
        <v>0.50009999999999999</v>
      </c>
      <c r="L276" s="7">
        <f t="shared" si="12"/>
        <v>800.4049190161968</v>
      </c>
      <c r="M276" s="15">
        <f>L276-L277</f>
        <v>469.99491901619677</v>
      </c>
      <c r="N276" s="8">
        <f>M276</f>
        <v>469.99491901619677</v>
      </c>
    </row>
    <row r="277" spans="1:14" x14ac:dyDescent="0.25">
      <c r="A277" s="5">
        <v>45003</v>
      </c>
      <c r="B277" t="s">
        <v>210</v>
      </c>
      <c r="C277" t="s">
        <v>24</v>
      </c>
      <c r="D277" t="s">
        <v>25</v>
      </c>
      <c r="E277">
        <v>3</v>
      </c>
      <c r="F277">
        <v>3.4780000000000002</v>
      </c>
      <c r="G277">
        <v>0.441</v>
      </c>
      <c r="H277">
        <v>5</v>
      </c>
      <c r="I277">
        <v>9.5</v>
      </c>
      <c r="J277" s="6">
        <v>0.5</v>
      </c>
      <c r="L277" s="7">
        <f t="shared" si="12"/>
        <v>330.41</v>
      </c>
      <c r="M277" t="s">
        <v>24</v>
      </c>
    </row>
    <row r="278" spans="1:14" x14ac:dyDescent="0.25">
      <c r="A278" s="5">
        <v>45003</v>
      </c>
      <c r="B278" t="s">
        <v>199</v>
      </c>
      <c r="C278">
        <v>1</v>
      </c>
      <c r="D278" t="s">
        <v>23</v>
      </c>
      <c r="E278">
        <v>3</v>
      </c>
      <c r="F278">
        <v>1.589</v>
      </c>
      <c r="G278">
        <v>0.2</v>
      </c>
      <c r="H278">
        <v>15</v>
      </c>
      <c r="I278">
        <v>9.5</v>
      </c>
      <c r="J278" s="6">
        <v>0.50009999999999999</v>
      </c>
      <c r="K278" s="16">
        <v>4.5041279130525809E-2</v>
      </c>
      <c r="L278" s="7">
        <f>((F278*I278)/(J278/(1+K278)))*H278</f>
        <v>473.16798527639037</v>
      </c>
      <c r="M278" s="15">
        <f>L278-L280</f>
        <v>138.49874084123508</v>
      </c>
      <c r="N278" s="8">
        <f>AVERAGE(M278:M279)</f>
        <v>170.71242821140032</v>
      </c>
    </row>
    <row r="279" spans="1:14" x14ac:dyDescent="0.25">
      <c r="A279" s="5">
        <v>45003</v>
      </c>
      <c r="B279" t="s">
        <v>199</v>
      </c>
      <c r="C279">
        <v>2</v>
      </c>
      <c r="D279" t="s">
        <v>23</v>
      </c>
      <c r="E279">
        <v>3</v>
      </c>
      <c r="F279">
        <v>1.8049999999999999</v>
      </c>
      <c r="G279">
        <v>0.22800000000000001</v>
      </c>
      <c r="H279">
        <v>15</v>
      </c>
      <c r="I279">
        <v>9.5</v>
      </c>
      <c r="J279" s="6">
        <v>0.5</v>
      </c>
      <c r="K279" s="16">
        <v>4.5041279130525809E-2</v>
      </c>
      <c r="L279" s="7">
        <f t="shared" ref="L279:L283" si="13">((F279*I279)/(J279/(1+K279)))*H279</f>
        <v>537.59536001672086</v>
      </c>
      <c r="M279" s="15">
        <f>L279-L280</f>
        <v>202.92611558156557</v>
      </c>
    </row>
    <row r="280" spans="1:14" x14ac:dyDescent="0.25">
      <c r="A280" s="5">
        <v>45003</v>
      </c>
      <c r="B280" t="s">
        <v>199</v>
      </c>
      <c r="C280" t="s">
        <v>24</v>
      </c>
      <c r="D280" t="s">
        <v>25</v>
      </c>
      <c r="E280">
        <v>3</v>
      </c>
      <c r="F280">
        <v>3.371</v>
      </c>
      <c r="G280">
        <v>0.42699999999999999</v>
      </c>
      <c r="H280">
        <v>5</v>
      </c>
      <c r="I280">
        <v>9.5</v>
      </c>
      <c r="J280" s="6">
        <v>0.5</v>
      </c>
      <c r="K280" s="16">
        <v>4.5041279130525809E-2</v>
      </c>
      <c r="L280" s="7">
        <f t="shared" si="13"/>
        <v>334.66924443515529</v>
      </c>
      <c r="M280" t="s">
        <v>24</v>
      </c>
    </row>
    <row r="281" spans="1:14" x14ac:dyDescent="0.25">
      <c r="A281" s="5">
        <v>45003</v>
      </c>
      <c r="B281" t="s">
        <v>200</v>
      </c>
      <c r="C281">
        <v>1</v>
      </c>
      <c r="D281" t="s">
        <v>23</v>
      </c>
      <c r="E281">
        <v>3</v>
      </c>
      <c r="F281">
        <v>1.9890000000000001</v>
      </c>
      <c r="G281">
        <v>0.251</v>
      </c>
      <c r="H281">
        <v>10</v>
      </c>
      <c r="I281">
        <v>9.5</v>
      </c>
      <c r="J281" s="6">
        <v>0.50009999999999999</v>
      </c>
      <c r="K281" s="16">
        <v>6.1724467069678927E-2</v>
      </c>
      <c r="L281" s="7">
        <f t="shared" si="13"/>
        <v>401.15606213787481</v>
      </c>
      <c r="M281" s="15">
        <f>L281-L283</f>
        <v>117.18032785425106</v>
      </c>
      <c r="N281" s="8">
        <f>AVERAGE(M281:M282)</f>
        <v>92.307078840674819</v>
      </c>
    </row>
    <row r="282" spans="1:14" x14ac:dyDescent="0.25">
      <c r="A282" s="5">
        <v>45003</v>
      </c>
      <c r="B282" t="s">
        <v>200</v>
      </c>
      <c r="C282">
        <v>2</v>
      </c>
      <c r="D282" t="s">
        <v>23</v>
      </c>
      <c r="E282">
        <v>3</v>
      </c>
      <c r="F282">
        <v>1.742</v>
      </c>
      <c r="G282">
        <v>0.22</v>
      </c>
      <c r="H282">
        <v>10</v>
      </c>
      <c r="I282">
        <v>9.5</v>
      </c>
      <c r="J282" s="6">
        <v>0.5</v>
      </c>
      <c r="K282" s="16">
        <v>6.1724467069678927E-2</v>
      </c>
      <c r="L282" s="7">
        <f t="shared" si="13"/>
        <v>351.40956411072233</v>
      </c>
      <c r="M282" s="15">
        <f>L282-L283</f>
        <v>67.433829827098577</v>
      </c>
    </row>
    <row r="283" spans="1:14" x14ac:dyDescent="0.25">
      <c r="A283" s="5">
        <v>45003</v>
      </c>
      <c r="B283" t="s">
        <v>200</v>
      </c>
      <c r="C283" t="s">
        <v>24</v>
      </c>
      <c r="D283" t="s">
        <v>25</v>
      </c>
      <c r="E283">
        <v>3</v>
      </c>
      <c r="F283">
        <v>2.8159999999999998</v>
      </c>
      <c r="G283">
        <v>0.35599999999999998</v>
      </c>
      <c r="H283">
        <v>5</v>
      </c>
      <c r="I283">
        <v>9.5</v>
      </c>
      <c r="J283" s="6">
        <v>0.50009999999999999</v>
      </c>
      <c r="K283" s="16">
        <v>6.1724467069678927E-2</v>
      </c>
      <c r="L283" s="7">
        <f t="shared" si="13"/>
        <v>283.97573428362375</v>
      </c>
      <c r="M283" t="s">
        <v>24</v>
      </c>
    </row>
    <row r="284" spans="1:14" x14ac:dyDescent="0.25">
      <c r="A284" s="5">
        <v>45003</v>
      </c>
      <c r="B284" t="s">
        <v>206</v>
      </c>
      <c r="C284">
        <v>1</v>
      </c>
      <c r="D284" t="s">
        <v>23</v>
      </c>
      <c r="E284">
        <v>3</v>
      </c>
      <c r="F284">
        <v>2.1549999999999998</v>
      </c>
      <c r="G284">
        <v>0.27200000000000002</v>
      </c>
      <c r="H284">
        <v>10</v>
      </c>
      <c r="I284">
        <v>9.5</v>
      </c>
      <c r="J284" s="6">
        <v>0.50009999999999999</v>
      </c>
      <c r="L284" s="7">
        <f t="shared" si="12"/>
        <v>409.36812637472497</v>
      </c>
      <c r="M284" s="15">
        <f>L284-L286</f>
        <v>157.95340931813627</v>
      </c>
      <c r="N284" s="8">
        <f>AVERAGE(M284:M285)</f>
        <v>152.72945410917811</v>
      </c>
    </row>
    <row r="285" spans="1:14" x14ac:dyDescent="0.25">
      <c r="A285" s="5">
        <v>45003</v>
      </c>
      <c r="B285" t="s">
        <v>206</v>
      </c>
      <c r="C285">
        <v>2</v>
      </c>
      <c r="D285" t="s">
        <v>23</v>
      </c>
      <c r="E285">
        <v>3</v>
      </c>
      <c r="F285">
        <v>2.1</v>
      </c>
      <c r="G285">
        <v>0.26500000000000001</v>
      </c>
      <c r="H285">
        <v>10</v>
      </c>
      <c r="I285">
        <v>9.5</v>
      </c>
      <c r="J285" s="6">
        <v>0.50009999999999999</v>
      </c>
      <c r="L285" s="7">
        <f t="shared" si="12"/>
        <v>398.92021595680865</v>
      </c>
      <c r="M285" s="15">
        <f>L285-L286</f>
        <v>147.50549890021995</v>
      </c>
    </row>
    <row r="286" spans="1:14" x14ac:dyDescent="0.25">
      <c r="A286" s="5">
        <v>45003</v>
      </c>
      <c r="B286" t="s">
        <v>206</v>
      </c>
      <c r="C286" t="s">
        <v>24</v>
      </c>
      <c r="D286" t="s">
        <v>25</v>
      </c>
      <c r="E286">
        <v>3</v>
      </c>
      <c r="F286">
        <v>2.6469999999999998</v>
      </c>
      <c r="G286">
        <v>0.33500000000000002</v>
      </c>
      <c r="H286">
        <v>5</v>
      </c>
      <c r="I286">
        <v>9.5</v>
      </c>
      <c r="J286" s="6">
        <v>0.50009999999999999</v>
      </c>
      <c r="L286" s="7">
        <f t="shared" si="12"/>
        <v>251.4147170565887</v>
      </c>
      <c r="M286" t="s">
        <v>24</v>
      </c>
    </row>
    <row r="287" spans="1:14" x14ac:dyDescent="0.25">
      <c r="A287" s="5">
        <v>45003</v>
      </c>
      <c r="B287" t="s">
        <v>201</v>
      </c>
      <c r="C287">
        <v>1</v>
      </c>
      <c r="D287" t="s">
        <v>23</v>
      </c>
      <c r="E287">
        <v>3</v>
      </c>
      <c r="F287">
        <v>2.456</v>
      </c>
      <c r="G287">
        <v>0.311</v>
      </c>
      <c r="H287">
        <v>10</v>
      </c>
      <c r="I287">
        <v>9.5</v>
      </c>
      <c r="J287" s="6">
        <v>0.50009999999999999</v>
      </c>
      <c r="K287" s="16">
        <v>5.8232931726907543E-2</v>
      </c>
      <c r="L287" s="7">
        <f>((F287*I287)/(J287/(1+K287)))*H287</f>
        <v>493.71507224659479</v>
      </c>
      <c r="M287" s="15">
        <f>L287-L289</f>
        <v>187.75646477130272</v>
      </c>
      <c r="N287" s="8">
        <f>AVERAGE(M287:M288)</f>
        <v>162.2706756359571</v>
      </c>
    </row>
    <row r="288" spans="1:14" x14ac:dyDescent="0.25">
      <c r="A288" s="5">
        <v>45003</v>
      </c>
      <c r="B288" t="s">
        <v>201</v>
      </c>
      <c r="C288">
        <v>2</v>
      </c>
      <c r="D288" t="s">
        <v>23</v>
      </c>
      <c r="E288">
        <v>3</v>
      </c>
      <c r="F288">
        <v>2.202</v>
      </c>
      <c r="G288">
        <v>0.27800000000000002</v>
      </c>
      <c r="H288">
        <v>10</v>
      </c>
      <c r="I288">
        <v>9.5</v>
      </c>
      <c r="J288" s="6">
        <v>0.5</v>
      </c>
      <c r="K288" s="16">
        <v>5.8232931726907543E-2</v>
      </c>
      <c r="L288" s="7">
        <f t="shared" ref="L288:L334" si="14">((F288*I288)/(J288/(1+K288)))*H288</f>
        <v>442.74349397590356</v>
      </c>
      <c r="M288" s="15">
        <f>L288-L289</f>
        <v>136.78488650061149</v>
      </c>
    </row>
    <row r="289" spans="1:14" x14ac:dyDescent="0.25">
      <c r="A289" s="5">
        <v>45003</v>
      </c>
      <c r="B289" t="s">
        <v>201</v>
      </c>
      <c r="C289" t="s">
        <v>24</v>
      </c>
      <c r="D289" t="s">
        <v>25</v>
      </c>
      <c r="E289">
        <v>3</v>
      </c>
      <c r="F289">
        <v>3.044</v>
      </c>
      <c r="G289">
        <v>0.38500000000000001</v>
      </c>
      <c r="H289">
        <v>5</v>
      </c>
      <c r="I289">
        <v>9.5</v>
      </c>
      <c r="J289" s="6">
        <v>0.50009999999999999</v>
      </c>
      <c r="K289" s="16">
        <v>5.8232931726907543E-2</v>
      </c>
      <c r="L289" s="7">
        <f t="shared" si="14"/>
        <v>305.95860747529207</v>
      </c>
      <c r="M289" t="s">
        <v>24</v>
      </c>
    </row>
    <row r="290" spans="1:14" x14ac:dyDescent="0.25">
      <c r="A290" s="5">
        <v>45003</v>
      </c>
      <c r="B290" t="s">
        <v>202</v>
      </c>
      <c r="C290">
        <v>1</v>
      </c>
      <c r="D290" t="s">
        <v>23</v>
      </c>
      <c r="E290">
        <v>3</v>
      </c>
      <c r="F290">
        <v>2.2850000000000001</v>
      </c>
      <c r="G290">
        <v>0.28899999999999998</v>
      </c>
      <c r="H290">
        <v>10</v>
      </c>
      <c r="I290">
        <v>9.5</v>
      </c>
      <c r="J290" s="6">
        <v>0.50009999999999999</v>
      </c>
      <c r="K290" s="16">
        <v>4.0116399916856928E-2</v>
      </c>
      <c r="L290" s="7">
        <f t="shared" si="14"/>
        <v>451.47623977594833</v>
      </c>
      <c r="M290" s="15">
        <f>L290-L292</f>
        <v>147.49541050010743</v>
      </c>
      <c r="N290" s="8">
        <f>AVERAGE(M290:M291)</f>
        <v>140.77760211832091</v>
      </c>
    </row>
    <row r="291" spans="1:14" x14ac:dyDescent="0.25">
      <c r="A291" s="5">
        <v>45003</v>
      </c>
      <c r="B291" t="s">
        <v>202</v>
      </c>
      <c r="C291">
        <v>2</v>
      </c>
      <c r="D291" t="s">
        <v>23</v>
      </c>
      <c r="E291">
        <v>3</v>
      </c>
      <c r="F291">
        <v>2.2170000000000001</v>
      </c>
      <c r="G291">
        <v>0.28000000000000003</v>
      </c>
      <c r="H291">
        <v>10</v>
      </c>
      <c r="I291">
        <v>9.5</v>
      </c>
      <c r="J291" s="6">
        <v>0.50009999999999999</v>
      </c>
      <c r="K291" s="16">
        <v>4.0116399916856928E-2</v>
      </c>
      <c r="L291" s="7">
        <f t="shared" si="14"/>
        <v>438.04062301237531</v>
      </c>
      <c r="M291" s="15">
        <f>L291-L292</f>
        <v>134.0597937365344</v>
      </c>
    </row>
    <row r="292" spans="1:14" x14ac:dyDescent="0.25">
      <c r="A292" s="5">
        <v>45003</v>
      </c>
      <c r="B292" t="s">
        <v>202</v>
      </c>
      <c r="C292" t="s">
        <v>24</v>
      </c>
      <c r="D292" t="s">
        <v>25</v>
      </c>
      <c r="E292">
        <v>3</v>
      </c>
      <c r="F292">
        <v>3.077</v>
      </c>
      <c r="G292">
        <v>0.39</v>
      </c>
      <c r="H292">
        <v>5</v>
      </c>
      <c r="I292">
        <v>9.5</v>
      </c>
      <c r="J292" s="6">
        <v>0.50009999999999999</v>
      </c>
      <c r="K292" s="16">
        <v>4.0116399916856928E-2</v>
      </c>
      <c r="L292" s="7">
        <f t="shared" si="14"/>
        <v>303.9808292758409</v>
      </c>
      <c r="M292" t="s">
        <v>24</v>
      </c>
    </row>
    <row r="293" spans="1:14" x14ac:dyDescent="0.25">
      <c r="A293" s="5">
        <v>45003</v>
      </c>
      <c r="B293" t="s">
        <v>203</v>
      </c>
      <c r="C293">
        <v>1</v>
      </c>
      <c r="D293" t="s">
        <v>23</v>
      </c>
      <c r="E293">
        <v>3</v>
      </c>
      <c r="F293">
        <v>2.3849999999999998</v>
      </c>
      <c r="G293">
        <v>0.30199999999999999</v>
      </c>
      <c r="H293">
        <v>10</v>
      </c>
      <c r="I293">
        <v>9.5</v>
      </c>
      <c r="J293" s="6">
        <v>0.50009999999999999</v>
      </c>
      <c r="K293" s="16">
        <v>3.5614452841908846E-2</v>
      </c>
      <c r="L293" s="7">
        <f t="shared" si="14"/>
        <v>469.19485033524393</v>
      </c>
      <c r="M293" s="15">
        <f>L293-L295</f>
        <v>146.56191341708882</v>
      </c>
      <c r="N293" s="8">
        <f>AVERAGE(M293:M294)</f>
        <v>150.34740107688165</v>
      </c>
    </row>
    <row r="294" spans="1:14" x14ac:dyDescent="0.25">
      <c r="A294" s="5">
        <v>45003</v>
      </c>
      <c r="B294" t="s">
        <v>203</v>
      </c>
      <c r="C294">
        <v>2</v>
      </c>
      <c r="D294" t="s">
        <v>23</v>
      </c>
      <c r="E294">
        <v>3</v>
      </c>
      <c r="F294">
        <v>2.423</v>
      </c>
      <c r="G294">
        <v>0.30599999999999999</v>
      </c>
      <c r="H294">
        <v>10</v>
      </c>
      <c r="I294">
        <v>9.5</v>
      </c>
      <c r="J294" s="6">
        <v>0.5</v>
      </c>
      <c r="K294" s="16">
        <v>3.5614452841908846E-2</v>
      </c>
      <c r="L294" s="7">
        <f t="shared" si="14"/>
        <v>476.7658256548296</v>
      </c>
      <c r="M294" s="15">
        <f>L294-L295</f>
        <v>154.13288873667449</v>
      </c>
    </row>
    <row r="295" spans="1:14" x14ac:dyDescent="0.25">
      <c r="A295" s="5">
        <v>45003</v>
      </c>
      <c r="B295" t="s">
        <v>203</v>
      </c>
      <c r="C295" t="s">
        <v>24</v>
      </c>
      <c r="D295" t="s">
        <v>25</v>
      </c>
      <c r="E295">
        <v>3</v>
      </c>
      <c r="F295">
        <v>3.28</v>
      </c>
      <c r="G295">
        <v>0.41499999999999998</v>
      </c>
      <c r="H295">
        <v>5</v>
      </c>
      <c r="I295">
        <v>9.5</v>
      </c>
      <c r="J295" s="6">
        <v>0.50009999999999999</v>
      </c>
      <c r="K295" s="16">
        <v>3.5614452841908846E-2</v>
      </c>
      <c r="L295" s="7">
        <f t="shared" si="14"/>
        <v>322.63293691815511</v>
      </c>
      <c r="M295" t="s">
        <v>24</v>
      </c>
    </row>
    <row r="296" spans="1:14" x14ac:dyDescent="0.25">
      <c r="A296" s="5">
        <v>45003</v>
      </c>
      <c r="B296" t="s">
        <v>204</v>
      </c>
      <c r="C296">
        <v>1</v>
      </c>
      <c r="D296" t="s">
        <v>23</v>
      </c>
      <c r="E296">
        <v>3</v>
      </c>
      <c r="F296">
        <v>2.1080000000000001</v>
      </c>
      <c r="G296">
        <v>0.26600000000000001</v>
      </c>
      <c r="H296">
        <v>10</v>
      </c>
      <c r="I296">
        <v>9.5</v>
      </c>
      <c r="J296" s="6">
        <v>0.50009999999999999</v>
      </c>
      <c r="K296" s="16">
        <v>3.8717043803197133E-2</v>
      </c>
      <c r="L296" s="7">
        <f t="shared" si="14"/>
        <v>415.94376163173018</v>
      </c>
      <c r="M296" s="15">
        <f>L296-L298</f>
        <v>120.99486345859333</v>
      </c>
      <c r="N296" s="8">
        <f>AVERAGE(M296:M297)</f>
        <v>117.48404554494957</v>
      </c>
    </row>
    <row r="297" spans="1:14" x14ac:dyDescent="0.25">
      <c r="A297" s="5">
        <v>45003</v>
      </c>
      <c r="B297" t="s">
        <v>204</v>
      </c>
      <c r="C297">
        <v>2</v>
      </c>
      <c r="D297" t="s">
        <v>23</v>
      </c>
      <c r="E297">
        <v>3</v>
      </c>
      <c r="F297">
        <v>2.0720000000000001</v>
      </c>
      <c r="G297">
        <v>0.26200000000000001</v>
      </c>
      <c r="H297">
        <v>10</v>
      </c>
      <c r="I297">
        <v>9.5</v>
      </c>
      <c r="J297" s="6">
        <v>0.5</v>
      </c>
      <c r="K297" s="16">
        <v>3.8717043803197133E-2</v>
      </c>
      <c r="L297" s="7">
        <f t="shared" si="14"/>
        <v>408.92212580444266</v>
      </c>
      <c r="M297" s="15">
        <f>L297-L298</f>
        <v>113.9732276313058</v>
      </c>
    </row>
    <row r="298" spans="1:14" x14ac:dyDescent="0.25">
      <c r="A298" s="5">
        <v>45003</v>
      </c>
      <c r="B298" t="s">
        <v>204</v>
      </c>
      <c r="C298" t="s">
        <v>24</v>
      </c>
      <c r="D298" t="s">
        <v>25</v>
      </c>
      <c r="E298">
        <v>3</v>
      </c>
      <c r="F298">
        <v>2.9889999999999999</v>
      </c>
      <c r="G298">
        <v>0.378</v>
      </c>
      <c r="H298">
        <v>5</v>
      </c>
      <c r="I298">
        <v>9.5</v>
      </c>
      <c r="J298" s="6">
        <v>0.5</v>
      </c>
      <c r="K298" s="16">
        <v>3.8717043803197133E-2</v>
      </c>
      <c r="L298" s="7">
        <f t="shared" si="14"/>
        <v>294.94889817313685</v>
      </c>
      <c r="M298" t="s">
        <v>24</v>
      </c>
    </row>
    <row r="299" spans="1:14" x14ac:dyDescent="0.25">
      <c r="A299" s="5">
        <v>45003</v>
      </c>
      <c r="B299" t="s">
        <v>205</v>
      </c>
      <c r="C299">
        <v>1</v>
      </c>
      <c r="D299" t="s">
        <v>23</v>
      </c>
      <c r="E299">
        <v>3</v>
      </c>
      <c r="F299">
        <v>2.1760000000000002</v>
      </c>
      <c r="G299">
        <v>0.27500000000000002</v>
      </c>
      <c r="H299">
        <v>10</v>
      </c>
      <c r="I299">
        <v>9.5</v>
      </c>
      <c r="J299" s="6">
        <v>0.5</v>
      </c>
      <c r="K299" s="16">
        <v>3.611714788368018E-2</v>
      </c>
      <c r="L299" s="7">
        <f t="shared" si="14"/>
        <v>428.37227362102874</v>
      </c>
      <c r="M299" s="15">
        <f>L299-L301</f>
        <v>119.45874224265157</v>
      </c>
      <c r="N299" s="8">
        <f>AVERAGE(M299:M300)</f>
        <v>108.09859720366805</v>
      </c>
    </row>
    <row r="300" spans="1:14" x14ac:dyDescent="0.25">
      <c r="A300" s="5">
        <v>45003</v>
      </c>
      <c r="B300" t="s">
        <v>205</v>
      </c>
      <c r="C300">
        <v>2</v>
      </c>
      <c r="D300" t="s">
        <v>23</v>
      </c>
      <c r="E300">
        <v>3</v>
      </c>
      <c r="F300">
        <v>2.0609999999999999</v>
      </c>
      <c r="G300">
        <v>0.26</v>
      </c>
      <c r="H300">
        <v>10</v>
      </c>
      <c r="I300">
        <v>9.5</v>
      </c>
      <c r="J300" s="6">
        <v>0.50009999999999999</v>
      </c>
      <c r="K300" s="16">
        <v>3.611714788368018E-2</v>
      </c>
      <c r="L300" s="7">
        <f t="shared" si="14"/>
        <v>405.6519835430617</v>
      </c>
      <c r="M300" s="15">
        <f>L300-L301</f>
        <v>96.738452164684531</v>
      </c>
    </row>
    <row r="301" spans="1:14" x14ac:dyDescent="0.25">
      <c r="A301" s="5">
        <v>45003</v>
      </c>
      <c r="B301" t="s">
        <v>205</v>
      </c>
      <c r="C301" t="s">
        <v>24</v>
      </c>
      <c r="D301" t="s">
        <v>25</v>
      </c>
      <c r="E301">
        <v>3</v>
      </c>
      <c r="F301">
        <v>3.1389999999999998</v>
      </c>
      <c r="G301">
        <v>0.39800000000000002</v>
      </c>
      <c r="H301">
        <v>5</v>
      </c>
      <c r="I301">
        <v>9.5</v>
      </c>
      <c r="J301" s="6">
        <v>0.50009999999999999</v>
      </c>
      <c r="K301" s="16">
        <v>3.611714788368018E-2</v>
      </c>
      <c r="L301" s="7">
        <f t="shared" si="14"/>
        <v>308.91353137837717</v>
      </c>
      <c r="M301" t="s">
        <v>24</v>
      </c>
    </row>
    <row r="302" spans="1:14" x14ac:dyDescent="0.25">
      <c r="A302" s="5">
        <v>45003</v>
      </c>
      <c r="B302" t="s">
        <v>211</v>
      </c>
      <c r="C302">
        <v>1</v>
      </c>
      <c r="D302" t="s">
        <v>23</v>
      </c>
      <c r="E302">
        <v>3</v>
      </c>
      <c r="F302">
        <v>2.6589999999999998</v>
      </c>
      <c r="G302">
        <v>0.33600000000000002</v>
      </c>
      <c r="H302">
        <v>15</v>
      </c>
      <c r="I302">
        <v>9.5</v>
      </c>
      <c r="J302" s="6">
        <v>0.50009999999999999</v>
      </c>
      <c r="K302" s="16">
        <v>0.14341218146497567</v>
      </c>
      <c r="L302" s="7">
        <f t="shared" si="14"/>
        <v>866.3216379692866</v>
      </c>
      <c r="M302" s="15">
        <f>L302-L304</f>
        <v>563.64664674195774</v>
      </c>
      <c r="N302" s="8">
        <f>AVERAGE(M302:M303)</f>
        <v>521.69573005419488</v>
      </c>
    </row>
    <row r="303" spans="1:14" x14ac:dyDescent="0.25">
      <c r="A303" s="5">
        <v>45003</v>
      </c>
      <c r="B303" t="s">
        <v>211</v>
      </c>
      <c r="C303">
        <v>2</v>
      </c>
      <c r="D303" t="s">
        <v>23</v>
      </c>
      <c r="E303">
        <v>3</v>
      </c>
      <c r="F303">
        <v>2.4009999999999998</v>
      </c>
      <c r="G303">
        <v>0.30399999999999999</v>
      </c>
      <c r="H303">
        <v>15</v>
      </c>
      <c r="I303">
        <v>9.5</v>
      </c>
      <c r="J303" s="6">
        <v>0.5</v>
      </c>
      <c r="K303" s="16">
        <v>0.14341218146497567</v>
      </c>
      <c r="L303" s="7">
        <f t="shared" si="14"/>
        <v>782.41980459376089</v>
      </c>
      <c r="M303" s="15">
        <f>L303-L304</f>
        <v>479.74481336643208</v>
      </c>
    </row>
    <row r="304" spans="1:14" x14ac:dyDescent="0.25">
      <c r="A304" s="5">
        <v>45003</v>
      </c>
      <c r="B304" t="s">
        <v>211</v>
      </c>
      <c r="C304" t="s">
        <v>24</v>
      </c>
      <c r="D304" t="s">
        <v>25</v>
      </c>
      <c r="E304">
        <v>3</v>
      </c>
      <c r="F304">
        <v>2.7869999999999999</v>
      </c>
      <c r="G304">
        <v>0.35299999999999998</v>
      </c>
      <c r="H304">
        <v>5</v>
      </c>
      <c r="I304">
        <v>9.5</v>
      </c>
      <c r="J304" s="6">
        <v>0.50009999999999999</v>
      </c>
      <c r="K304" s="16">
        <v>0.14341218146497567</v>
      </c>
      <c r="L304" s="7">
        <f t="shared" si="14"/>
        <v>302.6749912273288</v>
      </c>
      <c r="M304" t="s">
        <v>24</v>
      </c>
    </row>
    <row r="305" spans="1:14" x14ac:dyDescent="0.25">
      <c r="A305" s="5">
        <v>45003</v>
      </c>
      <c r="B305" t="s">
        <v>212</v>
      </c>
      <c r="C305">
        <v>1</v>
      </c>
      <c r="D305" t="s">
        <v>23</v>
      </c>
      <c r="E305">
        <v>3</v>
      </c>
      <c r="F305">
        <v>1.95</v>
      </c>
      <c r="G305">
        <v>0.246</v>
      </c>
      <c r="H305">
        <v>15</v>
      </c>
      <c r="I305">
        <v>9.5</v>
      </c>
      <c r="J305" s="6">
        <v>0.50009999999999999</v>
      </c>
      <c r="K305" s="16">
        <v>0.13395285584768737</v>
      </c>
      <c r="L305" s="7">
        <f t="shared" si="14"/>
        <v>630.06828598015625</v>
      </c>
      <c r="M305" s="15">
        <f>L305-L307</f>
        <v>354.82957904452633</v>
      </c>
      <c r="N305" s="8">
        <f>AVERAGE(M305:M306)</f>
        <v>329.94995954684839</v>
      </c>
    </row>
    <row r="306" spans="1:14" x14ac:dyDescent="0.25">
      <c r="A306" s="5">
        <v>45003</v>
      </c>
      <c r="B306" t="s">
        <v>212</v>
      </c>
      <c r="C306">
        <v>2</v>
      </c>
      <c r="D306" t="s">
        <v>23</v>
      </c>
      <c r="E306">
        <v>3</v>
      </c>
      <c r="F306">
        <v>1.796</v>
      </c>
      <c r="G306">
        <v>0.22700000000000001</v>
      </c>
      <c r="H306">
        <v>15</v>
      </c>
      <c r="I306">
        <v>9.5</v>
      </c>
      <c r="J306" s="6">
        <v>0.50009999999999999</v>
      </c>
      <c r="K306" s="16">
        <v>0.13395285584768737</v>
      </c>
      <c r="L306" s="7">
        <f t="shared" si="14"/>
        <v>580.30904698480037</v>
      </c>
      <c r="M306" s="15">
        <f>L306-L307</f>
        <v>305.07034004917045</v>
      </c>
    </row>
    <row r="307" spans="1:14" x14ac:dyDescent="0.25">
      <c r="A307" s="5">
        <v>45003</v>
      </c>
      <c r="B307" t="s">
        <v>212</v>
      </c>
      <c r="C307" t="s">
        <v>24</v>
      </c>
      <c r="D307" t="s">
        <v>25</v>
      </c>
      <c r="E307">
        <v>3</v>
      </c>
      <c r="F307">
        <v>2.5550000000000002</v>
      </c>
      <c r="G307">
        <v>0.32300000000000001</v>
      </c>
      <c r="H307">
        <v>5</v>
      </c>
      <c r="I307">
        <v>9.5</v>
      </c>
      <c r="J307" s="6">
        <v>0.5</v>
      </c>
      <c r="K307" s="16">
        <v>0.13395285584768737</v>
      </c>
      <c r="L307" s="7">
        <f t="shared" si="14"/>
        <v>275.23870693562992</v>
      </c>
      <c r="M307" t="s">
        <v>24</v>
      </c>
    </row>
    <row r="308" spans="1:14" x14ac:dyDescent="0.25">
      <c r="A308" s="5">
        <v>45003</v>
      </c>
      <c r="B308" t="s">
        <v>213</v>
      </c>
      <c r="C308">
        <v>1</v>
      </c>
      <c r="D308" t="s">
        <v>23</v>
      </c>
      <c r="E308">
        <v>3</v>
      </c>
      <c r="F308">
        <v>3.133</v>
      </c>
      <c r="G308">
        <v>0.39700000000000002</v>
      </c>
      <c r="H308">
        <v>15</v>
      </c>
      <c r="I308">
        <v>9.5</v>
      </c>
      <c r="J308" s="6">
        <v>0.5</v>
      </c>
      <c r="K308" s="16">
        <v>0.15021261923917151</v>
      </c>
      <c r="L308" s="7">
        <f t="shared" si="14"/>
        <v>1027.0305987817524</v>
      </c>
      <c r="M308" s="15">
        <f>L308-L310</f>
        <v>758.6074049008173</v>
      </c>
      <c r="N308" s="8">
        <f>AVERAGE(M308:M309)</f>
        <v>729.5961671120574</v>
      </c>
    </row>
    <row r="309" spans="1:14" x14ac:dyDescent="0.25">
      <c r="A309" s="5">
        <v>45003</v>
      </c>
      <c r="B309" t="s">
        <v>213</v>
      </c>
      <c r="C309">
        <v>2</v>
      </c>
      <c r="D309" t="s">
        <v>23</v>
      </c>
      <c r="E309">
        <v>3</v>
      </c>
      <c r="F309">
        <v>2.956</v>
      </c>
      <c r="G309">
        <v>0.374</v>
      </c>
      <c r="H309">
        <v>15</v>
      </c>
      <c r="I309">
        <v>9.5</v>
      </c>
      <c r="J309" s="6">
        <v>0.5</v>
      </c>
      <c r="K309" s="16">
        <v>0.15021261923917151</v>
      </c>
      <c r="L309" s="7">
        <f t="shared" si="14"/>
        <v>969.00812320423245</v>
      </c>
      <c r="M309" s="15">
        <f>L309-L310</f>
        <v>700.58492932329739</v>
      </c>
    </row>
    <row r="310" spans="1:14" x14ac:dyDescent="0.25">
      <c r="A310" s="5">
        <v>45003</v>
      </c>
      <c r="B310" t="s">
        <v>213</v>
      </c>
      <c r="C310" t="s">
        <v>24</v>
      </c>
      <c r="D310" t="s">
        <v>25</v>
      </c>
      <c r="E310">
        <v>3</v>
      </c>
      <c r="F310">
        <v>2.4569999999999999</v>
      </c>
      <c r="G310">
        <v>0.311</v>
      </c>
      <c r="H310">
        <v>5</v>
      </c>
      <c r="I310">
        <v>9.5</v>
      </c>
      <c r="J310" s="6">
        <v>0.50009999999999999</v>
      </c>
      <c r="K310" s="16">
        <v>0.15021261923917151</v>
      </c>
      <c r="L310" s="7">
        <f t="shared" si="14"/>
        <v>268.42319388093506</v>
      </c>
      <c r="M310" t="s">
        <v>24</v>
      </c>
    </row>
    <row r="311" spans="1:14" x14ac:dyDescent="0.25">
      <c r="A311" s="5">
        <v>45003</v>
      </c>
      <c r="B311" t="s">
        <v>214</v>
      </c>
      <c r="C311">
        <v>1</v>
      </c>
      <c r="D311" t="s">
        <v>23</v>
      </c>
      <c r="E311">
        <v>3</v>
      </c>
      <c r="F311">
        <v>1.5189999999999999</v>
      </c>
      <c r="G311">
        <v>0.191</v>
      </c>
      <c r="H311">
        <v>10</v>
      </c>
      <c r="I311">
        <v>9.5</v>
      </c>
      <c r="J311" s="6">
        <v>0.5</v>
      </c>
      <c r="K311" s="16">
        <v>0.12980117487573289</v>
      </c>
      <c r="L311" s="7">
        <f t="shared" si="14"/>
        <v>326.07191708088521</v>
      </c>
      <c r="M311" s="15">
        <f>L311-L313</f>
        <v>69.657891436963268</v>
      </c>
      <c r="N311" s="8">
        <f>AVERAGE(M311:M312)</f>
        <v>71.449554810004912</v>
      </c>
    </row>
    <row r="312" spans="1:14" x14ac:dyDescent="0.25">
      <c r="A312" s="5">
        <v>45003</v>
      </c>
      <c r="B312" t="s">
        <v>214</v>
      </c>
      <c r="C312">
        <v>2</v>
      </c>
      <c r="D312" t="s">
        <v>23</v>
      </c>
      <c r="E312">
        <v>3</v>
      </c>
      <c r="F312">
        <v>1.536</v>
      </c>
      <c r="G312">
        <v>0.19400000000000001</v>
      </c>
      <c r="H312">
        <v>10</v>
      </c>
      <c r="I312">
        <v>9.5</v>
      </c>
      <c r="J312" s="6">
        <v>0.50009999999999999</v>
      </c>
      <c r="K312" s="16">
        <v>0.12980117487573289</v>
      </c>
      <c r="L312" s="7">
        <f t="shared" si="14"/>
        <v>329.6552438269685</v>
      </c>
      <c r="M312" s="15">
        <f>L312-L313</f>
        <v>73.241218183046556</v>
      </c>
    </row>
    <row r="313" spans="1:14" x14ac:dyDescent="0.25">
      <c r="A313" s="5">
        <v>45003</v>
      </c>
      <c r="B313" t="s">
        <v>214</v>
      </c>
      <c r="C313" t="s">
        <v>24</v>
      </c>
      <c r="D313" t="s">
        <v>25</v>
      </c>
      <c r="E313">
        <v>3</v>
      </c>
      <c r="F313">
        <v>2.3889999999999998</v>
      </c>
      <c r="G313">
        <v>0.30199999999999999</v>
      </c>
      <c r="H313">
        <v>5</v>
      </c>
      <c r="I313">
        <v>9.5</v>
      </c>
      <c r="J313" s="6">
        <v>0.5</v>
      </c>
      <c r="K313" s="16">
        <v>0.12980117487573289</v>
      </c>
      <c r="L313" s="7">
        <f t="shared" si="14"/>
        <v>256.41402564392195</v>
      </c>
      <c r="M313" t="s">
        <v>24</v>
      </c>
    </row>
    <row r="314" spans="1:14" x14ac:dyDescent="0.25">
      <c r="A314" s="5">
        <v>45003</v>
      </c>
      <c r="B314" t="s">
        <v>215</v>
      </c>
      <c r="C314">
        <v>1</v>
      </c>
      <c r="D314" t="s">
        <v>23</v>
      </c>
      <c r="E314">
        <v>3</v>
      </c>
      <c r="F314">
        <v>1.6839999999999999</v>
      </c>
      <c r="G314">
        <v>0.21199999999999999</v>
      </c>
      <c r="H314">
        <v>15</v>
      </c>
      <c r="I314">
        <v>9.5</v>
      </c>
      <c r="J314" s="6">
        <v>0.50009999999999999</v>
      </c>
      <c r="K314" s="16">
        <v>0.12394745705624935</v>
      </c>
      <c r="L314" s="7">
        <f t="shared" si="14"/>
        <v>539.31947864384756</v>
      </c>
      <c r="M314" s="15">
        <f>L314-L316</f>
        <v>262.18698328370743</v>
      </c>
      <c r="N314" s="8">
        <f>AVERAGE(M314:M315)</f>
        <v>250.22872678428308</v>
      </c>
    </row>
    <row r="315" spans="1:14" x14ac:dyDescent="0.25">
      <c r="A315" s="5">
        <v>45003</v>
      </c>
      <c r="B315" t="s">
        <v>215</v>
      </c>
      <c r="C315">
        <v>2</v>
      </c>
      <c r="D315" t="s">
        <v>23</v>
      </c>
      <c r="E315">
        <v>3</v>
      </c>
      <c r="F315">
        <v>1.609</v>
      </c>
      <c r="G315">
        <v>0.20300000000000001</v>
      </c>
      <c r="H315">
        <v>15</v>
      </c>
      <c r="I315">
        <v>9.5</v>
      </c>
      <c r="J315" s="6">
        <v>0.5</v>
      </c>
      <c r="K315" s="16">
        <v>0.12394745705624935</v>
      </c>
      <c r="L315" s="7">
        <f t="shared" si="14"/>
        <v>515.40296564499886</v>
      </c>
      <c r="M315" s="15">
        <f>L315-L316</f>
        <v>238.27047028485873</v>
      </c>
    </row>
    <row r="316" spans="1:14" x14ac:dyDescent="0.25">
      <c r="A316" s="5">
        <v>45003</v>
      </c>
      <c r="B316" t="s">
        <v>215</v>
      </c>
      <c r="C316" t="s">
        <v>24</v>
      </c>
      <c r="D316" t="s">
        <v>25</v>
      </c>
      <c r="E316">
        <v>3</v>
      </c>
      <c r="F316">
        <v>2.5960000000000001</v>
      </c>
      <c r="G316">
        <v>0.32800000000000001</v>
      </c>
      <c r="H316">
        <v>5</v>
      </c>
      <c r="I316">
        <v>9.5</v>
      </c>
      <c r="J316" s="6">
        <v>0.50009999999999999</v>
      </c>
      <c r="K316" s="16">
        <v>0.12394745705624935</v>
      </c>
      <c r="L316" s="7">
        <f t="shared" si="14"/>
        <v>277.13249536014013</v>
      </c>
      <c r="M316" t="s">
        <v>24</v>
      </c>
    </row>
    <row r="317" spans="1:14" x14ac:dyDescent="0.25">
      <c r="A317" s="5">
        <v>45003</v>
      </c>
      <c r="B317" t="s">
        <v>216</v>
      </c>
      <c r="C317">
        <v>1</v>
      </c>
      <c r="D317" t="s">
        <v>23</v>
      </c>
      <c r="E317">
        <v>3</v>
      </c>
      <c r="F317">
        <v>1.6539999999999999</v>
      </c>
      <c r="G317">
        <v>0.20899999999999999</v>
      </c>
      <c r="H317">
        <v>10</v>
      </c>
      <c r="I317">
        <v>9.5</v>
      </c>
      <c r="J317" s="6">
        <v>0.5</v>
      </c>
      <c r="K317" s="16">
        <v>0.13134970019232872</v>
      </c>
      <c r="L317" s="7">
        <f t="shared" si="14"/>
        <v>355.5379567824412</v>
      </c>
      <c r="M317" s="15">
        <f>L317-L319</f>
        <v>74.697363955198455</v>
      </c>
      <c r="N317" s="8">
        <f>AVERAGE(M317:M318)</f>
        <v>76.094580834936011</v>
      </c>
    </row>
    <row r="318" spans="1:14" x14ac:dyDescent="0.25">
      <c r="A318" s="5">
        <v>45003</v>
      </c>
      <c r="B318" t="s">
        <v>216</v>
      </c>
      <c r="C318">
        <v>2</v>
      </c>
      <c r="D318" t="s">
        <v>23</v>
      </c>
      <c r="E318">
        <v>3</v>
      </c>
      <c r="F318">
        <v>1.667</v>
      </c>
      <c r="G318">
        <v>0.21</v>
      </c>
      <c r="H318">
        <v>10</v>
      </c>
      <c r="I318">
        <v>9.5</v>
      </c>
      <c r="J318" s="6">
        <v>0.5</v>
      </c>
      <c r="K318" s="16">
        <v>0.13134970019232872</v>
      </c>
      <c r="L318" s="7">
        <f t="shared" si="14"/>
        <v>358.33239054191631</v>
      </c>
      <c r="M318" s="15">
        <f>L318-L319</f>
        <v>77.491797714673567</v>
      </c>
    </row>
    <row r="319" spans="1:14" x14ac:dyDescent="0.25">
      <c r="A319" s="5">
        <v>45003</v>
      </c>
      <c r="B319" t="s">
        <v>216</v>
      </c>
      <c r="C319" t="s">
        <v>24</v>
      </c>
      <c r="D319" t="s">
        <v>25</v>
      </c>
      <c r="E319">
        <v>3</v>
      </c>
      <c r="F319">
        <v>2.613</v>
      </c>
      <c r="G319">
        <v>0.33100000000000002</v>
      </c>
      <c r="H319">
        <v>5</v>
      </c>
      <c r="I319">
        <v>9.5</v>
      </c>
      <c r="J319" s="6">
        <v>0.5</v>
      </c>
      <c r="K319" s="16">
        <v>0.13134970019232872</v>
      </c>
      <c r="L319" s="7">
        <f t="shared" si="14"/>
        <v>280.84059282724274</v>
      </c>
      <c r="M319" t="s">
        <v>24</v>
      </c>
    </row>
    <row r="320" spans="1:14" x14ac:dyDescent="0.25">
      <c r="A320" s="5">
        <v>45003</v>
      </c>
      <c r="B320" t="s">
        <v>217</v>
      </c>
      <c r="C320">
        <v>1</v>
      </c>
      <c r="D320" t="s">
        <v>23</v>
      </c>
      <c r="E320">
        <v>3</v>
      </c>
      <c r="F320">
        <v>1.885</v>
      </c>
      <c r="G320">
        <v>0.23799999999999999</v>
      </c>
      <c r="H320">
        <v>15</v>
      </c>
      <c r="I320">
        <v>9.5</v>
      </c>
      <c r="J320" s="6">
        <v>0.50009999999999999</v>
      </c>
      <c r="K320" s="16">
        <v>0.13619339462036104</v>
      </c>
      <c r="L320" s="7">
        <f t="shared" si="14"/>
        <v>610.26944253641625</v>
      </c>
      <c r="M320" s="15">
        <f>L320-L322</f>
        <v>323.42661702593102</v>
      </c>
      <c r="N320" s="8">
        <f>AVERAGE(M320:M321)</f>
        <v>327.14974625095419</v>
      </c>
    </row>
    <row r="321" spans="1:14" x14ac:dyDescent="0.25">
      <c r="A321" s="5">
        <v>45003</v>
      </c>
      <c r="B321" t="s">
        <v>217</v>
      </c>
      <c r="C321">
        <v>2</v>
      </c>
      <c r="D321" t="s">
        <v>23</v>
      </c>
      <c r="E321">
        <v>3</v>
      </c>
      <c r="F321">
        <v>1.9079999999999999</v>
      </c>
      <c r="G321">
        <v>0.24099999999999999</v>
      </c>
      <c r="H321">
        <v>15</v>
      </c>
      <c r="I321">
        <v>9.5</v>
      </c>
      <c r="J321" s="6">
        <v>0.50009999999999999</v>
      </c>
      <c r="K321" s="16">
        <v>0.13619339462036104</v>
      </c>
      <c r="L321" s="7">
        <f t="shared" si="14"/>
        <v>617.71570098646259</v>
      </c>
      <c r="M321" s="15">
        <f>L321-L322</f>
        <v>330.87287547597737</v>
      </c>
    </row>
    <row r="322" spans="1:14" x14ac:dyDescent="0.25">
      <c r="A322" s="5">
        <v>45003</v>
      </c>
      <c r="B322" t="s">
        <v>217</v>
      </c>
      <c r="C322" t="s">
        <v>24</v>
      </c>
      <c r="D322" t="s">
        <v>25</v>
      </c>
      <c r="E322">
        <v>3</v>
      </c>
      <c r="F322">
        <v>2.6579999999999999</v>
      </c>
      <c r="G322">
        <v>0.33600000000000002</v>
      </c>
      <c r="H322">
        <v>5</v>
      </c>
      <c r="I322">
        <v>9.5</v>
      </c>
      <c r="J322" s="6">
        <v>0.50009999999999999</v>
      </c>
      <c r="K322" s="16">
        <v>0.13619339462036104</v>
      </c>
      <c r="L322" s="7">
        <f t="shared" si="14"/>
        <v>286.84282551048523</v>
      </c>
      <c r="M322" t="s">
        <v>24</v>
      </c>
    </row>
    <row r="323" spans="1:14" x14ac:dyDescent="0.25">
      <c r="A323" s="5">
        <v>45003</v>
      </c>
      <c r="B323" t="s">
        <v>218</v>
      </c>
      <c r="C323">
        <v>1</v>
      </c>
      <c r="D323" t="s">
        <v>23</v>
      </c>
      <c r="E323">
        <v>3</v>
      </c>
      <c r="F323">
        <v>1.413</v>
      </c>
      <c r="G323">
        <v>0.17799999999999999</v>
      </c>
      <c r="H323">
        <v>10</v>
      </c>
      <c r="I323">
        <v>9.5</v>
      </c>
      <c r="J323" s="6">
        <v>0.50009999999999999</v>
      </c>
      <c r="K323" s="16">
        <v>0.14069091323680477</v>
      </c>
      <c r="L323" s="7">
        <f t="shared" si="14"/>
        <v>306.18005346599182</v>
      </c>
      <c r="M323" s="15">
        <f>L323-L325</f>
        <v>12.026180443993326</v>
      </c>
      <c r="N323" s="8">
        <f>AVERAGE(M323:M324)</f>
        <v>13.10962012363234</v>
      </c>
    </row>
    <row r="324" spans="1:14" x14ac:dyDescent="0.25">
      <c r="A324" s="5">
        <v>45003</v>
      </c>
      <c r="B324" t="s">
        <v>218</v>
      </c>
      <c r="C324">
        <v>2</v>
      </c>
      <c r="D324" t="s">
        <v>23</v>
      </c>
      <c r="E324">
        <v>3</v>
      </c>
      <c r="F324">
        <v>1.423</v>
      </c>
      <c r="G324">
        <v>0.17899999999999999</v>
      </c>
      <c r="H324">
        <v>10</v>
      </c>
      <c r="I324">
        <v>9.5</v>
      </c>
      <c r="J324" s="6">
        <v>0.50009999999999999</v>
      </c>
      <c r="K324" s="16">
        <v>0.14069091323680477</v>
      </c>
      <c r="L324" s="7">
        <f t="shared" si="14"/>
        <v>308.34693282526985</v>
      </c>
      <c r="M324" s="15">
        <f>L324-L325</f>
        <v>14.193059803271353</v>
      </c>
    </row>
    <row r="325" spans="1:14" x14ac:dyDescent="0.25">
      <c r="A325" s="5">
        <v>45003</v>
      </c>
      <c r="B325" t="s">
        <v>218</v>
      </c>
      <c r="C325" t="s">
        <v>24</v>
      </c>
      <c r="D325" t="s">
        <v>25</v>
      </c>
      <c r="E325">
        <v>3</v>
      </c>
      <c r="F325">
        <v>2.7149999999999999</v>
      </c>
      <c r="G325">
        <v>0.34399999999999997</v>
      </c>
      <c r="H325">
        <v>5</v>
      </c>
      <c r="I325">
        <v>9.5</v>
      </c>
      <c r="J325" s="6">
        <v>0.50009999999999999</v>
      </c>
      <c r="K325" s="16">
        <v>0.14069091323680477</v>
      </c>
      <c r="L325" s="7">
        <f t="shared" si="14"/>
        <v>294.15387302199849</v>
      </c>
      <c r="M325" t="s">
        <v>24</v>
      </c>
    </row>
    <row r="326" spans="1:14" x14ac:dyDescent="0.25">
      <c r="A326" s="5">
        <v>45003</v>
      </c>
      <c r="B326" t="s">
        <v>219</v>
      </c>
      <c r="C326">
        <v>1</v>
      </c>
      <c r="D326" t="s">
        <v>23</v>
      </c>
      <c r="E326">
        <v>3</v>
      </c>
      <c r="F326">
        <v>1.617</v>
      </c>
      <c r="G326">
        <v>0.20399999999999999</v>
      </c>
      <c r="H326">
        <v>10</v>
      </c>
      <c r="I326">
        <v>9.5</v>
      </c>
      <c r="J326" s="6">
        <v>0.50009999999999999</v>
      </c>
      <c r="K326" s="16">
        <v>0.13866120218579339</v>
      </c>
      <c r="L326" s="7">
        <f t="shared" si="14"/>
        <v>349.76092896174896</v>
      </c>
      <c r="M326" s="15">
        <f>L326-L328</f>
        <v>66.672674180327931</v>
      </c>
      <c r="N326" s="8">
        <f>AVERAGE(M326:M327)</f>
        <v>78.390314207650334</v>
      </c>
    </row>
    <row r="327" spans="1:14" x14ac:dyDescent="0.25">
      <c r="A327" s="5">
        <v>45003</v>
      </c>
      <c r="B327" t="s">
        <v>219</v>
      </c>
      <c r="C327">
        <v>2</v>
      </c>
      <c r="D327" t="s">
        <v>23</v>
      </c>
      <c r="E327">
        <v>3</v>
      </c>
      <c r="F327">
        <v>1.7250000000000001</v>
      </c>
      <c r="G327">
        <v>0.218</v>
      </c>
      <c r="H327">
        <v>10</v>
      </c>
      <c r="I327">
        <v>9.5</v>
      </c>
      <c r="J327" s="6">
        <v>0.5</v>
      </c>
      <c r="K327" s="16">
        <v>0.13866120218579339</v>
      </c>
      <c r="L327" s="7">
        <f t="shared" si="14"/>
        <v>373.19620901639377</v>
      </c>
      <c r="M327" s="15">
        <f>L327-L328</f>
        <v>90.107954234972738</v>
      </c>
    </row>
    <row r="328" spans="1:14" x14ac:dyDescent="0.25">
      <c r="A328" s="5">
        <v>45003</v>
      </c>
      <c r="B328" t="s">
        <v>219</v>
      </c>
      <c r="C328" t="s">
        <v>24</v>
      </c>
      <c r="D328" t="s">
        <v>25</v>
      </c>
      <c r="E328">
        <v>3</v>
      </c>
      <c r="F328">
        <v>2.617</v>
      </c>
      <c r="G328">
        <v>0.33100000000000002</v>
      </c>
      <c r="H328">
        <v>5</v>
      </c>
      <c r="I328">
        <v>9.5</v>
      </c>
      <c r="J328" s="6">
        <v>0.5</v>
      </c>
      <c r="K328" s="16">
        <v>0.13866120218579339</v>
      </c>
      <c r="L328" s="7">
        <f t="shared" si="14"/>
        <v>283.08825478142103</v>
      </c>
      <c r="M328" t="s">
        <v>24</v>
      </c>
    </row>
    <row r="329" spans="1:14" x14ac:dyDescent="0.25">
      <c r="A329" s="5">
        <v>45003</v>
      </c>
      <c r="B329" t="s">
        <v>220</v>
      </c>
      <c r="C329">
        <v>1</v>
      </c>
      <c r="D329" t="s">
        <v>23</v>
      </c>
      <c r="E329">
        <v>3</v>
      </c>
      <c r="F329">
        <v>1.429</v>
      </c>
      <c r="G329">
        <v>0.18</v>
      </c>
      <c r="H329">
        <v>10</v>
      </c>
      <c r="I329">
        <v>9.5</v>
      </c>
      <c r="J329" s="6">
        <v>0.5</v>
      </c>
      <c r="K329" s="16">
        <v>0.12365350089766447</v>
      </c>
      <c r="L329" s="7">
        <f t="shared" si="14"/>
        <v>305.08316202872487</v>
      </c>
      <c r="M329" s="15">
        <f>L329-L331</f>
        <v>26.315535841215933</v>
      </c>
      <c r="N329" s="8">
        <f>AVERAGE(M329:M330)</f>
        <v>16.893168730930654</v>
      </c>
    </row>
    <row r="330" spans="1:14" x14ac:dyDescent="0.25">
      <c r="A330" s="5">
        <v>45003</v>
      </c>
      <c r="B330" t="s">
        <v>220</v>
      </c>
      <c r="C330">
        <v>2</v>
      </c>
      <c r="D330" t="s">
        <v>23</v>
      </c>
      <c r="E330">
        <v>3</v>
      </c>
      <c r="F330">
        <v>1.341</v>
      </c>
      <c r="G330">
        <v>0.16900000000000001</v>
      </c>
      <c r="H330">
        <v>10</v>
      </c>
      <c r="I330">
        <v>9.5</v>
      </c>
      <c r="J330" s="6">
        <v>0.50009999999999999</v>
      </c>
      <c r="K330" s="16">
        <v>0.12365350089766447</v>
      </c>
      <c r="L330" s="7">
        <f t="shared" si="14"/>
        <v>286.23842780815431</v>
      </c>
      <c r="M330" s="15">
        <f>L330-L331</f>
        <v>7.4708016206453749</v>
      </c>
    </row>
    <row r="331" spans="1:14" x14ac:dyDescent="0.25">
      <c r="A331" s="5">
        <v>45003</v>
      </c>
      <c r="B331" t="s">
        <v>220</v>
      </c>
      <c r="C331" t="s">
        <v>24</v>
      </c>
      <c r="D331" t="s">
        <v>25</v>
      </c>
      <c r="E331">
        <v>3</v>
      </c>
      <c r="F331">
        <v>2.6120000000000001</v>
      </c>
      <c r="G331">
        <v>0.33</v>
      </c>
      <c r="H331">
        <v>5</v>
      </c>
      <c r="I331">
        <v>9.5</v>
      </c>
      <c r="J331" s="6">
        <v>0.50009999999999999</v>
      </c>
      <c r="K331" s="16">
        <v>0.12365350089766447</v>
      </c>
      <c r="L331" s="7">
        <f t="shared" si="14"/>
        <v>278.76762618750894</v>
      </c>
      <c r="M331" t="s">
        <v>24</v>
      </c>
    </row>
    <row r="332" spans="1:14" x14ac:dyDescent="0.25">
      <c r="A332" s="5">
        <v>45003</v>
      </c>
      <c r="B332" t="s">
        <v>221</v>
      </c>
      <c r="C332">
        <v>1</v>
      </c>
      <c r="D332" t="s">
        <v>23</v>
      </c>
      <c r="E332">
        <v>3</v>
      </c>
      <c r="F332">
        <v>1.5920000000000001</v>
      </c>
      <c r="G332">
        <v>0.20100000000000001</v>
      </c>
      <c r="H332">
        <v>10</v>
      </c>
      <c r="I332">
        <v>9.5</v>
      </c>
      <c r="J332" s="6">
        <v>0.5</v>
      </c>
      <c r="K332" s="16">
        <v>0.13530679369399734</v>
      </c>
      <c r="L332" s="7">
        <f t="shared" si="14"/>
        <v>343.40759895656038</v>
      </c>
      <c r="M332" s="15">
        <f>L332-L334</f>
        <v>81.753442213904805</v>
      </c>
      <c r="N332" s="8">
        <f>AVERAGE(M332:M333)</f>
        <v>87.649900159471144</v>
      </c>
    </row>
    <row r="333" spans="1:14" x14ac:dyDescent="0.25">
      <c r="A333" s="5">
        <v>45003</v>
      </c>
      <c r="B333" t="s">
        <v>221</v>
      </c>
      <c r="C333">
        <v>2</v>
      </c>
      <c r="D333" t="s">
        <v>23</v>
      </c>
      <c r="E333">
        <v>3</v>
      </c>
      <c r="F333">
        <v>1.647</v>
      </c>
      <c r="G333">
        <v>0.20799999999999999</v>
      </c>
      <c r="H333">
        <v>10</v>
      </c>
      <c r="I333">
        <v>9.5</v>
      </c>
      <c r="J333" s="6">
        <v>0.50009999999999999</v>
      </c>
      <c r="K333" s="16">
        <v>0.13530679369399734</v>
      </c>
      <c r="L333" s="7">
        <f t="shared" si="14"/>
        <v>355.20051484769306</v>
      </c>
      <c r="M333" s="15">
        <f>L333-L334</f>
        <v>93.546358105037484</v>
      </c>
    </row>
    <row r="334" spans="1:14" x14ac:dyDescent="0.25">
      <c r="A334" s="5">
        <v>45003</v>
      </c>
      <c r="B334" t="s">
        <v>221</v>
      </c>
      <c r="C334" t="s">
        <v>24</v>
      </c>
      <c r="D334" t="s">
        <v>25</v>
      </c>
      <c r="E334">
        <v>3</v>
      </c>
      <c r="F334">
        <v>2.4260000000000002</v>
      </c>
      <c r="G334">
        <v>0.307</v>
      </c>
      <c r="H334">
        <v>5</v>
      </c>
      <c r="I334">
        <v>9.5</v>
      </c>
      <c r="J334" s="6">
        <v>0.5</v>
      </c>
      <c r="K334" s="16">
        <v>0.13530679369399734</v>
      </c>
      <c r="L334" s="7">
        <f t="shared" si="14"/>
        <v>261.65415674265557</v>
      </c>
      <c r="M334" t="s">
        <v>24</v>
      </c>
    </row>
    <row r="335" spans="1:14" x14ac:dyDescent="0.25">
      <c r="A335" s="5">
        <v>45003</v>
      </c>
      <c r="B335" s="4" t="s">
        <v>33</v>
      </c>
      <c r="C335">
        <v>1</v>
      </c>
      <c r="D335" t="s">
        <v>23</v>
      </c>
      <c r="E335">
        <v>3</v>
      </c>
      <c r="F335">
        <v>4.3319999999999999</v>
      </c>
      <c r="G335">
        <v>0.54900000000000004</v>
      </c>
      <c r="H335">
        <v>10</v>
      </c>
      <c r="I335">
        <v>5</v>
      </c>
      <c r="J335" s="6">
        <v>0.50009999999999999</v>
      </c>
      <c r="L335" s="7">
        <f t="shared" ref="L335:L391" si="15">((F335*I335)/J335)*H335</f>
        <v>433.11337732453512</v>
      </c>
      <c r="M335" s="15">
        <f>L335-L337</f>
        <v>197.21055788842233</v>
      </c>
      <c r="N335" s="11">
        <f>AVERAGE(M335:M336)</f>
        <v>194.66106778644269</v>
      </c>
    </row>
    <row r="336" spans="1:14" x14ac:dyDescent="0.25">
      <c r="A336" s="5">
        <v>45003</v>
      </c>
      <c r="B336" s="4" t="s">
        <v>33</v>
      </c>
      <c r="C336">
        <v>2</v>
      </c>
      <c r="D336" t="s">
        <v>23</v>
      </c>
      <c r="E336">
        <v>3</v>
      </c>
      <c r="F336">
        <v>4.2809999999999997</v>
      </c>
      <c r="G336">
        <v>0.54300000000000004</v>
      </c>
      <c r="H336">
        <v>10</v>
      </c>
      <c r="I336">
        <v>5</v>
      </c>
      <c r="J336" s="6">
        <v>0.50009999999999999</v>
      </c>
      <c r="L336" s="7">
        <f t="shared" si="15"/>
        <v>428.01439712057584</v>
      </c>
      <c r="M336" s="15">
        <f>L336-L337</f>
        <v>192.11157768446304</v>
      </c>
    </row>
    <row r="337" spans="1:14" x14ac:dyDescent="0.25">
      <c r="A337" s="5">
        <v>45003</v>
      </c>
      <c r="B337" s="4" t="s">
        <v>33</v>
      </c>
      <c r="C337" t="s">
        <v>24</v>
      </c>
      <c r="D337" t="s">
        <v>25</v>
      </c>
      <c r="E337">
        <v>3</v>
      </c>
      <c r="F337">
        <v>4.7190000000000003</v>
      </c>
      <c r="G337">
        <v>0.54800000000000004</v>
      </c>
      <c r="H337">
        <v>5</v>
      </c>
      <c r="I337">
        <v>5</v>
      </c>
      <c r="J337" s="6">
        <v>0.50009999999999999</v>
      </c>
      <c r="L337" s="7">
        <f t="shared" si="15"/>
        <v>235.90281943611279</v>
      </c>
      <c r="M337" t="s">
        <v>24</v>
      </c>
    </row>
    <row r="338" spans="1:14" x14ac:dyDescent="0.25">
      <c r="A338" s="5">
        <v>45006</v>
      </c>
      <c r="B338" t="s">
        <v>224</v>
      </c>
      <c r="C338">
        <v>1</v>
      </c>
      <c r="D338" t="s">
        <v>23</v>
      </c>
      <c r="E338">
        <v>4</v>
      </c>
      <c r="F338">
        <v>1.714</v>
      </c>
      <c r="G338">
        <v>0.217</v>
      </c>
      <c r="H338">
        <v>10</v>
      </c>
      <c r="I338">
        <v>9.5</v>
      </c>
      <c r="J338" s="6">
        <v>0.5</v>
      </c>
      <c r="K338" s="16">
        <v>3.493540051679473E-2</v>
      </c>
      <c r="L338" s="7">
        <f>((F338*I338)/(J338/(1+K338)))*H338</f>
        <v>337.03706253229939</v>
      </c>
      <c r="M338" s="15">
        <f>L338-L340</f>
        <v>72.513906698350183</v>
      </c>
      <c r="N338" s="8">
        <f>AVERAGE(M338:M339)</f>
        <v>77.788366704746807</v>
      </c>
    </row>
    <row r="339" spans="1:14" x14ac:dyDescent="0.25">
      <c r="A339" s="5">
        <v>45006</v>
      </c>
      <c r="B339" t="s">
        <v>224</v>
      </c>
      <c r="C339">
        <v>2</v>
      </c>
      <c r="D339" t="s">
        <v>23</v>
      </c>
      <c r="E339">
        <v>4</v>
      </c>
      <c r="F339">
        <v>1.768</v>
      </c>
      <c r="G339">
        <v>0.224</v>
      </c>
      <c r="H339">
        <v>10</v>
      </c>
      <c r="I339">
        <v>9.5</v>
      </c>
      <c r="J339" s="6">
        <v>0.50009999999999999</v>
      </c>
      <c r="K339" s="16">
        <v>3.493540051679473E-2</v>
      </c>
      <c r="L339" s="7">
        <f t="shared" ref="L339:L364" si="16">((F339*I339)/(J339/(1+K339)))*H339</f>
        <v>347.58598254509263</v>
      </c>
      <c r="M339" s="15">
        <f>L339-L340</f>
        <v>83.06282671114343</v>
      </c>
    </row>
    <row r="340" spans="1:14" x14ac:dyDescent="0.25">
      <c r="A340" s="5">
        <v>45006</v>
      </c>
      <c r="B340" t="s">
        <v>224</v>
      </c>
      <c r="C340" t="s">
        <v>24</v>
      </c>
      <c r="D340" t="s">
        <v>25</v>
      </c>
      <c r="E340">
        <v>4</v>
      </c>
      <c r="F340">
        <v>2.6909999999999998</v>
      </c>
      <c r="G340">
        <v>0.34200000000000003</v>
      </c>
      <c r="H340">
        <v>5</v>
      </c>
      <c r="I340">
        <v>9.5</v>
      </c>
      <c r="J340" s="6">
        <v>0.50009999999999999</v>
      </c>
      <c r="K340" s="16">
        <v>3.493540051679473E-2</v>
      </c>
      <c r="L340" s="7">
        <f t="shared" si="16"/>
        <v>264.5231558339492</v>
      </c>
      <c r="M340" t="s">
        <v>24</v>
      </c>
    </row>
    <row r="341" spans="1:14" x14ac:dyDescent="0.25">
      <c r="A341" s="5">
        <v>45006</v>
      </c>
      <c r="B341" t="s">
        <v>225</v>
      </c>
      <c r="C341">
        <v>1</v>
      </c>
      <c r="D341" t="s">
        <v>23</v>
      </c>
      <c r="E341">
        <v>4</v>
      </c>
      <c r="F341">
        <v>1.8109999999999999</v>
      </c>
      <c r="G341">
        <v>0.22900000000000001</v>
      </c>
      <c r="H341">
        <v>10</v>
      </c>
      <c r="I341">
        <v>9.5</v>
      </c>
      <c r="J341" s="6">
        <v>0.50009999999999999</v>
      </c>
      <c r="K341" s="16">
        <v>4.3460135487230836E-2</v>
      </c>
      <c r="L341" s="7">
        <f t="shared" si="16"/>
        <v>358.97240353909348</v>
      </c>
      <c r="M341" s="15">
        <f>L341-L343</f>
        <v>102.77592006351188</v>
      </c>
      <c r="N341" s="8">
        <f>AVERAGE(M341:M342)</f>
        <v>95.872807402875679</v>
      </c>
    </row>
    <row r="342" spans="1:14" x14ac:dyDescent="0.25">
      <c r="A342" s="5">
        <v>45006</v>
      </c>
      <c r="B342" t="s">
        <v>225</v>
      </c>
      <c r="C342">
        <v>2</v>
      </c>
      <c r="D342" t="s">
        <v>23</v>
      </c>
      <c r="E342">
        <v>4</v>
      </c>
      <c r="F342">
        <v>1.7410000000000001</v>
      </c>
      <c r="G342">
        <v>0.22</v>
      </c>
      <c r="H342">
        <v>10</v>
      </c>
      <c r="I342">
        <v>9.5</v>
      </c>
      <c r="J342" s="6">
        <v>0.5</v>
      </c>
      <c r="K342" s="16">
        <v>4.3460135487230836E-2</v>
      </c>
      <c r="L342" s="7">
        <f t="shared" si="16"/>
        <v>345.16617821782108</v>
      </c>
      <c r="M342" s="15">
        <f>L342-L343</f>
        <v>88.969694742239483</v>
      </c>
    </row>
    <row r="343" spans="1:14" x14ac:dyDescent="0.25">
      <c r="A343" s="5">
        <v>45006</v>
      </c>
      <c r="B343" t="s">
        <v>225</v>
      </c>
      <c r="C343" t="s">
        <v>24</v>
      </c>
      <c r="D343" t="s">
        <v>25</v>
      </c>
      <c r="E343">
        <v>4</v>
      </c>
      <c r="F343">
        <v>2.585</v>
      </c>
      <c r="G343">
        <v>0.32800000000000001</v>
      </c>
      <c r="H343">
        <v>5</v>
      </c>
      <c r="I343">
        <v>9.5</v>
      </c>
      <c r="J343" s="6">
        <v>0.50009999999999999</v>
      </c>
      <c r="K343" s="16">
        <v>4.3460135487230836E-2</v>
      </c>
      <c r="L343" s="7">
        <f t="shared" si="16"/>
        <v>256.1964834755816</v>
      </c>
      <c r="M343" t="s">
        <v>24</v>
      </c>
    </row>
    <row r="344" spans="1:14" x14ac:dyDescent="0.25">
      <c r="A344" s="5">
        <v>45006</v>
      </c>
      <c r="B344" t="s">
        <v>226</v>
      </c>
      <c r="C344">
        <v>1</v>
      </c>
      <c r="D344" t="s">
        <v>23</v>
      </c>
      <c r="E344">
        <v>4</v>
      </c>
      <c r="F344">
        <v>1.7050000000000001</v>
      </c>
      <c r="G344">
        <v>0.216</v>
      </c>
      <c r="H344">
        <v>10</v>
      </c>
      <c r="I344">
        <v>9.5</v>
      </c>
      <c r="J344" s="6">
        <v>0.5</v>
      </c>
      <c r="K344" s="16">
        <v>3.2737787875659147E-2</v>
      </c>
      <c r="L344" s="7">
        <f t="shared" si="16"/>
        <v>334.5554063823198</v>
      </c>
      <c r="M344" s="15">
        <f>L344-L346</f>
        <v>78.146913217790313</v>
      </c>
      <c r="N344" s="8">
        <f>AVERAGE(M344:M345)</f>
        <v>87.565481843216332</v>
      </c>
    </row>
    <row r="345" spans="1:14" x14ac:dyDescent="0.25">
      <c r="A345" s="5">
        <v>45006</v>
      </c>
      <c r="B345" t="s">
        <v>226</v>
      </c>
      <c r="C345">
        <v>2</v>
      </c>
      <c r="D345" t="s">
        <v>23</v>
      </c>
      <c r="E345">
        <v>4</v>
      </c>
      <c r="F345">
        <v>1.8009999999999999</v>
      </c>
      <c r="G345">
        <v>0.22800000000000001</v>
      </c>
      <c r="H345">
        <v>10</v>
      </c>
      <c r="I345">
        <v>9.5</v>
      </c>
      <c r="J345" s="6">
        <v>0.5</v>
      </c>
      <c r="K345" s="16">
        <v>3.2737787875659147E-2</v>
      </c>
      <c r="L345" s="7">
        <f t="shared" si="16"/>
        <v>353.39254363317184</v>
      </c>
      <c r="M345" s="15">
        <f>L345-L346</f>
        <v>96.984050468642351</v>
      </c>
    </row>
    <row r="346" spans="1:14" x14ac:dyDescent="0.25">
      <c r="A346" s="5">
        <v>45006</v>
      </c>
      <c r="B346" t="s">
        <v>226</v>
      </c>
      <c r="C346" t="s">
        <v>24</v>
      </c>
      <c r="D346" t="s">
        <v>25</v>
      </c>
      <c r="E346">
        <v>4</v>
      </c>
      <c r="F346">
        <v>2.6139999999999999</v>
      </c>
      <c r="G346">
        <v>0.33200000000000002</v>
      </c>
      <c r="H346">
        <v>5</v>
      </c>
      <c r="I346">
        <v>9.5</v>
      </c>
      <c r="J346" s="6">
        <v>0.50009999999999999</v>
      </c>
      <c r="K346" s="16">
        <v>3.2737787875659147E-2</v>
      </c>
      <c r="L346" s="7">
        <f t="shared" si="16"/>
        <v>256.40849316452949</v>
      </c>
      <c r="M346" t="s">
        <v>24</v>
      </c>
    </row>
    <row r="347" spans="1:14" x14ac:dyDescent="0.25">
      <c r="A347" s="5">
        <v>45006</v>
      </c>
      <c r="B347" t="s">
        <v>227</v>
      </c>
      <c r="C347">
        <v>1</v>
      </c>
      <c r="D347" t="s">
        <v>23</v>
      </c>
      <c r="E347">
        <v>4</v>
      </c>
      <c r="F347">
        <v>1.732</v>
      </c>
      <c r="G347">
        <v>0.219</v>
      </c>
      <c r="H347">
        <v>15</v>
      </c>
      <c r="I347">
        <v>9.5</v>
      </c>
      <c r="J347" s="6">
        <v>0.5</v>
      </c>
      <c r="K347" s="16">
        <v>6.7769477054427638E-2</v>
      </c>
      <c r="L347" s="7">
        <f t="shared" si="16"/>
        <v>527.07236926360656</v>
      </c>
      <c r="M347" s="15">
        <f>L347-L349</f>
        <v>251.72299676884228</v>
      </c>
      <c r="N347" s="8">
        <f>AVERAGE(M347:M348)</f>
        <v>265.1128260111048</v>
      </c>
    </row>
    <row r="348" spans="1:14" x14ac:dyDescent="0.25">
      <c r="A348" s="5">
        <v>45006</v>
      </c>
      <c r="B348" t="s">
        <v>227</v>
      </c>
      <c r="C348">
        <v>2</v>
      </c>
      <c r="D348" t="s">
        <v>23</v>
      </c>
      <c r="E348">
        <v>4</v>
      </c>
      <c r="F348">
        <v>1.82</v>
      </c>
      <c r="G348">
        <v>0.23</v>
      </c>
      <c r="H348">
        <v>15</v>
      </c>
      <c r="I348">
        <v>9.5</v>
      </c>
      <c r="J348" s="6">
        <v>0.5</v>
      </c>
      <c r="K348" s="16">
        <v>6.7769477054427638E-2</v>
      </c>
      <c r="L348" s="7">
        <f t="shared" si="16"/>
        <v>553.8520277481316</v>
      </c>
      <c r="M348" s="15">
        <f>L348-L349</f>
        <v>278.50265525336732</v>
      </c>
    </row>
    <row r="349" spans="1:14" x14ac:dyDescent="0.25">
      <c r="A349" s="5">
        <v>45006</v>
      </c>
      <c r="B349" t="s">
        <v>227</v>
      </c>
      <c r="C349" t="s">
        <v>24</v>
      </c>
      <c r="D349" t="s">
        <v>25</v>
      </c>
      <c r="E349">
        <v>4</v>
      </c>
      <c r="F349">
        <v>2.7149999999999999</v>
      </c>
      <c r="G349">
        <v>0.34499999999999997</v>
      </c>
      <c r="H349">
        <v>5</v>
      </c>
      <c r="I349">
        <v>9.5</v>
      </c>
      <c r="J349" s="6">
        <v>0.50009999999999999</v>
      </c>
      <c r="K349" s="16">
        <v>6.7769477054427638E-2</v>
      </c>
      <c r="L349" s="7">
        <f t="shared" si="16"/>
        <v>275.34937249476428</v>
      </c>
      <c r="M349" t="s">
        <v>24</v>
      </c>
    </row>
    <row r="350" spans="1:14" x14ac:dyDescent="0.25">
      <c r="A350" s="5">
        <v>45006</v>
      </c>
      <c r="B350" t="s">
        <v>228</v>
      </c>
      <c r="C350">
        <v>1</v>
      </c>
      <c r="D350" t="s">
        <v>23</v>
      </c>
      <c r="E350">
        <v>4</v>
      </c>
      <c r="F350">
        <v>1.643</v>
      </c>
      <c r="G350">
        <v>0.20799999999999999</v>
      </c>
      <c r="H350">
        <v>10</v>
      </c>
      <c r="I350">
        <v>9.5</v>
      </c>
      <c r="J350" s="6">
        <v>0.5</v>
      </c>
      <c r="K350" s="16">
        <v>2.8985507246377752E-2</v>
      </c>
      <c r="L350" s="7">
        <f t="shared" si="16"/>
        <v>321.21840579710175</v>
      </c>
      <c r="M350" s="15">
        <f>L350-L352</f>
        <v>52.298188405797134</v>
      </c>
      <c r="N350" s="8">
        <f>AVERAGE(M350:M351)</f>
        <v>51.222898550724665</v>
      </c>
    </row>
    <row r="351" spans="1:14" x14ac:dyDescent="0.25">
      <c r="A351" s="5">
        <v>45006</v>
      </c>
      <c r="B351" t="s">
        <v>228</v>
      </c>
      <c r="C351">
        <v>2</v>
      </c>
      <c r="D351" t="s">
        <v>23</v>
      </c>
      <c r="E351">
        <v>4</v>
      </c>
      <c r="F351">
        <v>1.6319999999999999</v>
      </c>
      <c r="G351">
        <v>0.20599999999999999</v>
      </c>
      <c r="H351">
        <v>10</v>
      </c>
      <c r="I351">
        <v>9.5</v>
      </c>
      <c r="J351" s="6">
        <v>0.5</v>
      </c>
      <c r="K351" s="16">
        <v>2.8985507246377752E-2</v>
      </c>
      <c r="L351" s="7">
        <f t="shared" si="16"/>
        <v>319.06782608695681</v>
      </c>
      <c r="M351" s="15">
        <f>L351-L352</f>
        <v>50.147608695652195</v>
      </c>
    </row>
    <row r="352" spans="1:14" x14ac:dyDescent="0.25">
      <c r="A352" s="5">
        <v>45006</v>
      </c>
      <c r="B352" t="s">
        <v>228</v>
      </c>
      <c r="C352" t="s">
        <v>24</v>
      </c>
      <c r="D352" t="s">
        <v>25</v>
      </c>
      <c r="E352">
        <v>4</v>
      </c>
      <c r="F352">
        <v>2.7509999999999999</v>
      </c>
      <c r="G352">
        <v>0.35</v>
      </c>
      <c r="H352">
        <v>5</v>
      </c>
      <c r="I352">
        <v>9.5</v>
      </c>
      <c r="J352" s="6">
        <v>0.5</v>
      </c>
      <c r="K352" s="16">
        <v>2.8985507246377752E-2</v>
      </c>
      <c r="L352" s="7">
        <f t="shared" si="16"/>
        <v>268.92021739130462</v>
      </c>
      <c r="M352" t="s">
        <v>24</v>
      </c>
    </row>
    <row r="353" spans="1:14" x14ac:dyDescent="0.25">
      <c r="A353" s="5">
        <v>45006</v>
      </c>
      <c r="B353" t="s">
        <v>229</v>
      </c>
      <c r="C353">
        <v>1</v>
      </c>
      <c r="D353" t="s">
        <v>23</v>
      </c>
      <c r="E353">
        <v>4</v>
      </c>
      <c r="F353">
        <v>1.6060000000000001</v>
      </c>
      <c r="G353">
        <v>0.20300000000000001</v>
      </c>
      <c r="H353">
        <v>10</v>
      </c>
      <c r="I353">
        <v>9.5</v>
      </c>
      <c r="J353" s="6">
        <v>0.50009999999999999</v>
      </c>
      <c r="K353" s="16">
        <v>3.1092350458149582E-2</v>
      </c>
      <c r="L353" s="7">
        <f t="shared" si="16"/>
        <v>314.56460689742028</v>
      </c>
      <c r="M353" s="15">
        <f>L353-L355</f>
        <v>55.085061442874689</v>
      </c>
      <c r="N353" s="8">
        <f>AVERAGE(M353:M354)</f>
        <v>48.063846226430684</v>
      </c>
    </row>
    <row r="354" spans="1:14" x14ac:dyDescent="0.25">
      <c r="A354" s="5">
        <v>45006</v>
      </c>
      <c r="B354" t="s">
        <v>229</v>
      </c>
      <c r="C354">
        <v>2</v>
      </c>
      <c r="D354" t="s">
        <v>23</v>
      </c>
      <c r="E354">
        <v>4</v>
      </c>
      <c r="F354">
        <v>1.534</v>
      </c>
      <c r="G354">
        <v>0.19400000000000001</v>
      </c>
      <c r="H354">
        <v>10</v>
      </c>
      <c r="I354">
        <v>9.5</v>
      </c>
      <c r="J354" s="6">
        <v>0.5</v>
      </c>
      <c r="K354" s="16">
        <v>3.1092350458149582E-2</v>
      </c>
      <c r="L354" s="7">
        <f t="shared" si="16"/>
        <v>300.52217646453227</v>
      </c>
      <c r="M354" s="15">
        <f>L354-L355</f>
        <v>41.042631009986678</v>
      </c>
    </row>
    <row r="355" spans="1:14" x14ac:dyDescent="0.25">
      <c r="A355" s="5">
        <v>45006</v>
      </c>
      <c r="B355" t="s">
        <v>229</v>
      </c>
      <c r="C355" t="s">
        <v>24</v>
      </c>
      <c r="D355" t="s">
        <v>25</v>
      </c>
      <c r="E355">
        <v>4</v>
      </c>
      <c r="F355">
        <v>2.649</v>
      </c>
      <c r="G355">
        <v>0.33700000000000002</v>
      </c>
      <c r="H355">
        <v>5</v>
      </c>
      <c r="I355">
        <v>9.5</v>
      </c>
      <c r="J355" s="6">
        <v>0.5</v>
      </c>
      <c r="K355" s="16">
        <v>3.1092350458149582E-2</v>
      </c>
      <c r="L355" s="7">
        <f t="shared" si="16"/>
        <v>259.47954545454559</v>
      </c>
      <c r="M355" t="s">
        <v>24</v>
      </c>
    </row>
    <row r="356" spans="1:14" x14ac:dyDescent="0.25">
      <c r="A356" s="5">
        <v>45006</v>
      </c>
      <c r="B356" t="s">
        <v>230</v>
      </c>
      <c r="C356">
        <v>1</v>
      </c>
      <c r="D356" t="s">
        <v>23</v>
      </c>
      <c r="E356">
        <v>4</v>
      </c>
      <c r="F356">
        <v>1.6279999999999999</v>
      </c>
      <c r="G356">
        <v>0.20599999999999999</v>
      </c>
      <c r="H356">
        <v>10</v>
      </c>
      <c r="I356">
        <v>9.5</v>
      </c>
      <c r="J356" s="6">
        <v>0.5</v>
      </c>
      <c r="K356" s="16">
        <v>2.7007599096326714E-2</v>
      </c>
      <c r="L356" s="7">
        <f t="shared" si="16"/>
        <v>317.67399055247574</v>
      </c>
      <c r="M356" s="15">
        <f>L356-L358</f>
        <v>70.004156579240885</v>
      </c>
      <c r="N356" s="8">
        <f>AVERAGE(M356:M357)</f>
        <v>65.973000812858743</v>
      </c>
    </row>
    <row r="357" spans="1:14" x14ac:dyDescent="0.25">
      <c r="A357" s="5">
        <v>45006</v>
      </c>
      <c r="B357" t="s">
        <v>230</v>
      </c>
      <c r="C357">
        <v>2</v>
      </c>
      <c r="D357" t="s">
        <v>23</v>
      </c>
      <c r="E357">
        <v>4</v>
      </c>
      <c r="F357">
        <v>1.587</v>
      </c>
      <c r="G357">
        <v>0.2</v>
      </c>
      <c r="H357">
        <v>10</v>
      </c>
      <c r="I357">
        <v>9.5</v>
      </c>
      <c r="J357" s="6">
        <v>0.50009999999999999</v>
      </c>
      <c r="K357" s="16">
        <v>2.7007599096326714E-2</v>
      </c>
      <c r="L357" s="7">
        <f t="shared" si="16"/>
        <v>309.61167901971146</v>
      </c>
      <c r="M357" s="15">
        <f>L357-L358</f>
        <v>61.941845046476601</v>
      </c>
    </row>
    <row r="358" spans="1:14" x14ac:dyDescent="0.25">
      <c r="A358" s="5">
        <v>45006</v>
      </c>
      <c r="B358" t="s">
        <v>230</v>
      </c>
      <c r="C358" t="s">
        <v>24</v>
      </c>
      <c r="D358" t="s">
        <v>25</v>
      </c>
      <c r="E358">
        <v>4</v>
      </c>
      <c r="F358">
        <v>2.5390000000000001</v>
      </c>
      <c r="G358">
        <v>0.32200000000000001</v>
      </c>
      <c r="H358">
        <v>5</v>
      </c>
      <c r="I358">
        <v>9.5</v>
      </c>
      <c r="J358" s="6">
        <v>0.50009999999999999</v>
      </c>
      <c r="K358" s="16">
        <v>2.7007599096326714E-2</v>
      </c>
      <c r="L358" s="7">
        <f t="shared" si="16"/>
        <v>247.66983397323486</v>
      </c>
      <c r="M358" t="s">
        <v>24</v>
      </c>
    </row>
    <row r="359" spans="1:14" x14ac:dyDescent="0.25">
      <c r="A359" s="5">
        <v>45006</v>
      </c>
      <c r="B359" t="s">
        <v>231</v>
      </c>
      <c r="C359">
        <v>1</v>
      </c>
      <c r="D359" t="s">
        <v>23</v>
      </c>
      <c r="E359">
        <v>4</v>
      </c>
      <c r="F359">
        <v>1.7829999999999999</v>
      </c>
      <c r="G359">
        <v>0.22600000000000001</v>
      </c>
      <c r="H359">
        <v>10</v>
      </c>
      <c r="I359">
        <v>9.5</v>
      </c>
      <c r="J359" s="6">
        <v>0.5</v>
      </c>
      <c r="K359" s="16">
        <v>4.2708333333336151E-2</v>
      </c>
      <c r="L359" s="7">
        <f t="shared" si="16"/>
        <v>353.23830208333425</v>
      </c>
      <c r="M359" s="15">
        <f>L359-L361</f>
        <v>95.392171875000145</v>
      </c>
      <c r="N359" s="8">
        <f>AVERAGE(M359:M360)</f>
        <v>89.117493605445731</v>
      </c>
    </row>
    <row r="360" spans="1:14" x14ac:dyDescent="0.25">
      <c r="A360" s="5">
        <v>45006</v>
      </c>
      <c r="B360" t="s">
        <v>231</v>
      </c>
      <c r="C360">
        <v>2</v>
      </c>
      <c r="D360" t="s">
        <v>23</v>
      </c>
      <c r="E360">
        <v>4</v>
      </c>
      <c r="F360">
        <v>1.72</v>
      </c>
      <c r="G360">
        <v>0.217</v>
      </c>
      <c r="H360">
        <v>10</v>
      </c>
      <c r="I360">
        <v>9.5</v>
      </c>
      <c r="J360" s="6">
        <v>0.50009999999999999</v>
      </c>
      <c r="K360" s="16">
        <v>4.2708333333336151E-2</v>
      </c>
      <c r="L360" s="7">
        <f t="shared" si="16"/>
        <v>340.68894554422542</v>
      </c>
      <c r="M360" s="15">
        <f>L360-L361</f>
        <v>82.842815335891316</v>
      </c>
    </row>
    <row r="361" spans="1:14" x14ac:dyDescent="0.25">
      <c r="A361" s="5">
        <v>45006</v>
      </c>
      <c r="B361" t="s">
        <v>231</v>
      </c>
      <c r="C361" t="s">
        <v>24</v>
      </c>
      <c r="D361" t="s">
        <v>25</v>
      </c>
      <c r="E361">
        <v>4</v>
      </c>
      <c r="F361">
        <v>2.6030000000000002</v>
      </c>
      <c r="G361">
        <v>0.33100000000000002</v>
      </c>
      <c r="H361">
        <v>5</v>
      </c>
      <c r="I361">
        <v>9.5</v>
      </c>
      <c r="J361" s="6">
        <v>0.5</v>
      </c>
      <c r="K361" s="16">
        <v>4.2708333333336151E-2</v>
      </c>
      <c r="L361" s="7">
        <f t="shared" si="16"/>
        <v>257.8461302083341</v>
      </c>
      <c r="M361" t="s">
        <v>24</v>
      </c>
    </row>
    <row r="362" spans="1:14" x14ac:dyDescent="0.25">
      <c r="A362" s="5">
        <v>45006</v>
      </c>
      <c r="B362" t="s">
        <v>232</v>
      </c>
      <c r="C362">
        <v>1</v>
      </c>
      <c r="D362" t="s">
        <v>23</v>
      </c>
      <c r="E362">
        <v>4</v>
      </c>
      <c r="F362">
        <v>3.129</v>
      </c>
      <c r="G362">
        <v>0.39800000000000002</v>
      </c>
      <c r="H362">
        <v>5</v>
      </c>
      <c r="I362">
        <v>9.5</v>
      </c>
      <c r="J362" s="6">
        <v>0.5</v>
      </c>
      <c r="K362" s="16">
        <v>2.4133346967994566E-2</v>
      </c>
      <c r="L362" s="7">
        <f t="shared" si="16"/>
        <v>304.4287580529712</v>
      </c>
      <c r="M362" s="15">
        <f>L362-L364</f>
        <v>45.09837134372907</v>
      </c>
      <c r="N362" s="8">
        <f>M362</f>
        <v>45.09837134372907</v>
      </c>
    </row>
    <row r="363" spans="1:14" x14ac:dyDescent="0.25">
      <c r="A363" s="5">
        <v>45006</v>
      </c>
      <c r="B363" t="s">
        <v>232</v>
      </c>
      <c r="C363">
        <v>2</v>
      </c>
      <c r="D363" t="s">
        <v>23</v>
      </c>
      <c r="E363">
        <v>4</v>
      </c>
      <c r="F363">
        <v>2.7559999999999998</v>
      </c>
      <c r="G363">
        <v>0.35</v>
      </c>
      <c r="H363">
        <v>5</v>
      </c>
      <c r="I363">
        <v>9.5</v>
      </c>
      <c r="J363" s="6">
        <v>0.5</v>
      </c>
      <c r="K363" s="16">
        <v>2.4133346967994566E-2</v>
      </c>
      <c r="L363" s="7">
        <f t="shared" si="16"/>
        <v>268.13859290316032</v>
      </c>
      <c r="M363" s="15">
        <f>L363-L364</f>
        <v>8.8082061939181813</v>
      </c>
    </row>
    <row r="364" spans="1:14" x14ac:dyDescent="0.25">
      <c r="A364" s="5">
        <v>45006</v>
      </c>
      <c r="B364" t="s">
        <v>232</v>
      </c>
      <c r="C364" t="s">
        <v>24</v>
      </c>
      <c r="D364" t="s">
        <v>25</v>
      </c>
      <c r="E364">
        <v>4</v>
      </c>
      <c r="F364">
        <v>2.6659999999999999</v>
      </c>
      <c r="G364">
        <v>0.33900000000000002</v>
      </c>
      <c r="H364">
        <v>5</v>
      </c>
      <c r="I364">
        <v>9.5</v>
      </c>
      <c r="J364" s="6">
        <v>0.50009999999999999</v>
      </c>
      <c r="K364" s="16">
        <v>2.4133346967994566E-2</v>
      </c>
      <c r="L364" s="7">
        <f t="shared" si="16"/>
        <v>259.33038670924213</v>
      </c>
      <c r="M364" t="s">
        <v>24</v>
      </c>
    </row>
    <row r="365" spans="1:14" x14ac:dyDescent="0.25">
      <c r="A365" s="5">
        <v>45006</v>
      </c>
      <c r="B365" t="s">
        <v>233</v>
      </c>
      <c r="C365">
        <v>1</v>
      </c>
      <c r="D365" t="s">
        <v>23</v>
      </c>
      <c r="E365">
        <v>4</v>
      </c>
      <c r="F365">
        <v>2.004</v>
      </c>
      <c r="G365">
        <v>0.254</v>
      </c>
      <c r="H365">
        <v>10</v>
      </c>
      <c r="I365">
        <v>9.5</v>
      </c>
      <c r="J365" s="6">
        <v>0.5</v>
      </c>
      <c r="K365" s="16">
        <v>0.10679504205400515</v>
      </c>
      <c r="L365" s="7">
        <f>((F365*I365)/(J365/(1+K365)))*H365</f>
        <v>421.42328021248306</v>
      </c>
      <c r="M365" s="15">
        <f>L365-L367</f>
        <v>165.7604862551172</v>
      </c>
      <c r="N365" s="8">
        <f>AVERAGE(M365:M366)</f>
        <v>172.27950905281526</v>
      </c>
    </row>
    <row r="366" spans="1:14" x14ac:dyDescent="0.25">
      <c r="A366" s="5">
        <v>45006</v>
      </c>
      <c r="B366" t="s">
        <v>233</v>
      </c>
      <c r="C366">
        <v>2</v>
      </c>
      <c r="D366" t="s">
        <v>23</v>
      </c>
      <c r="E366">
        <v>4</v>
      </c>
      <c r="F366">
        <v>2.0659999999999998</v>
      </c>
      <c r="G366">
        <v>0.26200000000000001</v>
      </c>
      <c r="H366">
        <v>10</v>
      </c>
      <c r="I366">
        <v>9.5</v>
      </c>
      <c r="J366" s="6">
        <v>0.5</v>
      </c>
      <c r="K366" s="16">
        <v>0.10679504205400515</v>
      </c>
      <c r="L366" s="7">
        <f t="shared" ref="L366:L373" si="17">((F366*I366)/(J366/(1+K366)))*H366</f>
        <v>434.46132580787918</v>
      </c>
      <c r="M366" s="15">
        <f>L366-L367</f>
        <v>178.79853185051331</v>
      </c>
    </row>
    <row r="367" spans="1:14" x14ac:dyDescent="0.25">
      <c r="A367" s="5">
        <v>45006</v>
      </c>
      <c r="B367" t="s">
        <v>233</v>
      </c>
      <c r="C367" t="s">
        <v>24</v>
      </c>
      <c r="D367" t="s">
        <v>25</v>
      </c>
      <c r="E367">
        <v>4</v>
      </c>
      <c r="F367">
        <v>2.4319999999999999</v>
      </c>
      <c r="G367">
        <v>0.309</v>
      </c>
      <c r="H367">
        <v>5</v>
      </c>
      <c r="I367">
        <v>9.5</v>
      </c>
      <c r="J367" s="6">
        <v>0.50009999999999999</v>
      </c>
      <c r="K367" s="16">
        <v>0.10679504205400515</v>
      </c>
      <c r="L367" s="7">
        <f t="shared" si="17"/>
        <v>255.66279395736586</v>
      </c>
      <c r="M367" t="s">
        <v>24</v>
      </c>
    </row>
    <row r="368" spans="1:14" x14ac:dyDescent="0.25">
      <c r="A368" s="5">
        <v>45006</v>
      </c>
      <c r="B368" t="s">
        <v>234</v>
      </c>
      <c r="C368">
        <v>1</v>
      </c>
      <c r="D368" t="s">
        <v>23</v>
      </c>
      <c r="E368">
        <v>4</v>
      </c>
      <c r="F368">
        <v>1.5489999999999999</v>
      </c>
      <c r="G368">
        <v>0.19600000000000001</v>
      </c>
      <c r="H368">
        <v>15</v>
      </c>
      <c r="I368">
        <v>9.5</v>
      </c>
      <c r="J368" s="6">
        <v>0.5</v>
      </c>
      <c r="K368" s="16">
        <v>0.12869388675840104</v>
      </c>
      <c r="L368" s="7">
        <f t="shared" si="17"/>
        <v>498.27884671779753</v>
      </c>
      <c r="M368" s="15">
        <f>L368-L370</f>
        <v>224.15699558610686</v>
      </c>
      <c r="N368" s="8">
        <f>AVERAGE(M368:M369)</f>
        <v>223.6247575124606</v>
      </c>
    </row>
    <row r="369" spans="1:14" x14ac:dyDescent="0.25">
      <c r="A369" s="5">
        <v>45006</v>
      </c>
      <c r="B369" t="s">
        <v>234</v>
      </c>
      <c r="C369">
        <v>2</v>
      </c>
      <c r="D369" t="s">
        <v>23</v>
      </c>
      <c r="E369">
        <v>4</v>
      </c>
      <c r="F369">
        <v>1.546</v>
      </c>
      <c r="G369">
        <v>0.19500000000000001</v>
      </c>
      <c r="H369">
        <v>15</v>
      </c>
      <c r="I369">
        <v>9.5</v>
      </c>
      <c r="J369" s="6">
        <v>0.50009999999999999</v>
      </c>
      <c r="K369" s="16">
        <v>0.12869388675840104</v>
      </c>
      <c r="L369" s="7">
        <f t="shared" si="17"/>
        <v>497.21437057050503</v>
      </c>
      <c r="M369" s="15">
        <f>L369-L370</f>
        <v>223.09251943881435</v>
      </c>
    </row>
    <row r="370" spans="1:14" x14ac:dyDescent="0.25">
      <c r="A370" s="5">
        <v>45006</v>
      </c>
      <c r="B370" t="s">
        <v>234</v>
      </c>
      <c r="C370" t="s">
        <v>24</v>
      </c>
      <c r="D370" t="s">
        <v>25</v>
      </c>
      <c r="E370">
        <v>4</v>
      </c>
      <c r="F370">
        <v>2.5569999999999999</v>
      </c>
      <c r="G370">
        <v>0.32500000000000001</v>
      </c>
      <c r="H370">
        <v>5</v>
      </c>
      <c r="I370">
        <v>9.5</v>
      </c>
      <c r="J370" s="6">
        <v>0.50009999999999999</v>
      </c>
      <c r="K370" s="16">
        <v>0.12869388675840104</v>
      </c>
      <c r="L370" s="7">
        <f t="shared" si="17"/>
        <v>274.12185113169068</v>
      </c>
      <c r="M370" t="s">
        <v>24</v>
      </c>
    </row>
    <row r="371" spans="1:14" x14ac:dyDescent="0.25">
      <c r="A371" s="5">
        <v>45006</v>
      </c>
      <c r="B371" t="s">
        <v>235</v>
      </c>
      <c r="C371">
        <v>1</v>
      </c>
      <c r="D371" t="s">
        <v>23</v>
      </c>
      <c r="E371">
        <v>4</v>
      </c>
      <c r="F371">
        <v>1.331</v>
      </c>
      <c r="G371">
        <v>0.16800000000000001</v>
      </c>
      <c r="H371">
        <v>15</v>
      </c>
      <c r="I371">
        <v>9.5</v>
      </c>
      <c r="J371" s="6">
        <v>0.5</v>
      </c>
      <c r="K371" s="16">
        <v>0.18083097261567393</v>
      </c>
      <c r="L371" s="7">
        <f t="shared" si="17"/>
        <v>447.93051699716671</v>
      </c>
      <c r="M371" s="15">
        <f>L371-L373</f>
        <v>248.06761422361393</v>
      </c>
      <c r="N371" s="8">
        <f>AVERAGE(M371:M372)</f>
        <v>239.14938830293406</v>
      </c>
    </row>
    <row r="372" spans="1:14" x14ac:dyDescent="0.25">
      <c r="A372" s="5">
        <v>45006</v>
      </c>
      <c r="B372" t="s">
        <v>235</v>
      </c>
      <c r="C372">
        <v>2</v>
      </c>
      <c r="D372" t="s">
        <v>23</v>
      </c>
      <c r="E372">
        <v>4</v>
      </c>
      <c r="F372">
        <v>1.278</v>
      </c>
      <c r="G372">
        <v>0.161</v>
      </c>
      <c r="H372">
        <v>15</v>
      </c>
      <c r="I372">
        <v>9.5</v>
      </c>
      <c r="J372" s="6">
        <v>0.5</v>
      </c>
      <c r="K372" s="16">
        <v>0.18083097261567393</v>
      </c>
      <c r="L372" s="7">
        <f t="shared" si="17"/>
        <v>430.09406515580696</v>
      </c>
      <c r="M372" s="15">
        <f>L372-L373</f>
        <v>230.23116238225418</v>
      </c>
    </row>
    <row r="373" spans="1:14" x14ac:dyDescent="0.25">
      <c r="A373" s="5">
        <v>45006</v>
      </c>
      <c r="B373" t="s">
        <v>235</v>
      </c>
      <c r="C373" t="s">
        <v>24</v>
      </c>
      <c r="D373" t="s">
        <v>25</v>
      </c>
      <c r="E373">
        <v>4</v>
      </c>
      <c r="F373">
        <v>1.782</v>
      </c>
      <c r="G373">
        <v>0.22500000000000001</v>
      </c>
      <c r="H373">
        <v>5</v>
      </c>
      <c r="I373">
        <v>9.5</v>
      </c>
      <c r="J373" s="6">
        <v>0.50009999999999999</v>
      </c>
      <c r="K373" s="16">
        <v>0.18083097261567393</v>
      </c>
      <c r="L373" s="7">
        <f t="shared" si="17"/>
        <v>199.86290277355278</v>
      </c>
      <c r="M373" t="s">
        <v>24</v>
      </c>
    </row>
    <row r="374" spans="1:14" x14ac:dyDescent="0.25">
      <c r="A374" s="5">
        <v>45006</v>
      </c>
      <c r="B374" t="s">
        <v>236</v>
      </c>
      <c r="C374">
        <v>1</v>
      </c>
      <c r="D374" t="s">
        <v>23</v>
      </c>
      <c r="E374">
        <v>4</v>
      </c>
      <c r="F374">
        <v>1.6539999999999999</v>
      </c>
      <c r="G374">
        <v>0.20899999999999999</v>
      </c>
      <c r="H374">
        <v>15</v>
      </c>
      <c r="I374">
        <v>9.5</v>
      </c>
      <c r="J374" s="6">
        <v>0.5</v>
      </c>
      <c r="K374">
        <v>1.1205062157016452</v>
      </c>
      <c r="L374" s="7">
        <f t="shared" ref="L374:L376" si="18">((F374*I374*K374)/J374)*H374</f>
        <v>528.19542501959847</v>
      </c>
      <c r="M374" s="15">
        <f>L374-L376</f>
        <v>273.83536075739232</v>
      </c>
      <c r="N374" s="8">
        <f>AVERAGE(M374:M375)</f>
        <v>252.91831097578188</v>
      </c>
    </row>
    <row r="375" spans="1:14" x14ac:dyDescent="0.25">
      <c r="A375" s="5">
        <v>45006</v>
      </c>
      <c r="B375" t="s">
        <v>236</v>
      </c>
      <c r="C375">
        <v>2</v>
      </c>
      <c r="D375" t="s">
        <v>23</v>
      </c>
      <c r="E375">
        <v>4</v>
      </c>
      <c r="F375">
        <v>1.5229999999999999</v>
      </c>
      <c r="G375">
        <v>0.192</v>
      </c>
      <c r="H375">
        <v>15</v>
      </c>
      <c r="I375">
        <v>9.5</v>
      </c>
      <c r="J375" s="6">
        <v>0.5</v>
      </c>
      <c r="K375">
        <v>1.1205062157016452</v>
      </c>
      <c r="L375" s="7">
        <f t="shared" si="18"/>
        <v>486.36132545637759</v>
      </c>
      <c r="M375" s="15">
        <f>L375-L376</f>
        <v>232.00126119417143</v>
      </c>
    </row>
    <row r="376" spans="1:14" x14ac:dyDescent="0.25">
      <c r="A376" s="5">
        <v>45006</v>
      </c>
      <c r="B376" t="s">
        <v>236</v>
      </c>
      <c r="C376" t="s">
        <v>24</v>
      </c>
      <c r="D376" t="s">
        <v>25</v>
      </c>
      <c r="E376">
        <v>4</v>
      </c>
      <c r="F376">
        <v>2.39</v>
      </c>
      <c r="G376">
        <v>0.30299999999999999</v>
      </c>
      <c r="H376">
        <v>5</v>
      </c>
      <c r="I376">
        <v>9.5</v>
      </c>
      <c r="J376" s="6">
        <v>0.50009999999999999</v>
      </c>
      <c r="K376">
        <v>1.1205062157016452</v>
      </c>
      <c r="L376" s="7">
        <f t="shared" si="18"/>
        <v>254.36006426220615</v>
      </c>
      <c r="M376" t="s">
        <v>24</v>
      </c>
    </row>
    <row r="377" spans="1:14" x14ac:dyDescent="0.25">
      <c r="A377" s="5">
        <v>45006</v>
      </c>
      <c r="B377" t="s">
        <v>237</v>
      </c>
      <c r="C377">
        <v>1</v>
      </c>
      <c r="D377" t="s">
        <v>23</v>
      </c>
      <c r="E377">
        <v>4</v>
      </c>
      <c r="F377">
        <v>1.9259999999999999</v>
      </c>
      <c r="G377">
        <v>0.24399999999999999</v>
      </c>
      <c r="H377">
        <v>10</v>
      </c>
      <c r="I377">
        <v>9.5</v>
      </c>
      <c r="J377" s="6">
        <v>0.50009999999999999</v>
      </c>
      <c r="K377" s="16">
        <v>5.8705309921726873E-2</v>
      </c>
      <c r="L377" s="7">
        <f>((F377*I377)/(J377/(1+K377)))*H377</f>
        <v>387.34515208234029</v>
      </c>
      <c r="M377" s="15">
        <f>L377-L379</f>
        <v>103.91915356319475</v>
      </c>
      <c r="N377" s="8">
        <f>AVERAGE(M377:M378)</f>
        <v>93.260122898415915</v>
      </c>
    </row>
    <row r="378" spans="1:14" x14ac:dyDescent="0.25">
      <c r="A378" s="5">
        <v>45006</v>
      </c>
      <c r="B378" t="s">
        <v>237</v>
      </c>
      <c r="C378">
        <v>2</v>
      </c>
      <c r="D378" t="s">
        <v>23</v>
      </c>
      <c r="E378">
        <v>4</v>
      </c>
      <c r="F378">
        <v>1.82</v>
      </c>
      <c r="G378">
        <v>0.23</v>
      </c>
      <c r="H378">
        <v>10</v>
      </c>
      <c r="I378">
        <v>9.5</v>
      </c>
      <c r="J378" s="6">
        <v>0.50009999999999999</v>
      </c>
      <c r="K378" s="16">
        <v>5.8705309921726873E-2</v>
      </c>
      <c r="L378" s="7">
        <f t="shared" ref="L378:L388" si="19">((F378*I378)/(J378/(1+K378)))*H378</f>
        <v>366.02709075278261</v>
      </c>
      <c r="M378" s="15">
        <f>L378-L379</f>
        <v>82.601092233637075</v>
      </c>
    </row>
    <row r="379" spans="1:14" x14ac:dyDescent="0.25">
      <c r="A379" s="5">
        <v>45006</v>
      </c>
      <c r="B379" t="s">
        <v>237</v>
      </c>
      <c r="C379" t="s">
        <v>24</v>
      </c>
      <c r="D379" t="s">
        <v>25</v>
      </c>
      <c r="E379">
        <v>4</v>
      </c>
      <c r="F379">
        <v>2.8180000000000001</v>
      </c>
      <c r="G379">
        <v>0.35799999999999998</v>
      </c>
      <c r="H379">
        <v>5</v>
      </c>
      <c r="I379">
        <v>9.5</v>
      </c>
      <c r="J379" s="6">
        <v>0.5</v>
      </c>
      <c r="K379" s="16">
        <v>5.8705309921726873E-2</v>
      </c>
      <c r="L379" s="7">
        <f t="shared" si="19"/>
        <v>283.42599851914554</v>
      </c>
      <c r="M379" t="s">
        <v>24</v>
      </c>
    </row>
    <row r="380" spans="1:14" x14ac:dyDescent="0.25">
      <c r="A380" s="5">
        <v>45006</v>
      </c>
      <c r="B380" t="s">
        <v>238</v>
      </c>
      <c r="C380">
        <v>1</v>
      </c>
      <c r="D380" t="s">
        <v>23</v>
      </c>
      <c r="E380">
        <v>4</v>
      </c>
      <c r="F380">
        <v>2.4489999999999998</v>
      </c>
      <c r="G380">
        <v>0.311</v>
      </c>
      <c r="H380">
        <v>10</v>
      </c>
      <c r="I380">
        <v>9.5</v>
      </c>
      <c r="J380" s="6">
        <v>0.50009999999999999</v>
      </c>
      <c r="K380" s="16">
        <v>9.9714160070359256E-2</v>
      </c>
      <c r="L380" s="7">
        <f t="shared" si="19"/>
        <v>511.60567468740135</v>
      </c>
      <c r="M380" s="15">
        <f>L380-L382</f>
        <v>219.0817081086858</v>
      </c>
      <c r="N380" s="8">
        <f>AVERAGE(M380:M381)</f>
        <v>189.83516076028394</v>
      </c>
    </row>
    <row r="381" spans="1:14" x14ac:dyDescent="0.25">
      <c r="A381" s="5">
        <v>45006</v>
      </c>
      <c r="B381" t="s">
        <v>238</v>
      </c>
      <c r="C381">
        <v>2</v>
      </c>
      <c r="D381" t="s">
        <v>23</v>
      </c>
      <c r="E381">
        <v>4</v>
      </c>
      <c r="F381">
        <v>2.169</v>
      </c>
      <c r="G381">
        <v>0.27500000000000002</v>
      </c>
      <c r="H381">
        <v>10</v>
      </c>
      <c r="I381">
        <v>9.5</v>
      </c>
      <c r="J381" s="6">
        <v>0.50009999999999999</v>
      </c>
      <c r="K381" s="16">
        <v>9.9714160070359256E-2</v>
      </c>
      <c r="L381" s="7">
        <f t="shared" si="19"/>
        <v>453.11257999059762</v>
      </c>
      <c r="M381" s="15">
        <f>L381-L382</f>
        <v>160.58861341188208</v>
      </c>
    </row>
    <row r="382" spans="1:14" x14ac:dyDescent="0.25">
      <c r="A382" s="5">
        <v>45006</v>
      </c>
      <c r="B382" t="s">
        <v>238</v>
      </c>
      <c r="C382" t="s">
        <v>24</v>
      </c>
      <c r="D382" t="s">
        <v>25</v>
      </c>
      <c r="E382">
        <v>4</v>
      </c>
      <c r="F382">
        <v>2.8</v>
      </c>
      <c r="G382">
        <v>0.35599999999999998</v>
      </c>
      <c r="H382">
        <v>5</v>
      </c>
      <c r="I382">
        <v>9.5</v>
      </c>
      <c r="J382" s="6">
        <v>0.5</v>
      </c>
      <c r="K382" s="16">
        <v>9.9714160070359256E-2</v>
      </c>
      <c r="L382" s="7">
        <f t="shared" si="19"/>
        <v>292.52396657871554</v>
      </c>
      <c r="M382" t="s">
        <v>24</v>
      </c>
    </row>
    <row r="383" spans="1:14" x14ac:dyDescent="0.25">
      <c r="A383" s="5">
        <v>45006</v>
      </c>
      <c r="B383" t="s">
        <v>239</v>
      </c>
      <c r="C383">
        <v>1</v>
      </c>
      <c r="D383" t="s">
        <v>23</v>
      </c>
      <c r="E383">
        <v>4</v>
      </c>
      <c r="F383">
        <v>1.923</v>
      </c>
      <c r="G383">
        <v>0.24299999999999999</v>
      </c>
      <c r="H383">
        <v>10</v>
      </c>
      <c r="I383">
        <v>9.5</v>
      </c>
      <c r="J383" s="6">
        <v>0.50009999999999999</v>
      </c>
      <c r="K383" s="16">
        <v>6.6439159645942727E-2</v>
      </c>
      <c r="L383" s="7">
        <f t="shared" si="19"/>
        <v>389.56696236736468</v>
      </c>
      <c r="M383" s="15">
        <f>L383-L385</f>
        <v>102.55085913605382</v>
      </c>
      <c r="N383" s="8">
        <f>AVERAGE(M383:M384)</f>
        <v>112.51836440859429</v>
      </c>
    </row>
    <row r="384" spans="1:14" x14ac:dyDescent="0.25">
      <c r="A384" s="5">
        <v>45006</v>
      </c>
      <c r="B384" t="s">
        <v>239</v>
      </c>
      <c r="C384">
        <v>2</v>
      </c>
      <c r="D384" t="s">
        <v>23</v>
      </c>
      <c r="E384">
        <v>4</v>
      </c>
      <c r="F384">
        <v>2.0209999999999999</v>
      </c>
      <c r="G384">
        <v>0.25600000000000001</v>
      </c>
      <c r="H384">
        <v>10</v>
      </c>
      <c r="I384">
        <v>9.5</v>
      </c>
      <c r="J384" s="6">
        <v>0.5</v>
      </c>
      <c r="K384" s="16">
        <v>6.6439159645942727E-2</v>
      </c>
      <c r="L384" s="7">
        <f t="shared" si="19"/>
        <v>409.50197291244564</v>
      </c>
      <c r="M384" s="15">
        <f>L384-L385</f>
        <v>122.48586968113477</v>
      </c>
    </row>
    <row r="385" spans="1:14" x14ac:dyDescent="0.25">
      <c r="A385" s="5">
        <v>45006</v>
      </c>
      <c r="B385" t="s">
        <v>239</v>
      </c>
      <c r="C385" t="s">
        <v>24</v>
      </c>
      <c r="D385" t="s">
        <v>25</v>
      </c>
      <c r="E385">
        <v>4</v>
      </c>
      <c r="F385">
        <v>2.8330000000000002</v>
      </c>
      <c r="G385">
        <v>0.36</v>
      </c>
      <c r="H385">
        <v>5</v>
      </c>
      <c r="I385">
        <v>9.5</v>
      </c>
      <c r="J385" s="6">
        <v>0.5</v>
      </c>
      <c r="K385" s="16">
        <v>6.6439159645942727E-2</v>
      </c>
      <c r="L385" s="7">
        <f t="shared" si="19"/>
        <v>287.01610323131086</v>
      </c>
      <c r="M385" t="s">
        <v>24</v>
      </c>
    </row>
    <row r="386" spans="1:14" x14ac:dyDescent="0.25">
      <c r="A386" s="5">
        <v>45006</v>
      </c>
      <c r="B386" t="s">
        <v>240</v>
      </c>
      <c r="C386">
        <v>1</v>
      </c>
      <c r="D386" t="s">
        <v>23</v>
      </c>
      <c r="E386">
        <v>4</v>
      </c>
      <c r="F386">
        <v>2.1150000000000002</v>
      </c>
      <c r="G386">
        <v>0.26800000000000002</v>
      </c>
      <c r="H386">
        <v>10</v>
      </c>
      <c r="I386">
        <v>9.5</v>
      </c>
      <c r="J386" s="6">
        <v>0.50009999999999999</v>
      </c>
      <c r="K386" s="16">
        <v>7.0794567425945559E-2</v>
      </c>
      <c r="L386" s="7">
        <f t="shared" si="19"/>
        <v>430.21275436924242</v>
      </c>
      <c r="M386" s="15">
        <f>L386-L388</f>
        <v>133.58124330090698</v>
      </c>
      <c r="N386" s="8">
        <f>AVERAGE(M386:M387)</f>
        <v>116.69818958334329</v>
      </c>
    </row>
    <row r="387" spans="1:14" x14ac:dyDescent="0.25">
      <c r="A387" s="5">
        <v>45006</v>
      </c>
      <c r="B387" t="s">
        <v>240</v>
      </c>
      <c r="C387">
        <v>2</v>
      </c>
      <c r="D387" t="s">
        <v>23</v>
      </c>
      <c r="E387">
        <v>4</v>
      </c>
      <c r="F387">
        <v>1.9490000000000001</v>
      </c>
      <c r="G387">
        <v>0.247</v>
      </c>
      <c r="H387">
        <v>10</v>
      </c>
      <c r="I387">
        <v>9.5</v>
      </c>
      <c r="J387" s="6">
        <v>0.50009999999999999</v>
      </c>
      <c r="K387" s="16">
        <v>7.0794567425945559E-2</v>
      </c>
      <c r="L387" s="7">
        <f t="shared" si="19"/>
        <v>396.44664693411505</v>
      </c>
      <c r="M387" s="15">
        <f>L387-L388</f>
        <v>99.81513586577961</v>
      </c>
    </row>
    <row r="388" spans="1:14" x14ac:dyDescent="0.25">
      <c r="A388" s="5">
        <v>45006</v>
      </c>
      <c r="B388" t="s">
        <v>240</v>
      </c>
      <c r="C388" t="s">
        <v>24</v>
      </c>
      <c r="D388" t="s">
        <v>25</v>
      </c>
      <c r="E388">
        <v>4</v>
      </c>
      <c r="F388">
        <v>2.9159999999999999</v>
      </c>
      <c r="G388">
        <v>0.371</v>
      </c>
      <c r="H388">
        <v>5</v>
      </c>
      <c r="I388">
        <v>9.5</v>
      </c>
      <c r="J388" s="6">
        <v>0.5</v>
      </c>
      <c r="K388" s="16">
        <v>7.0794567425945559E-2</v>
      </c>
      <c r="L388" s="7">
        <f t="shared" si="19"/>
        <v>296.63151106833544</v>
      </c>
      <c r="M388" t="s">
        <v>24</v>
      </c>
    </row>
    <row r="389" spans="1:14" x14ac:dyDescent="0.25">
      <c r="A389" s="5">
        <v>45006</v>
      </c>
      <c r="B389" s="4" t="s">
        <v>33</v>
      </c>
      <c r="C389">
        <v>1</v>
      </c>
      <c r="D389" t="s">
        <v>23</v>
      </c>
      <c r="E389">
        <v>4</v>
      </c>
      <c r="F389">
        <v>4.2649999999999997</v>
      </c>
      <c r="G389">
        <v>0.54400000000000004</v>
      </c>
      <c r="H389">
        <v>10</v>
      </c>
      <c r="I389">
        <v>5</v>
      </c>
      <c r="J389" s="6">
        <v>0.5</v>
      </c>
      <c r="L389" s="7">
        <f t="shared" si="15"/>
        <v>426.5</v>
      </c>
      <c r="M389" s="15">
        <f>L389-L391</f>
        <v>219.35</v>
      </c>
      <c r="N389" s="11">
        <f>AVERAGE(M389:M390)</f>
        <v>231.29999999999995</v>
      </c>
    </row>
    <row r="390" spans="1:14" x14ac:dyDescent="0.25">
      <c r="A390" s="5">
        <v>45006</v>
      </c>
      <c r="B390" s="4" t="s">
        <v>33</v>
      </c>
      <c r="C390">
        <v>2</v>
      </c>
      <c r="D390" t="s">
        <v>23</v>
      </c>
      <c r="E390">
        <v>4</v>
      </c>
      <c r="F390">
        <v>4.5039999999999996</v>
      </c>
      <c r="G390">
        <v>0.57399999999999995</v>
      </c>
      <c r="H390">
        <v>10</v>
      </c>
      <c r="I390">
        <v>5</v>
      </c>
      <c r="J390" s="6">
        <v>0.5</v>
      </c>
      <c r="L390" s="7">
        <f t="shared" si="15"/>
        <v>450.39999999999992</v>
      </c>
      <c r="M390" s="15">
        <f>L390-L391</f>
        <v>243.24999999999991</v>
      </c>
    </row>
    <row r="391" spans="1:14" x14ac:dyDescent="0.25">
      <c r="A391" s="5">
        <v>45006</v>
      </c>
      <c r="B391" s="4" t="s">
        <v>33</v>
      </c>
      <c r="C391" t="s">
        <v>24</v>
      </c>
      <c r="D391" t="s">
        <v>25</v>
      </c>
      <c r="E391">
        <v>4</v>
      </c>
      <c r="F391">
        <v>4.1429999999999998</v>
      </c>
      <c r="G391">
        <v>0.52800000000000002</v>
      </c>
      <c r="H391">
        <v>5</v>
      </c>
      <c r="I391">
        <v>5</v>
      </c>
      <c r="J391" s="6">
        <v>0.5</v>
      </c>
      <c r="L391" s="7">
        <f t="shared" si="15"/>
        <v>207.15</v>
      </c>
      <c r="M391" t="s">
        <v>24</v>
      </c>
    </row>
    <row r="392" spans="1:14" x14ac:dyDescent="0.25">
      <c r="A392" s="5">
        <v>45008</v>
      </c>
      <c r="B392" t="s">
        <v>241</v>
      </c>
      <c r="C392">
        <v>1</v>
      </c>
      <c r="D392" t="s">
        <v>23</v>
      </c>
      <c r="E392">
        <v>4</v>
      </c>
      <c r="F392">
        <v>4.4420000000000002</v>
      </c>
      <c r="G392">
        <v>0.56599999999999995</v>
      </c>
      <c r="H392">
        <v>15</v>
      </c>
      <c r="I392">
        <v>9.5</v>
      </c>
      <c r="J392" s="6">
        <v>0.50009999999999999</v>
      </c>
      <c r="K392" s="16">
        <v>1.197585071350161</v>
      </c>
      <c r="L392" s="7">
        <f>((F392*I392)/(J392/(1+K392)))*H392</f>
        <v>2781.5204686834268</v>
      </c>
      <c r="M392" s="15">
        <f>L392-L393</f>
        <v>1641.5163557529343</v>
      </c>
      <c r="N392" s="8">
        <f>M392</f>
        <v>1641.5163557529343</v>
      </c>
    </row>
    <row r="393" spans="1:14" x14ac:dyDescent="0.25">
      <c r="A393" s="5">
        <v>45008</v>
      </c>
      <c r="B393" t="s">
        <v>241</v>
      </c>
      <c r="C393" t="s">
        <v>24</v>
      </c>
      <c r="D393" t="s">
        <v>25</v>
      </c>
      <c r="E393">
        <v>4</v>
      </c>
      <c r="F393">
        <v>4.375</v>
      </c>
      <c r="G393">
        <v>0.55800000000000005</v>
      </c>
      <c r="H393">
        <v>5</v>
      </c>
      <c r="I393">
        <v>4.75</v>
      </c>
      <c r="J393" s="6">
        <v>0.20030000000000001</v>
      </c>
      <c r="K393" s="16">
        <v>1.197585071350161</v>
      </c>
      <c r="L393" s="7">
        <f t="shared" ref="L393:L420" si="20">((F393*I393)/(J393/(1+K393)))*H393</f>
        <v>1140.0041129304925</v>
      </c>
      <c r="M393" t="s">
        <v>24</v>
      </c>
    </row>
    <row r="394" spans="1:14" x14ac:dyDescent="0.25">
      <c r="A394" s="5">
        <v>45008</v>
      </c>
      <c r="B394" t="s">
        <v>242</v>
      </c>
      <c r="C394">
        <v>1</v>
      </c>
      <c r="D394" t="s">
        <v>23</v>
      </c>
      <c r="E394">
        <v>4</v>
      </c>
      <c r="F394">
        <v>4.7610000000000001</v>
      </c>
      <c r="G394">
        <v>0.60699999999999998</v>
      </c>
      <c r="H394">
        <v>15</v>
      </c>
      <c r="I394">
        <v>9.5</v>
      </c>
      <c r="J394" s="6">
        <v>0.5</v>
      </c>
      <c r="K394" s="16">
        <v>0.73512575888985443</v>
      </c>
      <c r="L394" s="7">
        <f t="shared" si="20"/>
        <v>2354.3661153512603</v>
      </c>
      <c r="M394" s="15">
        <f>L394-L395</f>
        <v>1585.5444488747448</v>
      </c>
      <c r="N394" s="8">
        <f>M394</f>
        <v>1585.5444488747448</v>
      </c>
    </row>
    <row r="395" spans="1:14" x14ac:dyDescent="0.25">
      <c r="A395" s="5">
        <v>45008</v>
      </c>
      <c r="B395" t="s">
        <v>242</v>
      </c>
      <c r="C395" t="s">
        <v>24</v>
      </c>
      <c r="D395" t="s">
        <v>25</v>
      </c>
      <c r="E395">
        <v>4</v>
      </c>
      <c r="F395">
        <v>4.6660000000000004</v>
      </c>
      <c r="G395">
        <v>0.6</v>
      </c>
      <c r="H395">
        <v>5</v>
      </c>
      <c r="I395">
        <v>4.75</v>
      </c>
      <c r="J395" s="6">
        <v>0.25009999999999999</v>
      </c>
      <c r="K395" s="16">
        <v>0.73512575888985443</v>
      </c>
      <c r="L395" s="7">
        <f t="shared" si="20"/>
        <v>768.82166647651547</v>
      </c>
      <c r="M395" t="s">
        <v>24</v>
      </c>
    </row>
    <row r="396" spans="1:14" x14ac:dyDescent="0.25">
      <c r="A396" s="5">
        <v>45008</v>
      </c>
      <c r="B396" t="s">
        <v>243</v>
      </c>
      <c r="C396">
        <v>1</v>
      </c>
      <c r="D396" t="s">
        <v>23</v>
      </c>
      <c r="E396">
        <v>4</v>
      </c>
      <c r="F396">
        <v>1.988</v>
      </c>
      <c r="G396">
        <v>0.252</v>
      </c>
      <c r="H396">
        <v>15</v>
      </c>
      <c r="I396">
        <v>9.5</v>
      </c>
      <c r="J396" s="6">
        <v>0.5</v>
      </c>
      <c r="K396" s="16">
        <v>0.16906180628578327</v>
      </c>
      <c r="L396" s="7">
        <f t="shared" si="20"/>
        <v>662.36703820539901</v>
      </c>
      <c r="M396" s="15">
        <f>L396-L397</f>
        <v>336.28876702436315</v>
      </c>
      <c r="N396" s="8">
        <f>M396</f>
        <v>336.28876702436315</v>
      </c>
    </row>
    <row r="397" spans="1:14" x14ac:dyDescent="0.25">
      <c r="A397" s="5">
        <v>45008</v>
      </c>
      <c r="B397" t="s">
        <v>243</v>
      </c>
      <c r="C397" t="s">
        <v>24</v>
      </c>
      <c r="D397" t="s">
        <v>25</v>
      </c>
      <c r="E397">
        <v>4</v>
      </c>
      <c r="F397">
        <v>2.35</v>
      </c>
      <c r="G397">
        <v>0.29799999999999999</v>
      </c>
      <c r="H397">
        <v>5</v>
      </c>
      <c r="I397">
        <v>4.75</v>
      </c>
      <c r="J397" s="6">
        <v>0.2001</v>
      </c>
      <c r="K397" s="16">
        <v>0.16906180628578327</v>
      </c>
      <c r="L397" s="7">
        <f t="shared" si="20"/>
        <v>326.07827118103586</v>
      </c>
      <c r="M397" t="s">
        <v>24</v>
      </c>
    </row>
    <row r="398" spans="1:14" x14ac:dyDescent="0.25">
      <c r="A398" s="5">
        <v>45008</v>
      </c>
      <c r="B398" t="s">
        <v>244</v>
      </c>
      <c r="C398">
        <v>1</v>
      </c>
      <c r="D398" t="s">
        <v>23</v>
      </c>
      <c r="E398">
        <v>4</v>
      </c>
      <c r="F398">
        <v>1.855</v>
      </c>
      <c r="G398">
        <v>0.23499999999999999</v>
      </c>
      <c r="H398">
        <v>15</v>
      </c>
      <c r="I398">
        <v>9.5</v>
      </c>
      <c r="J398" s="6">
        <v>0.50009999999999999</v>
      </c>
      <c r="K398" s="16">
        <v>0.17604888941121249</v>
      </c>
      <c r="L398" s="7">
        <f t="shared" si="20"/>
        <v>621.62332194508372</v>
      </c>
      <c r="M398" s="15">
        <f>L398-L400</f>
        <v>281.04299694767843</v>
      </c>
      <c r="N398" s="8">
        <f>AVERAGE(M398:M399)</f>
        <v>215.31303563749771</v>
      </c>
    </row>
    <row r="399" spans="1:14" x14ac:dyDescent="0.25">
      <c r="A399" s="5">
        <v>45008</v>
      </c>
      <c r="B399" t="s">
        <v>244</v>
      </c>
      <c r="C399">
        <v>2</v>
      </c>
      <c r="D399" t="s">
        <v>23</v>
      </c>
      <c r="E399">
        <v>4</v>
      </c>
      <c r="F399">
        <v>1.4630000000000001</v>
      </c>
      <c r="G399">
        <v>0.185</v>
      </c>
      <c r="H399">
        <v>15</v>
      </c>
      <c r="I399">
        <v>9.5</v>
      </c>
      <c r="J399" s="6">
        <v>0.50019999999999998</v>
      </c>
      <c r="K399" s="16">
        <v>0.17604888941121249</v>
      </c>
      <c r="L399" s="7">
        <f t="shared" si="20"/>
        <v>490.16339932472226</v>
      </c>
      <c r="M399" s="15">
        <f>L399-L400</f>
        <v>149.58307432731698</v>
      </c>
    </row>
    <row r="400" spans="1:14" x14ac:dyDescent="0.25">
      <c r="A400" s="5">
        <v>45008</v>
      </c>
      <c r="B400" t="s">
        <v>244</v>
      </c>
      <c r="C400" t="s">
        <v>24</v>
      </c>
      <c r="D400" t="s">
        <v>25</v>
      </c>
      <c r="E400">
        <v>4</v>
      </c>
      <c r="F400">
        <v>3.0489999999999999</v>
      </c>
      <c r="G400">
        <v>0.38800000000000001</v>
      </c>
      <c r="H400">
        <v>5</v>
      </c>
      <c r="I400">
        <v>9.5</v>
      </c>
      <c r="J400" s="6">
        <v>0.50009999999999999</v>
      </c>
      <c r="K400" s="16">
        <v>0.17604888941121249</v>
      </c>
      <c r="L400" s="7">
        <f t="shared" si="20"/>
        <v>340.58032499740528</v>
      </c>
      <c r="M400" t="s">
        <v>24</v>
      </c>
    </row>
    <row r="401" spans="1:14" x14ac:dyDescent="0.25">
      <c r="A401" s="5">
        <v>45008</v>
      </c>
      <c r="B401" t="s">
        <v>245</v>
      </c>
      <c r="C401">
        <v>1</v>
      </c>
      <c r="D401" t="s">
        <v>23</v>
      </c>
      <c r="E401">
        <v>4</v>
      </c>
      <c r="F401">
        <v>1.7769999999999999</v>
      </c>
      <c r="G401">
        <v>0.22500000000000001</v>
      </c>
      <c r="H401">
        <v>10</v>
      </c>
      <c r="I401">
        <v>9.5</v>
      </c>
      <c r="J401" s="6">
        <v>0.50009999999999999</v>
      </c>
      <c r="K401" s="16">
        <v>1.9857433808554738E-2</v>
      </c>
      <c r="L401" s="7">
        <f t="shared" si="20"/>
        <v>344.26561225433147</v>
      </c>
      <c r="M401" s="15">
        <f>L401-L403</f>
        <v>90.376988247971639</v>
      </c>
      <c r="N401" s="8">
        <f>AVERAGE(M401:M402)</f>
        <v>80.238336906956704</v>
      </c>
    </row>
    <row r="402" spans="1:14" x14ac:dyDescent="0.25">
      <c r="A402" s="5">
        <v>45008</v>
      </c>
      <c r="B402" t="s">
        <v>245</v>
      </c>
      <c r="C402">
        <v>2</v>
      </c>
      <c r="D402" t="s">
        <v>23</v>
      </c>
      <c r="E402">
        <v>4</v>
      </c>
      <c r="F402">
        <v>1.6719999999999999</v>
      </c>
      <c r="G402">
        <v>0.21099999999999999</v>
      </c>
      <c r="H402">
        <v>10</v>
      </c>
      <c r="I402">
        <v>9.5</v>
      </c>
      <c r="J402" s="6">
        <v>0.5</v>
      </c>
      <c r="K402" s="16">
        <v>1.9857433808554738E-2</v>
      </c>
      <c r="L402" s="7">
        <f t="shared" si="20"/>
        <v>323.9883095723016</v>
      </c>
      <c r="M402" s="15">
        <f>L402-L403</f>
        <v>70.099685565941769</v>
      </c>
    </row>
    <row r="403" spans="1:14" x14ac:dyDescent="0.25">
      <c r="A403" s="5">
        <v>45008</v>
      </c>
      <c r="B403" t="s">
        <v>245</v>
      </c>
      <c r="C403" t="s">
        <v>24</v>
      </c>
      <c r="D403" t="s">
        <v>25</v>
      </c>
      <c r="E403">
        <v>4</v>
      </c>
      <c r="F403">
        <v>2.621</v>
      </c>
      <c r="G403">
        <v>0.33300000000000002</v>
      </c>
      <c r="H403">
        <v>5</v>
      </c>
      <c r="I403">
        <v>9.5</v>
      </c>
      <c r="J403" s="6">
        <v>0.50009999999999999</v>
      </c>
      <c r="K403" s="16">
        <v>1.9857433808554738E-2</v>
      </c>
      <c r="L403" s="7">
        <f t="shared" si="20"/>
        <v>253.88862400635983</v>
      </c>
      <c r="M403" t="s">
        <v>24</v>
      </c>
    </row>
    <row r="404" spans="1:14" x14ac:dyDescent="0.25">
      <c r="A404" s="5">
        <v>45008</v>
      </c>
      <c r="B404" t="s">
        <v>246</v>
      </c>
      <c r="C404">
        <v>1</v>
      </c>
      <c r="D404" t="s">
        <v>23</v>
      </c>
      <c r="E404">
        <v>4</v>
      </c>
      <c r="F404">
        <v>1.899</v>
      </c>
      <c r="G404">
        <v>0.24</v>
      </c>
      <c r="H404">
        <v>10</v>
      </c>
      <c r="I404">
        <v>9.5</v>
      </c>
      <c r="J404" s="6">
        <v>0.50009999999999999</v>
      </c>
      <c r="K404" s="16">
        <v>0.1001208924057583</v>
      </c>
      <c r="L404" s="7">
        <f t="shared" si="20"/>
        <v>396.85524813929385</v>
      </c>
      <c r="M404" s="15">
        <f>L404-L405</f>
        <v>220.19699068175382</v>
      </c>
      <c r="N404" s="8">
        <f>M404</f>
        <v>220.19699068175382</v>
      </c>
    </row>
    <row r="405" spans="1:14" x14ac:dyDescent="0.25">
      <c r="A405" s="5">
        <v>45008</v>
      </c>
      <c r="B405" t="s">
        <v>246</v>
      </c>
      <c r="C405" t="s">
        <v>24</v>
      </c>
      <c r="D405" t="s">
        <v>25</v>
      </c>
      <c r="E405">
        <v>4</v>
      </c>
      <c r="F405">
        <v>1.6910000000000001</v>
      </c>
      <c r="G405">
        <v>0.214</v>
      </c>
      <c r="H405">
        <v>5</v>
      </c>
      <c r="I405">
        <v>4.75</v>
      </c>
      <c r="J405" s="6">
        <v>0.25009999999999999</v>
      </c>
      <c r="K405" s="16">
        <v>0.1001208924057583</v>
      </c>
      <c r="L405" s="7">
        <f t="shared" si="20"/>
        <v>176.65825745754003</v>
      </c>
      <c r="M405" t="s">
        <v>24</v>
      </c>
    </row>
    <row r="406" spans="1:14" x14ac:dyDescent="0.25">
      <c r="A406" s="5">
        <v>45008</v>
      </c>
      <c r="B406" t="s">
        <v>247</v>
      </c>
      <c r="C406">
        <v>1</v>
      </c>
      <c r="D406" t="s">
        <v>23</v>
      </c>
      <c r="E406">
        <v>4</v>
      </c>
      <c r="F406">
        <v>1.837</v>
      </c>
      <c r="G406">
        <v>0.23200000000000001</v>
      </c>
      <c r="H406">
        <v>10</v>
      </c>
      <c r="I406">
        <v>9.5</v>
      </c>
      <c r="J406" s="6">
        <v>0.50009999999999999</v>
      </c>
      <c r="K406" s="16">
        <v>7.244668309934256E-2</v>
      </c>
      <c r="L406" s="7">
        <f t="shared" si="20"/>
        <v>374.24121755865178</v>
      </c>
      <c r="M406" s="15">
        <f>L406-L408</f>
        <v>90.294871507854339</v>
      </c>
      <c r="N406" s="8">
        <f>AVERAGE(M406:M407)</f>
        <v>102.82390519313313</v>
      </c>
    </row>
    <row r="407" spans="1:14" x14ac:dyDescent="0.25">
      <c r="A407" s="5">
        <v>45008</v>
      </c>
      <c r="B407" t="s">
        <v>247</v>
      </c>
      <c r="C407">
        <v>2</v>
      </c>
      <c r="D407" t="s">
        <v>23</v>
      </c>
      <c r="E407">
        <v>4</v>
      </c>
      <c r="F407">
        <v>1.96</v>
      </c>
      <c r="G407">
        <v>0.248</v>
      </c>
      <c r="H407">
        <v>10</v>
      </c>
      <c r="I407">
        <v>9.5</v>
      </c>
      <c r="J407" s="6">
        <v>0.50009999999999999</v>
      </c>
      <c r="K407" s="16">
        <v>7.244668309934256E-2</v>
      </c>
      <c r="L407" s="7">
        <f t="shared" si="20"/>
        <v>399.29928492920936</v>
      </c>
      <c r="M407" s="15">
        <f>L407-L408</f>
        <v>115.35293887841192</v>
      </c>
    </row>
    <row r="408" spans="1:14" x14ac:dyDescent="0.25">
      <c r="A408" s="5">
        <v>45008</v>
      </c>
      <c r="B408" t="s">
        <v>247</v>
      </c>
      <c r="C408" t="s">
        <v>24</v>
      </c>
      <c r="D408" t="s">
        <v>25</v>
      </c>
      <c r="E408">
        <v>4</v>
      </c>
      <c r="F408">
        <v>2.7869999999999999</v>
      </c>
      <c r="G408">
        <v>0.35399999999999998</v>
      </c>
      <c r="H408">
        <v>5</v>
      </c>
      <c r="I408">
        <v>9.5</v>
      </c>
      <c r="J408" s="6">
        <v>0.5</v>
      </c>
      <c r="K408" s="16">
        <v>7.244668309934256E-2</v>
      </c>
      <c r="L408" s="7">
        <f t="shared" si="20"/>
        <v>283.94634605079744</v>
      </c>
      <c r="M408" t="s">
        <v>24</v>
      </c>
    </row>
    <row r="409" spans="1:14" x14ac:dyDescent="0.25">
      <c r="A409" s="5">
        <v>45008</v>
      </c>
      <c r="B409" t="s">
        <v>248</v>
      </c>
      <c r="C409">
        <v>1</v>
      </c>
      <c r="D409" t="s">
        <v>23</v>
      </c>
      <c r="E409">
        <v>4</v>
      </c>
      <c r="F409">
        <v>1.78</v>
      </c>
      <c r="G409">
        <v>0.22500000000000001</v>
      </c>
      <c r="H409">
        <v>10</v>
      </c>
      <c r="I409">
        <v>9.5</v>
      </c>
      <c r="J409" s="6">
        <v>0.5</v>
      </c>
      <c r="K409" s="16">
        <v>1.2331951885171321E-2</v>
      </c>
      <c r="L409" s="7">
        <f t="shared" si="20"/>
        <v>342.37066612756496</v>
      </c>
      <c r="M409" s="15">
        <f>L409-L411</f>
        <v>80.7840897604367</v>
      </c>
      <c r="N409" s="8">
        <f>AVERAGE(M409:M410)</f>
        <v>72.673065922547835</v>
      </c>
    </row>
    <row r="410" spans="1:14" x14ac:dyDescent="0.25">
      <c r="A410" s="5">
        <v>45008</v>
      </c>
      <c r="B410" t="s">
        <v>248</v>
      </c>
      <c r="C410">
        <v>2</v>
      </c>
      <c r="D410" t="s">
        <v>23</v>
      </c>
      <c r="E410">
        <v>4</v>
      </c>
      <c r="F410">
        <v>1.696</v>
      </c>
      <c r="G410">
        <v>0.214</v>
      </c>
      <c r="H410">
        <v>10</v>
      </c>
      <c r="I410">
        <v>9.5</v>
      </c>
      <c r="J410" s="6">
        <v>0.50009999999999999</v>
      </c>
      <c r="K410" s="16">
        <v>1.2331951885171321E-2</v>
      </c>
      <c r="L410" s="7">
        <f t="shared" si="20"/>
        <v>326.14861845178723</v>
      </c>
      <c r="M410" s="15">
        <f>L410-L411</f>
        <v>64.56204208465897</v>
      </c>
    </row>
    <row r="411" spans="1:14" x14ac:dyDescent="0.25">
      <c r="A411" s="5">
        <v>45008</v>
      </c>
      <c r="B411" t="s">
        <v>248</v>
      </c>
      <c r="C411" t="s">
        <v>24</v>
      </c>
      <c r="D411" t="s">
        <v>25</v>
      </c>
      <c r="E411">
        <v>4</v>
      </c>
      <c r="F411">
        <v>2.72</v>
      </c>
      <c r="G411">
        <v>0.34599999999999997</v>
      </c>
      <c r="H411">
        <v>5</v>
      </c>
      <c r="I411">
        <v>9.5</v>
      </c>
      <c r="J411" s="6">
        <v>0.5</v>
      </c>
      <c r="K411" s="16">
        <v>1.2331951885171321E-2</v>
      </c>
      <c r="L411" s="7">
        <f t="shared" si="20"/>
        <v>261.58657636712826</v>
      </c>
      <c r="M411" t="s">
        <v>24</v>
      </c>
    </row>
    <row r="412" spans="1:14" x14ac:dyDescent="0.25">
      <c r="A412" s="5">
        <v>45008</v>
      </c>
      <c r="B412" t="s">
        <v>249</v>
      </c>
      <c r="C412">
        <v>1</v>
      </c>
      <c r="D412" t="s">
        <v>23</v>
      </c>
      <c r="E412">
        <v>4</v>
      </c>
      <c r="F412">
        <v>1.754</v>
      </c>
      <c r="G412">
        <v>0.222</v>
      </c>
      <c r="H412">
        <v>10</v>
      </c>
      <c r="I412">
        <v>9.5</v>
      </c>
      <c r="J412" s="6">
        <v>0.50009999999999999</v>
      </c>
      <c r="K412" s="16">
        <v>1.2331951885171321E-2</v>
      </c>
      <c r="L412" s="7">
        <f t="shared" si="20"/>
        <v>337.30228582808655</v>
      </c>
      <c r="M412" s="15">
        <f>L412-L414</f>
        <v>58.116318477434561</v>
      </c>
      <c r="N412" s="8">
        <f>AVERAGE(M412:M413)</f>
        <v>50.712590994891059</v>
      </c>
    </row>
    <row r="413" spans="1:14" x14ac:dyDescent="0.25">
      <c r="A413" s="5">
        <v>45008</v>
      </c>
      <c r="B413" t="s">
        <v>249</v>
      </c>
      <c r="C413">
        <v>2</v>
      </c>
      <c r="D413" t="s">
        <v>23</v>
      </c>
      <c r="E413">
        <v>4</v>
      </c>
      <c r="F413">
        <v>1.677</v>
      </c>
      <c r="G413">
        <v>0.21199999999999999</v>
      </c>
      <c r="H413">
        <v>10</v>
      </c>
      <c r="I413">
        <v>9.5</v>
      </c>
      <c r="J413" s="6">
        <v>0.50009999999999999</v>
      </c>
      <c r="K413" s="16">
        <v>1.2331951885171321E-2</v>
      </c>
      <c r="L413" s="7">
        <f t="shared" si="20"/>
        <v>322.49483086299955</v>
      </c>
      <c r="M413" s="15">
        <f>L413-L414</f>
        <v>43.308863512347557</v>
      </c>
    </row>
    <row r="414" spans="1:14" x14ac:dyDescent="0.25">
      <c r="A414" s="5">
        <v>45008</v>
      </c>
      <c r="B414" t="s">
        <v>249</v>
      </c>
      <c r="C414" t="s">
        <v>24</v>
      </c>
      <c r="D414" t="s">
        <v>25</v>
      </c>
      <c r="E414">
        <v>4</v>
      </c>
      <c r="F414">
        <v>2.903</v>
      </c>
      <c r="G414">
        <v>0.36899999999999999</v>
      </c>
      <c r="H414">
        <v>5</v>
      </c>
      <c r="I414">
        <v>9.5</v>
      </c>
      <c r="J414" s="6">
        <v>0.5</v>
      </c>
      <c r="K414" s="16">
        <v>1.2331951885171321E-2</v>
      </c>
      <c r="L414" s="7">
        <f t="shared" si="20"/>
        <v>279.18596735065199</v>
      </c>
      <c r="M414" t="s">
        <v>24</v>
      </c>
    </row>
    <row r="415" spans="1:14" x14ac:dyDescent="0.25">
      <c r="A415" s="5">
        <v>45008</v>
      </c>
      <c r="B415" t="s">
        <v>250</v>
      </c>
      <c r="C415">
        <v>1</v>
      </c>
      <c r="D415" t="s">
        <v>23</v>
      </c>
      <c r="E415">
        <v>4</v>
      </c>
      <c r="F415">
        <v>1.6639999999999999</v>
      </c>
      <c r="G415">
        <v>0.21</v>
      </c>
      <c r="H415">
        <v>10</v>
      </c>
      <c r="I415">
        <v>9.5</v>
      </c>
      <c r="J415" s="6">
        <v>0.5</v>
      </c>
      <c r="K415" s="15">
        <v>2.6052104208405037E-3</v>
      </c>
      <c r="L415" s="7">
        <f t="shared" si="20"/>
        <v>316.98366332665296</v>
      </c>
      <c r="M415" s="15">
        <f>L415-L417</f>
        <v>40.099195390781517</v>
      </c>
      <c r="N415" s="8">
        <f>AVERAGE(M415:M416)</f>
        <v>40.003947895791555</v>
      </c>
    </row>
    <row r="416" spans="1:14" x14ac:dyDescent="0.25">
      <c r="A416" s="5">
        <v>45008</v>
      </c>
      <c r="B416" t="s">
        <v>250</v>
      </c>
      <c r="C416">
        <v>2</v>
      </c>
      <c r="D416" t="s">
        <v>23</v>
      </c>
      <c r="E416">
        <v>4</v>
      </c>
      <c r="F416">
        <v>1.663</v>
      </c>
      <c r="G416">
        <v>0.21</v>
      </c>
      <c r="H416">
        <v>10</v>
      </c>
      <c r="I416">
        <v>9.5</v>
      </c>
      <c r="J416" s="6">
        <v>0.5</v>
      </c>
      <c r="K416" s="15">
        <v>2.6052104208405037E-3</v>
      </c>
      <c r="L416" s="7">
        <f t="shared" si="20"/>
        <v>316.79316833667303</v>
      </c>
      <c r="M416" s="15">
        <f>L416-L417</f>
        <v>39.908700400801592</v>
      </c>
    </row>
    <row r="417" spans="1:14" x14ac:dyDescent="0.25">
      <c r="A417" s="5">
        <v>45008</v>
      </c>
      <c r="B417" t="s">
        <v>250</v>
      </c>
      <c r="C417" t="s">
        <v>24</v>
      </c>
      <c r="D417" t="s">
        <v>25</v>
      </c>
      <c r="E417">
        <v>4</v>
      </c>
      <c r="F417">
        <v>2.907</v>
      </c>
      <c r="G417">
        <v>0.37</v>
      </c>
      <c r="H417">
        <v>5</v>
      </c>
      <c r="I417">
        <v>9.5</v>
      </c>
      <c r="J417" s="6">
        <v>0.5</v>
      </c>
      <c r="K417" s="15">
        <v>2.6052104208405037E-3</v>
      </c>
      <c r="L417" s="7">
        <f t="shared" si="20"/>
        <v>276.88446793587144</v>
      </c>
      <c r="M417" t="s">
        <v>24</v>
      </c>
    </row>
    <row r="418" spans="1:14" x14ac:dyDescent="0.25">
      <c r="A418" s="5">
        <v>45008</v>
      </c>
      <c r="B418" t="s">
        <v>251</v>
      </c>
      <c r="C418">
        <v>1</v>
      </c>
      <c r="D418" t="s">
        <v>23</v>
      </c>
      <c r="E418">
        <v>4</v>
      </c>
      <c r="F418">
        <v>1.8069999999999999</v>
      </c>
      <c r="G418">
        <v>0.22900000000000001</v>
      </c>
      <c r="H418">
        <v>10</v>
      </c>
      <c r="I418">
        <v>9.5</v>
      </c>
      <c r="J418" s="6">
        <v>0.50009999999999999</v>
      </c>
      <c r="K418" s="16">
        <v>1.9458027709861114E-2</v>
      </c>
      <c r="L418" s="7">
        <f t="shared" si="20"/>
        <v>349.94053654631733</v>
      </c>
      <c r="M418" s="15">
        <f>L418-L420</f>
        <v>65.553332385682609</v>
      </c>
      <c r="N418" s="8">
        <f>AVERAGE(M418:M419)</f>
        <v>56.581414764520645</v>
      </c>
    </row>
    <row r="419" spans="1:14" x14ac:dyDescent="0.25">
      <c r="A419" s="5">
        <v>45008</v>
      </c>
      <c r="B419" t="s">
        <v>251</v>
      </c>
      <c r="C419">
        <v>2</v>
      </c>
      <c r="D419" t="s">
        <v>23</v>
      </c>
      <c r="E419">
        <v>4</v>
      </c>
      <c r="F419">
        <v>1.714</v>
      </c>
      <c r="G419">
        <v>0.217</v>
      </c>
      <c r="H419">
        <v>10</v>
      </c>
      <c r="I419">
        <v>9.5</v>
      </c>
      <c r="J419" s="6">
        <v>0.5</v>
      </c>
      <c r="K419" s="16">
        <v>1.9458027709861114E-2</v>
      </c>
      <c r="L419" s="7">
        <f t="shared" si="20"/>
        <v>331.9967013039934</v>
      </c>
      <c r="M419" s="15">
        <f>L419-L420</f>
        <v>47.609497143358681</v>
      </c>
    </row>
    <row r="420" spans="1:14" x14ac:dyDescent="0.25">
      <c r="A420" s="5">
        <v>45008</v>
      </c>
      <c r="B420" t="s">
        <v>251</v>
      </c>
      <c r="C420" t="s">
        <v>24</v>
      </c>
      <c r="D420" t="s">
        <v>25</v>
      </c>
      <c r="E420">
        <v>4</v>
      </c>
      <c r="F420">
        <v>2.9369999999999998</v>
      </c>
      <c r="G420">
        <v>0.373</v>
      </c>
      <c r="H420">
        <v>5</v>
      </c>
      <c r="I420">
        <v>9.5</v>
      </c>
      <c r="J420" s="6">
        <v>0.50009999999999999</v>
      </c>
      <c r="K420" s="16">
        <v>1.9458027709861114E-2</v>
      </c>
      <c r="L420" s="7">
        <f t="shared" si="20"/>
        <v>284.38720416063472</v>
      </c>
      <c r="M420" t="s">
        <v>24</v>
      </c>
    </row>
    <row r="421" spans="1:14" x14ac:dyDescent="0.25">
      <c r="A421" s="5">
        <v>45008</v>
      </c>
      <c r="B421" s="4" t="s">
        <v>33</v>
      </c>
      <c r="C421">
        <v>1</v>
      </c>
      <c r="D421" t="s">
        <v>23</v>
      </c>
      <c r="E421">
        <v>4</v>
      </c>
      <c r="F421">
        <v>2.25</v>
      </c>
      <c r="G421">
        <v>0.28499999999999998</v>
      </c>
      <c r="H421">
        <v>10</v>
      </c>
      <c r="I421">
        <v>9.5</v>
      </c>
      <c r="J421" s="6">
        <v>0.50009999999999999</v>
      </c>
      <c r="L421" s="7">
        <f t="shared" ref="L421:L423" si="21">((F421*I421)/J421)*H421</f>
        <v>427.41451709658071</v>
      </c>
      <c r="M421" s="15">
        <f>L421-L423</f>
        <v>142.60451709658071</v>
      </c>
      <c r="N421" s="11">
        <f>AVERAGE(M421:M422)</f>
        <v>137.99225854829038</v>
      </c>
    </row>
    <row r="422" spans="1:14" x14ac:dyDescent="0.25">
      <c r="A422" s="5">
        <v>45008</v>
      </c>
      <c r="B422" s="4" t="s">
        <v>33</v>
      </c>
      <c r="C422">
        <v>2</v>
      </c>
      <c r="D422" t="s">
        <v>23</v>
      </c>
      <c r="E422">
        <v>4</v>
      </c>
      <c r="F422">
        <v>2.2010000000000001</v>
      </c>
      <c r="G422">
        <v>0.27900000000000003</v>
      </c>
      <c r="H422">
        <v>10</v>
      </c>
      <c r="I422">
        <v>9.5</v>
      </c>
      <c r="J422" s="6">
        <v>0.5</v>
      </c>
      <c r="L422" s="7">
        <f t="shared" si="21"/>
        <v>418.19000000000005</v>
      </c>
      <c r="M422" s="15">
        <f>L422-L423</f>
        <v>133.38000000000005</v>
      </c>
    </row>
    <row r="423" spans="1:14" x14ac:dyDescent="0.25">
      <c r="A423" s="5">
        <v>45008</v>
      </c>
      <c r="B423" s="4" t="s">
        <v>33</v>
      </c>
      <c r="C423" t="s">
        <v>24</v>
      </c>
      <c r="D423" t="s">
        <v>25</v>
      </c>
      <c r="E423">
        <v>4</v>
      </c>
      <c r="F423">
        <v>2.9980000000000002</v>
      </c>
      <c r="G423">
        <v>0.38100000000000001</v>
      </c>
      <c r="H423">
        <v>5</v>
      </c>
      <c r="I423">
        <v>9.5</v>
      </c>
      <c r="J423" s="6">
        <v>0.5</v>
      </c>
      <c r="L423" s="7">
        <f t="shared" si="21"/>
        <v>284.81</v>
      </c>
      <c r="M423" t="s">
        <v>24</v>
      </c>
    </row>
    <row r="424" spans="1:14" x14ac:dyDescent="0.25">
      <c r="A424" s="5">
        <v>45008</v>
      </c>
      <c r="B424" t="s">
        <v>255</v>
      </c>
      <c r="C424">
        <v>1</v>
      </c>
      <c r="D424" t="s">
        <v>23</v>
      </c>
      <c r="E424">
        <v>4</v>
      </c>
      <c r="F424">
        <v>1.698</v>
      </c>
      <c r="G424">
        <v>0.215</v>
      </c>
      <c r="H424">
        <v>15</v>
      </c>
      <c r="I424">
        <v>9.5</v>
      </c>
      <c r="J424" s="6">
        <v>0.50009999999999999</v>
      </c>
      <c r="K424" s="16">
        <v>6.119851511401813E-2</v>
      </c>
      <c r="L424" s="7">
        <f>((F424*I424)/(J424/(1+K424)))*H424</f>
        <v>513.44310879736736</v>
      </c>
      <c r="M424" s="15">
        <f>L424-L426</f>
        <v>220.17559315303293</v>
      </c>
      <c r="N424" s="8">
        <f>AVERAGE(M424:M425)</f>
        <v>198.10177281015436</v>
      </c>
    </row>
    <row r="425" spans="1:14" x14ac:dyDescent="0.25">
      <c r="A425" s="5">
        <v>45008</v>
      </c>
      <c r="B425" t="s">
        <v>255</v>
      </c>
      <c r="C425">
        <v>2</v>
      </c>
      <c r="D425" t="s">
        <v>23</v>
      </c>
      <c r="E425">
        <v>4</v>
      </c>
      <c r="F425">
        <v>1.552</v>
      </c>
      <c r="G425">
        <v>0.19600000000000001</v>
      </c>
      <c r="H425">
        <v>15</v>
      </c>
      <c r="I425">
        <v>9.5</v>
      </c>
      <c r="J425" s="6">
        <v>0.50009999999999999</v>
      </c>
      <c r="K425" s="16">
        <v>6.119851511401813E-2</v>
      </c>
      <c r="L425" s="7">
        <f t="shared" ref="L425:L488" si="22">((F425*I425)/(J425/(1+K425)))*H425</f>
        <v>469.29546811161021</v>
      </c>
      <c r="M425" s="15">
        <f>L425-L426</f>
        <v>176.02795246727578</v>
      </c>
    </row>
    <row r="426" spans="1:14" x14ac:dyDescent="0.25">
      <c r="A426" s="5">
        <v>45008</v>
      </c>
      <c r="B426" t="s">
        <v>255</v>
      </c>
      <c r="C426" t="s">
        <v>24</v>
      </c>
      <c r="D426" t="s">
        <v>25</v>
      </c>
      <c r="E426">
        <v>4</v>
      </c>
      <c r="F426">
        <v>2.9089999999999998</v>
      </c>
      <c r="G426">
        <v>0.37</v>
      </c>
      <c r="H426">
        <v>5</v>
      </c>
      <c r="I426">
        <v>9.5</v>
      </c>
      <c r="J426" s="6">
        <v>0.5</v>
      </c>
      <c r="K426" s="16">
        <v>6.119851511401813E-2</v>
      </c>
      <c r="L426" s="7">
        <f t="shared" si="22"/>
        <v>293.26751564433442</v>
      </c>
      <c r="M426" t="s">
        <v>24</v>
      </c>
    </row>
    <row r="427" spans="1:14" x14ac:dyDescent="0.25">
      <c r="A427" s="5">
        <v>45008</v>
      </c>
      <c r="B427" t="s">
        <v>256</v>
      </c>
      <c r="C427">
        <v>1</v>
      </c>
      <c r="D427" t="s">
        <v>23</v>
      </c>
      <c r="E427">
        <v>4</v>
      </c>
      <c r="F427">
        <v>1.617</v>
      </c>
      <c r="G427">
        <v>0.20399999999999999</v>
      </c>
      <c r="H427">
        <v>15</v>
      </c>
      <c r="I427">
        <v>9.5</v>
      </c>
      <c r="J427" s="6">
        <v>0.5</v>
      </c>
      <c r="K427" s="16">
        <v>5.5321242794882604E-2</v>
      </c>
      <c r="L427" s="7">
        <f t="shared" si="22"/>
        <v>486.33951813580768</v>
      </c>
      <c r="M427" s="15">
        <f>L427-L429</f>
        <v>167.52697068747364</v>
      </c>
      <c r="N427" s="8">
        <f>AVERAGE(M427:M428)</f>
        <v>192.13627231945003</v>
      </c>
    </row>
    <row r="428" spans="1:14" x14ac:dyDescent="0.25">
      <c r="A428" s="5">
        <v>45008</v>
      </c>
      <c r="B428" t="s">
        <v>256</v>
      </c>
      <c r="C428">
        <v>2</v>
      </c>
      <c r="D428" t="s">
        <v>23</v>
      </c>
      <c r="E428">
        <v>4</v>
      </c>
      <c r="F428">
        <v>1.7809999999999999</v>
      </c>
      <c r="G428">
        <v>0.22500000000000001</v>
      </c>
      <c r="H428">
        <v>15</v>
      </c>
      <c r="I428">
        <v>9.5</v>
      </c>
      <c r="J428" s="6">
        <v>0.50009999999999999</v>
      </c>
      <c r="K428" s="16">
        <v>5.5321242794882604E-2</v>
      </c>
      <c r="L428" s="7">
        <f t="shared" si="22"/>
        <v>535.55812139976047</v>
      </c>
      <c r="M428" s="15">
        <f>L428-L429</f>
        <v>216.74557395142642</v>
      </c>
    </row>
    <row r="429" spans="1:14" x14ac:dyDescent="0.25">
      <c r="A429" s="5">
        <v>45008</v>
      </c>
      <c r="B429" t="s">
        <v>256</v>
      </c>
      <c r="C429" t="s">
        <v>24</v>
      </c>
      <c r="D429" t="s">
        <v>25</v>
      </c>
      <c r="E429">
        <v>4</v>
      </c>
      <c r="F429">
        <v>3.18</v>
      </c>
      <c r="G429">
        <v>0.40500000000000003</v>
      </c>
      <c r="H429">
        <v>5</v>
      </c>
      <c r="I429">
        <v>9.5</v>
      </c>
      <c r="J429" s="6">
        <v>0.5</v>
      </c>
      <c r="K429" s="16">
        <v>5.5321242794882604E-2</v>
      </c>
      <c r="L429" s="7">
        <f t="shared" si="22"/>
        <v>318.81254744833404</v>
      </c>
      <c r="M429" t="s">
        <v>24</v>
      </c>
    </row>
    <row r="430" spans="1:14" x14ac:dyDescent="0.25">
      <c r="A430" s="5">
        <v>45008</v>
      </c>
      <c r="B430" t="s">
        <v>257</v>
      </c>
      <c r="C430">
        <v>1</v>
      </c>
      <c r="D430" t="s">
        <v>23</v>
      </c>
      <c r="E430">
        <v>4</v>
      </c>
      <c r="F430">
        <v>2.4470000000000001</v>
      </c>
      <c r="G430">
        <v>0.311</v>
      </c>
      <c r="H430">
        <v>15</v>
      </c>
      <c r="I430">
        <v>9.5</v>
      </c>
      <c r="J430" s="6">
        <v>0.5</v>
      </c>
      <c r="K430" s="16">
        <v>0.12691990709522721</v>
      </c>
      <c r="L430" s="7">
        <f t="shared" si="22"/>
        <v>785.90830860867607</v>
      </c>
      <c r="M430" s="15">
        <f>L430-L432</f>
        <v>509.11325404350464</v>
      </c>
      <c r="N430" s="8">
        <f>AVERAGE(M430:M431)</f>
        <v>464.149149750405</v>
      </c>
    </row>
    <row r="431" spans="1:14" x14ac:dyDescent="0.25">
      <c r="A431" s="5">
        <v>45008</v>
      </c>
      <c r="B431" t="s">
        <v>257</v>
      </c>
      <c r="C431">
        <v>2</v>
      </c>
      <c r="D431" t="s">
        <v>23</v>
      </c>
      <c r="E431">
        <v>4</v>
      </c>
      <c r="F431">
        <v>2.1669999999999998</v>
      </c>
      <c r="G431">
        <v>0.27500000000000002</v>
      </c>
      <c r="H431">
        <v>15</v>
      </c>
      <c r="I431">
        <v>9.5</v>
      </c>
      <c r="J431" s="6">
        <v>0.5</v>
      </c>
      <c r="K431" s="16">
        <v>0.12691990709522721</v>
      </c>
      <c r="L431" s="7">
        <f t="shared" si="22"/>
        <v>695.98010002247679</v>
      </c>
      <c r="M431" s="15">
        <f>L431-L432</f>
        <v>419.18504545730536</v>
      </c>
    </row>
    <row r="432" spans="1:14" x14ac:dyDescent="0.25">
      <c r="A432" s="5">
        <v>45008</v>
      </c>
      <c r="B432" t="s">
        <v>257</v>
      </c>
      <c r="C432" t="s">
        <v>24</v>
      </c>
      <c r="D432" t="s">
        <v>25</v>
      </c>
      <c r="E432">
        <v>4</v>
      </c>
      <c r="F432">
        <v>2.5859999999999999</v>
      </c>
      <c r="G432">
        <v>0.32800000000000001</v>
      </c>
      <c r="H432">
        <v>5</v>
      </c>
      <c r="I432">
        <v>9.5</v>
      </c>
      <c r="J432" s="6">
        <v>0.50009999999999999</v>
      </c>
      <c r="K432" s="16">
        <v>0.12691990709522721</v>
      </c>
      <c r="L432" s="7">
        <f t="shared" si="22"/>
        <v>276.79505456517143</v>
      </c>
      <c r="M432" t="s">
        <v>24</v>
      </c>
    </row>
    <row r="433" spans="1:14" x14ac:dyDescent="0.25">
      <c r="A433" s="5">
        <v>45008</v>
      </c>
      <c r="B433" t="s">
        <v>258</v>
      </c>
      <c r="C433">
        <v>1</v>
      </c>
      <c r="D433" t="s">
        <v>23</v>
      </c>
      <c r="E433">
        <v>4</v>
      </c>
      <c r="F433">
        <v>1.641</v>
      </c>
      <c r="G433">
        <v>0.20699999999999999</v>
      </c>
      <c r="H433">
        <v>15</v>
      </c>
      <c r="I433">
        <v>9.5</v>
      </c>
      <c r="J433" s="6">
        <v>0.5</v>
      </c>
      <c r="K433" s="16">
        <v>0.93773767321946533</v>
      </c>
      <c r="L433" s="7">
        <f t="shared" si="22"/>
        <v>906.25084369964566</v>
      </c>
      <c r="M433" s="15">
        <f>L433-L435</f>
        <v>344.79135288430564</v>
      </c>
      <c r="N433" s="8">
        <f>AVERAGE(M433:M434)</f>
        <v>383.44921946503393</v>
      </c>
    </row>
    <row r="434" spans="1:14" x14ac:dyDescent="0.25">
      <c r="A434" s="5">
        <v>45008</v>
      </c>
      <c r="B434" t="s">
        <v>258</v>
      </c>
      <c r="C434">
        <v>2</v>
      </c>
      <c r="D434" t="s">
        <v>23</v>
      </c>
      <c r="E434">
        <v>4</v>
      </c>
      <c r="F434">
        <v>1.7809999999999999</v>
      </c>
      <c r="G434">
        <v>0.22500000000000001</v>
      </c>
      <c r="H434">
        <v>15</v>
      </c>
      <c r="I434">
        <v>9.5</v>
      </c>
      <c r="J434" s="6">
        <v>0.5</v>
      </c>
      <c r="K434" s="16">
        <v>0.93773767321946533</v>
      </c>
      <c r="L434" s="7">
        <f t="shared" si="22"/>
        <v>983.56657686110225</v>
      </c>
      <c r="M434" s="15">
        <f>L434-L435</f>
        <v>422.10708604576223</v>
      </c>
    </row>
    <row r="435" spans="1:14" x14ac:dyDescent="0.25">
      <c r="A435" s="5">
        <v>45008</v>
      </c>
      <c r="B435" t="s">
        <v>258</v>
      </c>
      <c r="C435" t="s">
        <v>24</v>
      </c>
      <c r="D435" t="s">
        <v>25</v>
      </c>
      <c r="E435">
        <v>4</v>
      </c>
      <c r="F435">
        <v>3.05</v>
      </c>
      <c r="G435">
        <v>0.38800000000000001</v>
      </c>
      <c r="H435">
        <v>5</v>
      </c>
      <c r="I435">
        <v>9.5</v>
      </c>
      <c r="J435" s="6">
        <v>0.5</v>
      </c>
      <c r="K435" s="16">
        <v>0.93773767321946533</v>
      </c>
      <c r="L435" s="7">
        <f t="shared" si="22"/>
        <v>561.45949081534002</v>
      </c>
      <c r="M435" t="s">
        <v>24</v>
      </c>
    </row>
    <row r="436" spans="1:14" x14ac:dyDescent="0.25">
      <c r="A436" s="5">
        <v>45008</v>
      </c>
      <c r="B436" t="s">
        <v>259</v>
      </c>
      <c r="C436">
        <v>1</v>
      </c>
      <c r="D436" t="s">
        <v>23</v>
      </c>
      <c r="E436">
        <v>4</v>
      </c>
      <c r="F436">
        <v>1.8640000000000001</v>
      </c>
      <c r="G436">
        <v>0.23599999999999999</v>
      </c>
      <c r="H436">
        <v>10</v>
      </c>
      <c r="I436">
        <v>9.5</v>
      </c>
      <c r="J436" s="6">
        <v>0.5</v>
      </c>
      <c r="K436" s="16">
        <v>3.61038243821621E-2</v>
      </c>
      <c r="L436" s="7">
        <f t="shared" si="22"/>
        <v>366.94653044318659</v>
      </c>
      <c r="M436" s="15">
        <f>L436-L438</f>
        <v>39.470375189838478</v>
      </c>
      <c r="N436" s="8">
        <f>AVERAGE(M436:M437)</f>
        <v>46.655755211928749</v>
      </c>
    </row>
    <row r="437" spans="1:14" x14ac:dyDescent="0.25">
      <c r="A437" s="5">
        <v>45008</v>
      </c>
      <c r="B437" t="s">
        <v>259</v>
      </c>
      <c r="C437">
        <v>2</v>
      </c>
      <c r="D437" t="s">
        <v>23</v>
      </c>
      <c r="E437">
        <v>4</v>
      </c>
      <c r="F437">
        <v>1.9370000000000001</v>
      </c>
      <c r="G437">
        <v>0.245</v>
      </c>
      <c r="H437">
        <v>10</v>
      </c>
      <c r="I437">
        <v>9.5</v>
      </c>
      <c r="J437" s="6">
        <v>0.5</v>
      </c>
      <c r="K437" s="16">
        <v>3.61038243821621E-2</v>
      </c>
      <c r="L437" s="7">
        <f t="shared" si="22"/>
        <v>381.31729048736713</v>
      </c>
      <c r="M437" s="15">
        <f>L437-L438</f>
        <v>53.841135234019021</v>
      </c>
    </row>
    <row r="438" spans="1:14" x14ac:dyDescent="0.25">
      <c r="A438" s="5">
        <v>45008</v>
      </c>
      <c r="B438" t="s">
        <v>259</v>
      </c>
      <c r="C438" t="s">
        <v>24</v>
      </c>
      <c r="D438" t="s">
        <v>25</v>
      </c>
      <c r="E438">
        <v>4</v>
      </c>
      <c r="F438">
        <v>3.327</v>
      </c>
      <c r="G438">
        <v>0.42299999999999999</v>
      </c>
      <c r="H438">
        <v>5</v>
      </c>
      <c r="I438">
        <v>9.5</v>
      </c>
      <c r="J438" s="6">
        <v>0.5</v>
      </c>
      <c r="K438" s="16">
        <v>3.61038243821621E-2</v>
      </c>
      <c r="L438" s="7">
        <f t="shared" si="22"/>
        <v>327.47615525334811</v>
      </c>
      <c r="M438" t="s">
        <v>24</v>
      </c>
    </row>
    <row r="439" spans="1:14" x14ac:dyDescent="0.25">
      <c r="A439" s="5">
        <v>45008</v>
      </c>
      <c r="B439" t="s">
        <v>260</v>
      </c>
      <c r="C439">
        <v>1</v>
      </c>
      <c r="D439" t="s">
        <v>23</v>
      </c>
      <c r="E439">
        <v>4</v>
      </c>
      <c r="F439">
        <v>2.2650000000000001</v>
      </c>
      <c r="G439">
        <v>0.28699999999999998</v>
      </c>
      <c r="H439">
        <v>10</v>
      </c>
      <c r="I439">
        <v>9.5</v>
      </c>
      <c r="J439" s="6">
        <v>0.5</v>
      </c>
      <c r="K439" s="16">
        <v>3.663874814738223E-2</v>
      </c>
      <c r="L439" s="7">
        <f t="shared" si="22"/>
        <v>446.11748526522598</v>
      </c>
      <c r="M439" s="15">
        <f>L439-L441</f>
        <v>145.16052390307794</v>
      </c>
      <c r="N439" s="8">
        <f>AVERAGE(M439:M440)</f>
        <v>140.13800916830385</v>
      </c>
    </row>
    <row r="440" spans="1:14" x14ac:dyDescent="0.25">
      <c r="A440" s="5">
        <v>45008</v>
      </c>
      <c r="B440" t="s">
        <v>260</v>
      </c>
      <c r="C440">
        <v>2</v>
      </c>
      <c r="D440" t="s">
        <v>23</v>
      </c>
      <c r="E440">
        <v>4</v>
      </c>
      <c r="F440">
        <v>2.214</v>
      </c>
      <c r="G440">
        <v>0.28100000000000003</v>
      </c>
      <c r="H440">
        <v>10</v>
      </c>
      <c r="I440">
        <v>9.5</v>
      </c>
      <c r="J440" s="6">
        <v>0.5</v>
      </c>
      <c r="K440" s="16">
        <v>3.663874814738223E-2</v>
      </c>
      <c r="L440" s="7">
        <f t="shared" si="22"/>
        <v>436.0724557956778</v>
      </c>
      <c r="M440" s="15">
        <f>L440-L441</f>
        <v>135.11549443352976</v>
      </c>
    </row>
    <row r="441" spans="1:14" x14ac:dyDescent="0.25">
      <c r="A441" s="5">
        <v>45008</v>
      </c>
      <c r="B441" t="s">
        <v>260</v>
      </c>
      <c r="C441" t="s">
        <v>24</v>
      </c>
      <c r="D441" t="s">
        <v>25</v>
      </c>
      <c r="E441">
        <v>4</v>
      </c>
      <c r="F441">
        <v>3.056</v>
      </c>
      <c r="G441">
        <v>0.38900000000000001</v>
      </c>
      <c r="H441">
        <v>5</v>
      </c>
      <c r="I441">
        <v>9.5</v>
      </c>
      <c r="J441" s="6">
        <v>0.5</v>
      </c>
      <c r="K441" s="16">
        <v>3.663874814738223E-2</v>
      </c>
      <c r="L441" s="7">
        <f t="shared" si="22"/>
        <v>300.95696136214804</v>
      </c>
      <c r="M441" t="s">
        <v>24</v>
      </c>
    </row>
    <row r="442" spans="1:14" x14ac:dyDescent="0.25">
      <c r="A442" s="5">
        <v>45008</v>
      </c>
      <c r="B442" t="s">
        <v>261</v>
      </c>
      <c r="C442">
        <v>1</v>
      </c>
      <c r="D442" t="s">
        <v>23</v>
      </c>
      <c r="E442">
        <v>4</v>
      </c>
      <c r="F442">
        <v>1.7789999999999999</v>
      </c>
      <c r="G442">
        <v>0.22500000000000001</v>
      </c>
      <c r="H442">
        <v>10</v>
      </c>
      <c r="I442">
        <v>9.5</v>
      </c>
      <c r="J442" s="6">
        <v>0.50009999999999999</v>
      </c>
      <c r="K442" s="16">
        <v>2.8775006851192289E-2</v>
      </c>
      <c r="L442" s="7">
        <f t="shared" si="22"/>
        <v>347.66670672442666</v>
      </c>
      <c r="M442" s="15">
        <f>L442-L444</f>
        <v>44.203799078496218</v>
      </c>
      <c r="N442" s="8">
        <f>AVERAGE(M442:M443)</f>
        <v>59.642624166315045</v>
      </c>
    </row>
    <row r="443" spans="1:14" x14ac:dyDescent="0.25">
      <c r="A443" s="5">
        <v>45008</v>
      </c>
      <c r="B443" t="s">
        <v>261</v>
      </c>
      <c r="C443">
        <v>2</v>
      </c>
      <c r="D443" t="s">
        <v>23</v>
      </c>
      <c r="E443">
        <v>4</v>
      </c>
      <c r="F443">
        <v>1.9370000000000001</v>
      </c>
      <c r="G443">
        <v>0.245</v>
      </c>
      <c r="H443">
        <v>10</v>
      </c>
      <c r="I443">
        <v>9.5</v>
      </c>
      <c r="J443" s="6">
        <v>0.50009999999999999</v>
      </c>
      <c r="K443" s="16">
        <v>2.8775006851192289E-2</v>
      </c>
      <c r="L443" s="7">
        <f t="shared" si="22"/>
        <v>378.54435690006432</v>
      </c>
      <c r="M443" s="15">
        <f>L443-L444</f>
        <v>75.081449254133872</v>
      </c>
    </row>
    <row r="444" spans="1:14" x14ac:dyDescent="0.25">
      <c r="A444" s="5">
        <v>45008</v>
      </c>
      <c r="B444" t="s">
        <v>261</v>
      </c>
      <c r="C444" t="s">
        <v>24</v>
      </c>
      <c r="D444" t="s">
        <v>25</v>
      </c>
      <c r="E444">
        <v>4</v>
      </c>
      <c r="F444">
        <v>3.105</v>
      </c>
      <c r="G444">
        <v>0.39500000000000002</v>
      </c>
      <c r="H444">
        <v>5</v>
      </c>
      <c r="I444">
        <v>9.5</v>
      </c>
      <c r="J444" s="6">
        <v>0.5</v>
      </c>
      <c r="K444" s="16">
        <v>2.8775006851192289E-2</v>
      </c>
      <c r="L444" s="7">
        <f t="shared" si="22"/>
        <v>303.46290764593044</v>
      </c>
      <c r="M444" t="s">
        <v>24</v>
      </c>
    </row>
    <row r="445" spans="1:14" x14ac:dyDescent="0.25">
      <c r="A445" s="5">
        <v>45008</v>
      </c>
      <c r="B445" t="s">
        <v>262</v>
      </c>
      <c r="C445">
        <v>1</v>
      </c>
      <c r="D445" t="s">
        <v>23</v>
      </c>
      <c r="E445">
        <v>4</v>
      </c>
      <c r="F445">
        <v>1.7589999999999999</v>
      </c>
      <c r="G445">
        <v>0.222</v>
      </c>
      <c r="H445">
        <v>10</v>
      </c>
      <c r="I445">
        <v>9.5</v>
      </c>
      <c r="J445" s="6">
        <v>0.50009999999999999</v>
      </c>
      <c r="K445" s="16">
        <v>2.5810856947763625E-2</v>
      </c>
      <c r="L445" s="7">
        <f t="shared" si="22"/>
        <v>342.76769296191964</v>
      </c>
      <c r="M445" s="15">
        <f>L445-L447</f>
        <v>31.373279458140416</v>
      </c>
      <c r="N445" s="8">
        <f>AVERAGE(M445:M446)</f>
        <v>51.346951162857181</v>
      </c>
    </row>
    <row r="446" spans="1:14" x14ac:dyDescent="0.25">
      <c r="A446" s="5">
        <v>45008</v>
      </c>
      <c r="B446" t="s">
        <v>262</v>
      </c>
      <c r="C446">
        <v>2</v>
      </c>
      <c r="D446" t="s">
        <v>23</v>
      </c>
      <c r="E446">
        <v>4</v>
      </c>
      <c r="F446">
        <v>1.964</v>
      </c>
      <c r="G446">
        <v>0.249</v>
      </c>
      <c r="H446">
        <v>10</v>
      </c>
      <c r="I446">
        <v>9.5</v>
      </c>
      <c r="J446" s="6">
        <v>0.50009999999999999</v>
      </c>
      <c r="K446" s="16">
        <v>2.5810856947763625E-2</v>
      </c>
      <c r="L446" s="7">
        <f t="shared" si="22"/>
        <v>382.71503637135316</v>
      </c>
      <c r="M446" s="15">
        <f>L446-L447</f>
        <v>71.320622867573945</v>
      </c>
    </row>
    <row r="447" spans="1:14" x14ac:dyDescent="0.25">
      <c r="A447" s="5">
        <v>45008</v>
      </c>
      <c r="B447" t="s">
        <v>262</v>
      </c>
      <c r="C447" t="s">
        <v>24</v>
      </c>
      <c r="D447" t="s">
        <v>25</v>
      </c>
      <c r="E447">
        <v>4</v>
      </c>
      <c r="F447">
        <v>3.1960000000000002</v>
      </c>
      <c r="G447">
        <v>0.40699999999999997</v>
      </c>
      <c r="H447">
        <v>5</v>
      </c>
      <c r="I447">
        <v>9.5</v>
      </c>
      <c r="J447" s="6">
        <v>0.50009999999999999</v>
      </c>
      <c r="K447" s="16">
        <v>2.5810856947763625E-2</v>
      </c>
      <c r="L447" s="7">
        <f t="shared" si="22"/>
        <v>311.39441350377922</v>
      </c>
      <c r="M447" t="s">
        <v>24</v>
      </c>
    </row>
    <row r="448" spans="1:14" x14ac:dyDescent="0.25">
      <c r="A448" s="5">
        <v>45014</v>
      </c>
      <c r="B448" t="s">
        <v>263</v>
      </c>
      <c r="C448">
        <v>1</v>
      </c>
      <c r="D448" t="s">
        <v>23</v>
      </c>
      <c r="E448">
        <v>5</v>
      </c>
      <c r="F448">
        <v>1.9630000000000001</v>
      </c>
      <c r="G448">
        <v>0.248</v>
      </c>
      <c r="H448">
        <v>15</v>
      </c>
      <c r="I448">
        <v>9.5</v>
      </c>
      <c r="J448" s="6">
        <v>0.50009999999999999</v>
      </c>
      <c r="K448" s="16">
        <v>1.2271615914647696</v>
      </c>
      <c r="L448" s="7">
        <f t="shared" si="22"/>
        <v>1245.7475386451938</v>
      </c>
      <c r="M448" s="15">
        <f>L448-L450</f>
        <v>678.71219745826352</v>
      </c>
      <c r="N448" s="8">
        <f>AVERAGE(M448:M449)</f>
        <v>643.92601426591762</v>
      </c>
    </row>
    <row r="449" spans="1:14" x14ac:dyDescent="0.25">
      <c r="A449" s="5">
        <v>45014</v>
      </c>
      <c r="B449" t="s">
        <v>263</v>
      </c>
      <c r="C449">
        <v>2</v>
      </c>
      <c r="D449" t="s">
        <v>23</v>
      </c>
      <c r="E449">
        <v>5</v>
      </c>
      <c r="F449">
        <v>1.853</v>
      </c>
      <c r="G449">
        <v>0.23400000000000001</v>
      </c>
      <c r="H449">
        <v>15</v>
      </c>
      <c r="I449">
        <v>9.5</v>
      </c>
      <c r="J449" s="6">
        <v>0.5</v>
      </c>
      <c r="K449" s="16">
        <v>1.2271615914647696</v>
      </c>
      <c r="L449" s="7">
        <f t="shared" si="22"/>
        <v>1176.175172260502</v>
      </c>
      <c r="M449" s="15">
        <f>L449-L450</f>
        <v>609.13983107357171</v>
      </c>
    </row>
    <row r="450" spans="1:14" x14ac:dyDescent="0.25">
      <c r="A450" s="5">
        <v>45014</v>
      </c>
      <c r="B450" t="s">
        <v>263</v>
      </c>
      <c r="C450" t="s">
        <v>24</v>
      </c>
      <c r="D450" t="s">
        <v>25</v>
      </c>
      <c r="E450">
        <v>5</v>
      </c>
      <c r="F450">
        <v>2.68</v>
      </c>
      <c r="G450">
        <v>0.33900000000000002</v>
      </c>
      <c r="H450">
        <v>5</v>
      </c>
      <c r="I450">
        <v>9.5</v>
      </c>
      <c r="J450" s="6">
        <v>0.5</v>
      </c>
      <c r="K450" s="16">
        <v>1.2271615914647696</v>
      </c>
      <c r="L450" s="7">
        <f t="shared" si="22"/>
        <v>567.03534118693028</v>
      </c>
      <c r="M450" t="s">
        <v>24</v>
      </c>
    </row>
    <row r="451" spans="1:14" x14ac:dyDescent="0.25">
      <c r="A451" s="5">
        <v>45014</v>
      </c>
      <c r="B451" t="s">
        <v>264</v>
      </c>
      <c r="C451">
        <v>1</v>
      </c>
      <c r="D451" t="s">
        <v>23</v>
      </c>
      <c r="E451">
        <v>5</v>
      </c>
      <c r="F451">
        <v>1.4710000000000001</v>
      </c>
      <c r="G451">
        <v>0.185</v>
      </c>
      <c r="H451">
        <v>15</v>
      </c>
      <c r="I451">
        <v>9.5</v>
      </c>
      <c r="J451" s="6">
        <v>0.5</v>
      </c>
      <c r="K451" s="16">
        <v>5.4946213878928618E-2</v>
      </c>
      <c r="L451" s="7">
        <f t="shared" si="22"/>
        <v>442.2703759755326</v>
      </c>
      <c r="M451" s="15">
        <f>L451-L453</f>
        <v>171.63058018442712</v>
      </c>
      <c r="N451" s="8">
        <f>AVERAGE(M451:M452)</f>
        <v>186.36290406124635</v>
      </c>
    </row>
    <row r="452" spans="1:14" x14ac:dyDescent="0.25">
      <c r="A452" s="5">
        <v>45014</v>
      </c>
      <c r="B452" t="s">
        <v>264</v>
      </c>
      <c r="C452">
        <v>2</v>
      </c>
      <c r="D452" t="s">
        <v>23</v>
      </c>
      <c r="E452">
        <v>5</v>
      </c>
      <c r="F452">
        <v>1.569</v>
      </c>
      <c r="G452">
        <v>0.19700000000000001</v>
      </c>
      <c r="H452">
        <v>15</v>
      </c>
      <c r="I452">
        <v>9.5</v>
      </c>
      <c r="J452" s="6">
        <v>0.5</v>
      </c>
      <c r="K452" s="16">
        <v>5.4946213878928618E-2</v>
      </c>
      <c r="L452" s="7">
        <f t="shared" si="22"/>
        <v>471.73502372917108</v>
      </c>
      <c r="M452" s="15">
        <f>L452-L453</f>
        <v>201.09522793806559</v>
      </c>
    </row>
    <row r="453" spans="1:14" x14ac:dyDescent="0.25">
      <c r="A453" s="5">
        <v>45014</v>
      </c>
      <c r="B453" t="s">
        <v>264</v>
      </c>
      <c r="C453" t="s">
        <v>24</v>
      </c>
      <c r="D453" t="s">
        <v>25</v>
      </c>
      <c r="E453">
        <v>5</v>
      </c>
      <c r="F453">
        <v>2.7010000000000001</v>
      </c>
      <c r="G453">
        <v>0.34200000000000003</v>
      </c>
      <c r="H453">
        <v>5</v>
      </c>
      <c r="I453">
        <v>9.5</v>
      </c>
      <c r="J453" s="6">
        <v>0.50009999999999999</v>
      </c>
      <c r="K453" s="16">
        <v>5.4946213878928618E-2</v>
      </c>
      <c r="L453" s="7">
        <f t="shared" si="22"/>
        <v>270.63979579110548</v>
      </c>
      <c r="M453" t="s">
        <v>24</v>
      </c>
    </row>
    <row r="454" spans="1:14" x14ac:dyDescent="0.25">
      <c r="A454" s="5">
        <v>45014</v>
      </c>
      <c r="B454" t="s">
        <v>265</v>
      </c>
      <c r="C454">
        <v>1</v>
      </c>
      <c r="D454" t="s">
        <v>23</v>
      </c>
      <c r="E454">
        <v>5</v>
      </c>
      <c r="F454">
        <v>1.643</v>
      </c>
      <c r="G454">
        <v>0.20699999999999999</v>
      </c>
      <c r="H454">
        <v>15</v>
      </c>
      <c r="I454">
        <v>9.5</v>
      </c>
      <c r="J454" s="6">
        <v>0.5</v>
      </c>
      <c r="K454" s="16">
        <v>6.4995751911639837E-2</v>
      </c>
      <c r="L454" s="7">
        <f t="shared" si="22"/>
        <v>498.6895858113848</v>
      </c>
      <c r="M454" s="15">
        <f>L454-L456</f>
        <v>241.30141248937974</v>
      </c>
      <c r="N454" s="8">
        <f>AVERAGE(M454:M455)</f>
        <v>226.53359331383513</v>
      </c>
    </row>
    <row r="455" spans="1:14" x14ac:dyDescent="0.25">
      <c r="A455" s="5">
        <v>45014</v>
      </c>
      <c r="B455" t="s">
        <v>265</v>
      </c>
      <c r="C455">
        <v>2</v>
      </c>
      <c r="D455" t="s">
        <v>23</v>
      </c>
      <c r="E455">
        <v>5</v>
      </c>
      <c r="F455">
        <v>1.546</v>
      </c>
      <c r="G455">
        <v>0.19400000000000001</v>
      </c>
      <c r="H455">
        <v>15</v>
      </c>
      <c r="I455">
        <v>9.5</v>
      </c>
      <c r="J455" s="6">
        <v>0.50009999999999999</v>
      </c>
      <c r="K455" s="16">
        <v>6.4995751911639837E-2</v>
      </c>
      <c r="L455" s="7">
        <f t="shared" si="22"/>
        <v>469.15394746029557</v>
      </c>
      <c r="M455" s="15">
        <f>L455-L456</f>
        <v>211.76577413829051</v>
      </c>
    </row>
    <row r="456" spans="1:14" x14ac:dyDescent="0.25">
      <c r="A456" s="5">
        <v>45014</v>
      </c>
      <c r="B456" t="s">
        <v>265</v>
      </c>
      <c r="C456" t="s">
        <v>24</v>
      </c>
      <c r="D456" t="s">
        <v>25</v>
      </c>
      <c r="E456">
        <v>5</v>
      </c>
      <c r="F456">
        <v>2.544</v>
      </c>
      <c r="G456">
        <v>0.32200000000000001</v>
      </c>
      <c r="H456">
        <v>5</v>
      </c>
      <c r="I456">
        <v>9.5</v>
      </c>
      <c r="J456" s="6">
        <v>0.5</v>
      </c>
      <c r="K456" s="16">
        <v>6.4995751911639837E-2</v>
      </c>
      <c r="L456" s="7">
        <f t="shared" si="22"/>
        <v>257.38817332200506</v>
      </c>
      <c r="M456" t="s">
        <v>24</v>
      </c>
    </row>
    <row r="457" spans="1:14" x14ac:dyDescent="0.25">
      <c r="A457" s="5">
        <v>45014</v>
      </c>
      <c r="B457" t="s">
        <v>266</v>
      </c>
      <c r="C457">
        <v>1</v>
      </c>
      <c r="D457" t="s">
        <v>23</v>
      </c>
      <c r="E457">
        <v>5</v>
      </c>
      <c r="F457">
        <v>1.5189999999999999</v>
      </c>
      <c r="G457">
        <v>0.191</v>
      </c>
      <c r="H457">
        <v>15</v>
      </c>
      <c r="I457">
        <v>9.5</v>
      </c>
      <c r="J457" s="6">
        <v>0.5</v>
      </c>
      <c r="K457" s="16">
        <v>5.9559912546724124E-2</v>
      </c>
      <c r="L457" s="7">
        <f t="shared" si="22"/>
        <v>458.69937954016501</v>
      </c>
      <c r="M457" s="15">
        <f>L457-L459</f>
        <v>185.81502186331898</v>
      </c>
      <c r="N457" s="8">
        <f>AVERAGE(M457:M458)</f>
        <v>177.81269562380984</v>
      </c>
    </row>
    <row r="458" spans="1:14" x14ac:dyDescent="0.25">
      <c r="A458" s="5">
        <v>45014</v>
      </c>
      <c r="B458" t="s">
        <v>266</v>
      </c>
      <c r="C458">
        <v>2</v>
      </c>
      <c r="D458" t="s">
        <v>23</v>
      </c>
      <c r="E458">
        <v>5</v>
      </c>
      <c r="F458">
        <v>1.466</v>
      </c>
      <c r="G458">
        <v>0.184</v>
      </c>
      <c r="H458">
        <v>15</v>
      </c>
      <c r="I458">
        <v>9.5</v>
      </c>
      <c r="J458" s="6">
        <v>0.5</v>
      </c>
      <c r="K458" s="16">
        <v>5.9559912546724124E-2</v>
      </c>
      <c r="L458" s="7">
        <f t="shared" si="22"/>
        <v>442.69472706114675</v>
      </c>
      <c r="M458" s="15">
        <f>L458-L459</f>
        <v>169.81036938430071</v>
      </c>
    </row>
    <row r="459" spans="1:14" x14ac:dyDescent="0.25">
      <c r="A459" s="5">
        <v>45014</v>
      </c>
      <c r="B459" t="s">
        <v>266</v>
      </c>
      <c r="C459" t="s">
        <v>24</v>
      </c>
      <c r="D459" t="s">
        <v>25</v>
      </c>
      <c r="E459">
        <v>5</v>
      </c>
      <c r="F459">
        <v>2.7109999999999999</v>
      </c>
      <c r="G459">
        <v>0.34300000000000003</v>
      </c>
      <c r="H459">
        <v>5</v>
      </c>
      <c r="I459">
        <v>9.5</v>
      </c>
      <c r="J459" s="6">
        <v>0.5</v>
      </c>
      <c r="K459" s="16">
        <v>5.9559912546724124E-2</v>
      </c>
      <c r="L459" s="7">
        <f t="shared" si="22"/>
        <v>272.88435767684604</v>
      </c>
      <c r="M459" t="s">
        <v>24</v>
      </c>
    </row>
    <row r="460" spans="1:14" x14ac:dyDescent="0.25">
      <c r="A460" s="5">
        <v>45014</v>
      </c>
      <c r="B460" t="s">
        <v>267</v>
      </c>
      <c r="C460">
        <v>1</v>
      </c>
      <c r="D460" t="s">
        <v>23</v>
      </c>
      <c r="E460">
        <v>5</v>
      </c>
      <c r="F460">
        <v>2.4710000000000001</v>
      </c>
      <c r="G460">
        <v>0.313</v>
      </c>
      <c r="H460">
        <v>10</v>
      </c>
      <c r="I460">
        <v>9.5</v>
      </c>
      <c r="J460" s="6">
        <v>0.50009999999999999</v>
      </c>
      <c r="K460" s="16">
        <v>0.91354797577303115</v>
      </c>
      <c r="L460" s="7">
        <f t="shared" si="22"/>
        <v>898.21199674633124</v>
      </c>
      <c r="M460" s="15">
        <f>L460-L462</f>
        <v>381.13123374687507</v>
      </c>
      <c r="N460" s="8">
        <f>AVERAGE(M460:M461)</f>
        <v>357.04337627265744</v>
      </c>
    </row>
    <row r="461" spans="1:14" x14ac:dyDescent="0.25">
      <c r="A461" s="5">
        <v>45014</v>
      </c>
      <c r="B461" t="s">
        <v>267</v>
      </c>
      <c r="C461">
        <v>2</v>
      </c>
      <c r="D461" t="s">
        <v>23</v>
      </c>
      <c r="E461">
        <v>5</v>
      </c>
      <c r="F461">
        <v>2.3380000000000001</v>
      </c>
      <c r="G461">
        <v>0.29599999999999999</v>
      </c>
      <c r="H461">
        <v>10</v>
      </c>
      <c r="I461">
        <v>9.5</v>
      </c>
      <c r="J461" s="6">
        <v>0.5</v>
      </c>
      <c r="K461" s="16">
        <v>0.91354797577303115</v>
      </c>
      <c r="L461" s="7">
        <f t="shared" si="22"/>
        <v>850.03628179789598</v>
      </c>
      <c r="M461" s="15">
        <f>L461-L462</f>
        <v>332.95551879843981</v>
      </c>
    </row>
    <row r="462" spans="1:14" x14ac:dyDescent="0.25">
      <c r="A462" s="5">
        <v>45014</v>
      </c>
      <c r="B462" t="s">
        <v>267</v>
      </c>
      <c r="C462" t="s">
        <v>24</v>
      </c>
      <c r="D462" t="s">
        <v>25</v>
      </c>
      <c r="E462">
        <v>5</v>
      </c>
      <c r="F462">
        <v>2.8450000000000002</v>
      </c>
      <c r="G462">
        <v>0.36</v>
      </c>
      <c r="H462">
        <v>5</v>
      </c>
      <c r="I462">
        <v>9.5</v>
      </c>
      <c r="J462" s="6">
        <v>0.50009999999999999</v>
      </c>
      <c r="K462" s="16">
        <v>0.91354797577303115</v>
      </c>
      <c r="L462" s="7">
        <f t="shared" si="22"/>
        <v>517.08076299945617</v>
      </c>
      <c r="M462" t="s">
        <v>24</v>
      </c>
    </row>
    <row r="463" spans="1:14" x14ac:dyDescent="0.25">
      <c r="A463" s="5">
        <v>45014</v>
      </c>
      <c r="B463" t="s">
        <v>268</v>
      </c>
      <c r="C463">
        <v>1</v>
      </c>
      <c r="D463" t="s">
        <v>23</v>
      </c>
      <c r="E463">
        <v>5</v>
      </c>
      <c r="F463">
        <v>2.4769999999999999</v>
      </c>
      <c r="G463">
        <v>0.313</v>
      </c>
      <c r="H463">
        <v>10</v>
      </c>
      <c r="I463">
        <v>9.5</v>
      </c>
      <c r="J463" s="6">
        <v>0.50009999999999999</v>
      </c>
      <c r="K463" s="16">
        <v>4.6997389033942481E-2</v>
      </c>
      <c r="L463" s="7">
        <f t="shared" si="22"/>
        <v>492.64985123079816</v>
      </c>
      <c r="M463" s="15">
        <f>L463-L465</f>
        <v>215.79535267881147</v>
      </c>
      <c r="N463" s="8">
        <f>AVERAGE(M463:M464)</f>
        <v>212.51367220028578</v>
      </c>
    </row>
    <row r="464" spans="1:14" x14ac:dyDescent="0.25">
      <c r="A464" s="5">
        <v>45014</v>
      </c>
      <c r="B464" t="s">
        <v>268</v>
      </c>
      <c r="C464">
        <v>2</v>
      </c>
      <c r="D464" t="s">
        <v>23</v>
      </c>
      <c r="E464">
        <v>5</v>
      </c>
      <c r="F464">
        <v>2.444</v>
      </c>
      <c r="G464">
        <v>0.309</v>
      </c>
      <c r="H464">
        <v>10</v>
      </c>
      <c r="I464">
        <v>9.5</v>
      </c>
      <c r="J464" s="6">
        <v>0.50009999999999999</v>
      </c>
      <c r="K464" s="16">
        <v>4.6997389033942481E-2</v>
      </c>
      <c r="L464" s="7">
        <f t="shared" si="22"/>
        <v>486.08649027374679</v>
      </c>
      <c r="M464" s="15">
        <f>L464-L465</f>
        <v>209.2319917217601</v>
      </c>
    </row>
    <row r="465" spans="1:14" x14ac:dyDescent="0.25">
      <c r="A465" s="5">
        <v>45014</v>
      </c>
      <c r="B465" t="s">
        <v>268</v>
      </c>
      <c r="C465" t="s">
        <v>24</v>
      </c>
      <c r="D465" t="s">
        <v>25</v>
      </c>
      <c r="E465">
        <v>5</v>
      </c>
      <c r="F465">
        <v>2.7839999999999998</v>
      </c>
      <c r="G465">
        <v>0.35299999999999998</v>
      </c>
      <c r="H465">
        <v>5</v>
      </c>
      <c r="I465">
        <v>9.5</v>
      </c>
      <c r="J465" s="6">
        <v>0.50009999999999999</v>
      </c>
      <c r="K465" s="16">
        <v>4.6997389033942481E-2</v>
      </c>
      <c r="L465" s="7">
        <f t="shared" si="22"/>
        <v>276.85449855198669</v>
      </c>
      <c r="M465" t="s">
        <v>24</v>
      </c>
    </row>
    <row r="466" spans="1:14" x14ac:dyDescent="0.25">
      <c r="A466" s="5">
        <v>45014</v>
      </c>
      <c r="B466" t="s">
        <v>269</v>
      </c>
      <c r="C466">
        <v>1</v>
      </c>
      <c r="D466" t="s">
        <v>23</v>
      </c>
      <c r="E466">
        <v>5</v>
      </c>
      <c r="F466">
        <v>2.0870000000000002</v>
      </c>
      <c r="G466">
        <v>0.26400000000000001</v>
      </c>
      <c r="H466">
        <v>10</v>
      </c>
      <c r="I466">
        <v>9.5</v>
      </c>
      <c r="J466" s="6">
        <v>0.50009999999999999</v>
      </c>
      <c r="K466" s="16">
        <v>6.0013414763300174E-2</v>
      </c>
      <c r="L466" s="7">
        <f t="shared" si="22"/>
        <v>420.24307074194314</v>
      </c>
      <c r="M466" s="15">
        <f>L466-L468</f>
        <v>131.69092873274121</v>
      </c>
      <c r="N466" s="8">
        <f>AVERAGE(M466:M467)</f>
        <v>132.1943344236156</v>
      </c>
    </row>
    <row r="467" spans="1:14" x14ac:dyDescent="0.25">
      <c r="A467" s="5">
        <v>45014</v>
      </c>
      <c r="B467" t="s">
        <v>269</v>
      </c>
      <c r="C467">
        <v>2</v>
      </c>
      <c r="D467" t="s">
        <v>23</v>
      </c>
      <c r="E467">
        <v>5</v>
      </c>
      <c r="F467">
        <v>2.0920000000000001</v>
      </c>
      <c r="G467">
        <v>0.26400000000000001</v>
      </c>
      <c r="H467">
        <v>10</v>
      </c>
      <c r="I467">
        <v>9.5</v>
      </c>
      <c r="J467" s="6">
        <v>0.50009999999999999</v>
      </c>
      <c r="K467" s="16">
        <v>6.0013414763300174E-2</v>
      </c>
      <c r="L467" s="7">
        <f t="shared" si="22"/>
        <v>421.24988212369192</v>
      </c>
      <c r="M467" s="15">
        <f>L467-L468</f>
        <v>132.69774011448999</v>
      </c>
    </row>
    <row r="468" spans="1:14" x14ac:dyDescent="0.25">
      <c r="A468" s="5">
        <v>45014</v>
      </c>
      <c r="B468" t="s">
        <v>269</v>
      </c>
      <c r="C468" t="s">
        <v>24</v>
      </c>
      <c r="D468" t="s">
        <v>25</v>
      </c>
      <c r="E468">
        <v>5</v>
      </c>
      <c r="F468">
        <v>2.8660000000000001</v>
      </c>
      <c r="G468">
        <v>0.36299999999999999</v>
      </c>
      <c r="H468">
        <v>5</v>
      </c>
      <c r="I468">
        <v>9.5</v>
      </c>
      <c r="J468" s="6">
        <v>0.50009999999999999</v>
      </c>
      <c r="K468" s="16">
        <v>6.0013414763300174E-2</v>
      </c>
      <c r="L468" s="7">
        <f t="shared" si="22"/>
        <v>288.55214200920193</v>
      </c>
      <c r="M468" t="s">
        <v>24</v>
      </c>
    </row>
    <row r="469" spans="1:14" x14ac:dyDescent="0.25">
      <c r="A469" s="5">
        <v>45014</v>
      </c>
      <c r="B469" t="s">
        <v>270</v>
      </c>
      <c r="C469">
        <v>1</v>
      </c>
      <c r="D469" t="s">
        <v>23</v>
      </c>
      <c r="E469">
        <v>5</v>
      </c>
      <c r="F469">
        <v>2.0310000000000001</v>
      </c>
      <c r="G469">
        <v>0.25600000000000001</v>
      </c>
      <c r="H469">
        <v>10</v>
      </c>
      <c r="I469">
        <v>9.5</v>
      </c>
      <c r="J469" s="6">
        <v>0.5</v>
      </c>
      <c r="K469" s="16">
        <v>6.0627448212584485E-2</v>
      </c>
      <c r="L469" s="7">
        <f t="shared" si="22"/>
        <v>409.28552599075431</v>
      </c>
      <c r="M469" s="15">
        <f>L469-L471</f>
        <v>130.74091995272124</v>
      </c>
      <c r="N469" s="8">
        <f>AVERAGE(M469:M470)</f>
        <v>140.31308267283981</v>
      </c>
    </row>
    <row r="470" spans="1:14" x14ac:dyDescent="0.25">
      <c r="A470" s="5">
        <v>45014</v>
      </c>
      <c r="B470" t="s">
        <v>270</v>
      </c>
      <c r="C470">
        <v>2</v>
      </c>
      <c r="D470" t="s">
        <v>23</v>
      </c>
      <c r="E470">
        <v>5</v>
      </c>
      <c r="F470">
        <v>2.1259999999999999</v>
      </c>
      <c r="G470">
        <v>0.26900000000000002</v>
      </c>
      <c r="H470">
        <v>10</v>
      </c>
      <c r="I470">
        <v>9.5</v>
      </c>
      <c r="J470" s="6">
        <v>0.5</v>
      </c>
      <c r="K470" s="16">
        <v>6.0627448212584485E-2</v>
      </c>
      <c r="L470" s="7">
        <f t="shared" si="22"/>
        <v>428.42985143099145</v>
      </c>
      <c r="M470" s="15">
        <f>L470-L471</f>
        <v>149.88524539295838</v>
      </c>
    </row>
    <row r="471" spans="1:14" x14ac:dyDescent="0.25">
      <c r="A471" s="5">
        <v>45014</v>
      </c>
      <c r="B471" t="s">
        <v>270</v>
      </c>
      <c r="C471" t="s">
        <v>24</v>
      </c>
      <c r="D471" t="s">
        <v>25</v>
      </c>
      <c r="E471">
        <v>5</v>
      </c>
      <c r="F471">
        <v>2.7650000000000001</v>
      </c>
      <c r="G471">
        <v>0.35</v>
      </c>
      <c r="H471">
        <v>5</v>
      </c>
      <c r="I471">
        <v>9.5</v>
      </c>
      <c r="J471" s="6">
        <v>0.50009999999999999</v>
      </c>
      <c r="K471" s="16">
        <v>6.0627448212584485E-2</v>
      </c>
      <c r="L471" s="7">
        <f t="shared" si="22"/>
        <v>278.54460603803307</v>
      </c>
      <c r="M471" t="s">
        <v>24</v>
      </c>
    </row>
    <row r="472" spans="1:14" x14ac:dyDescent="0.25">
      <c r="A472" s="5">
        <v>45014</v>
      </c>
      <c r="B472" t="s">
        <v>271</v>
      </c>
      <c r="C472">
        <v>1</v>
      </c>
      <c r="D472" t="s">
        <v>23</v>
      </c>
      <c r="E472">
        <v>5</v>
      </c>
      <c r="F472">
        <v>1.36</v>
      </c>
      <c r="G472">
        <v>0.17100000000000001</v>
      </c>
      <c r="H472">
        <v>15</v>
      </c>
      <c r="I472">
        <v>9.5</v>
      </c>
      <c r="J472" s="6">
        <v>0.5</v>
      </c>
      <c r="K472" s="16">
        <v>6.4036794622324283E-2</v>
      </c>
      <c r="L472" s="7">
        <f t="shared" si="22"/>
        <v>412.42066159561296</v>
      </c>
      <c r="M472" s="15">
        <f>L472-L474</f>
        <v>140.60714222536706</v>
      </c>
      <c r="N472" s="8">
        <f>AVERAGE(M472:M473)</f>
        <v>159.56029762957721</v>
      </c>
    </row>
    <row r="473" spans="1:14" x14ac:dyDescent="0.25">
      <c r="A473" s="5">
        <v>45014</v>
      </c>
      <c r="B473" t="s">
        <v>271</v>
      </c>
      <c r="C473">
        <v>2</v>
      </c>
      <c r="D473" t="s">
        <v>23</v>
      </c>
      <c r="E473">
        <v>5</v>
      </c>
      <c r="F473">
        <v>1.4850000000000001</v>
      </c>
      <c r="G473">
        <v>0.187</v>
      </c>
      <c r="H473">
        <v>15</v>
      </c>
      <c r="I473">
        <v>9.5</v>
      </c>
      <c r="J473" s="6">
        <v>0.5</v>
      </c>
      <c r="K473" s="16">
        <v>6.4036794622324283E-2</v>
      </c>
      <c r="L473" s="7">
        <f t="shared" si="22"/>
        <v>450.32697240403326</v>
      </c>
      <c r="M473" s="15">
        <f>L473-L474</f>
        <v>178.51345303378736</v>
      </c>
    </row>
    <row r="474" spans="1:14" x14ac:dyDescent="0.25">
      <c r="A474" s="5">
        <v>45014</v>
      </c>
      <c r="B474" t="s">
        <v>271</v>
      </c>
      <c r="C474" t="s">
        <v>24</v>
      </c>
      <c r="D474" t="s">
        <v>25</v>
      </c>
      <c r="E474">
        <v>5</v>
      </c>
      <c r="F474">
        <v>2.6890000000000001</v>
      </c>
      <c r="G474">
        <v>0.34100000000000003</v>
      </c>
      <c r="H474">
        <v>5</v>
      </c>
      <c r="I474">
        <v>9.5</v>
      </c>
      <c r="J474" s="6">
        <v>0.5</v>
      </c>
      <c r="K474" s="16">
        <v>6.4036794622324283E-2</v>
      </c>
      <c r="L474" s="7">
        <f t="shared" si="22"/>
        <v>271.8135193702459</v>
      </c>
      <c r="M474" t="s">
        <v>24</v>
      </c>
    </row>
    <row r="475" spans="1:14" x14ac:dyDescent="0.25">
      <c r="A475" s="5">
        <v>45014</v>
      </c>
      <c r="B475" t="s">
        <v>272</v>
      </c>
      <c r="C475">
        <v>1</v>
      </c>
      <c r="D475" t="s">
        <v>23</v>
      </c>
      <c r="E475">
        <v>5</v>
      </c>
      <c r="F475">
        <v>1.46</v>
      </c>
      <c r="G475">
        <v>0.183</v>
      </c>
      <c r="H475">
        <v>15</v>
      </c>
      <c r="I475">
        <v>9.5</v>
      </c>
      <c r="J475" s="6">
        <v>0.50009999999999999</v>
      </c>
      <c r="K475" s="16">
        <v>6.43731158006738E-2</v>
      </c>
      <c r="L475" s="7">
        <f t="shared" si="22"/>
        <v>442.79709406584715</v>
      </c>
      <c r="M475" s="15">
        <f>L475-L477</f>
        <v>193.59735962011356</v>
      </c>
      <c r="N475" s="8">
        <f>AVERAGE(M475:M476)</f>
        <v>199.4052197515808</v>
      </c>
    </row>
    <row r="476" spans="1:14" x14ac:dyDescent="0.25">
      <c r="A476" s="5">
        <v>45014</v>
      </c>
      <c r="B476" t="s">
        <v>272</v>
      </c>
      <c r="C476">
        <v>2</v>
      </c>
      <c r="D476" t="s">
        <v>23</v>
      </c>
      <c r="E476">
        <v>5</v>
      </c>
      <c r="F476">
        <v>1.498</v>
      </c>
      <c r="G476">
        <v>0.188</v>
      </c>
      <c r="H476">
        <v>15</v>
      </c>
      <c r="I476">
        <v>9.5</v>
      </c>
      <c r="J476" s="6">
        <v>0.5</v>
      </c>
      <c r="K476" s="16">
        <v>6.43731158006738E-2</v>
      </c>
      <c r="L476" s="7">
        <f t="shared" si="22"/>
        <v>454.41281432878162</v>
      </c>
      <c r="M476" s="15">
        <f>L476-L477</f>
        <v>205.21307988304804</v>
      </c>
    </row>
    <row r="477" spans="1:14" x14ac:dyDescent="0.25">
      <c r="A477" s="5">
        <v>45014</v>
      </c>
      <c r="B477" t="s">
        <v>272</v>
      </c>
      <c r="C477" t="s">
        <v>24</v>
      </c>
      <c r="D477" t="s">
        <v>25</v>
      </c>
      <c r="E477">
        <v>5</v>
      </c>
      <c r="F477">
        <v>2.4649999999999999</v>
      </c>
      <c r="G477">
        <v>0.312</v>
      </c>
      <c r="H477">
        <v>5</v>
      </c>
      <c r="I477">
        <v>9.5</v>
      </c>
      <c r="J477" s="6">
        <v>0.50009999999999999</v>
      </c>
      <c r="K477" s="16">
        <v>6.43731158006738E-2</v>
      </c>
      <c r="L477" s="7">
        <f t="shared" si="22"/>
        <v>249.19973444573358</v>
      </c>
      <c r="M477" t="s">
        <v>24</v>
      </c>
    </row>
    <row r="478" spans="1:14" x14ac:dyDescent="0.25">
      <c r="A478" s="5">
        <v>45014</v>
      </c>
      <c r="B478" t="s">
        <v>273</v>
      </c>
      <c r="C478">
        <v>1</v>
      </c>
      <c r="D478" t="s">
        <v>23</v>
      </c>
      <c r="E478">
        <v>5</v>
      </c>
      <c r="F478">
        <v>1.359</v>
      </c>
      <c r="G478">
        <v>0.17100000000000001</v>
      </c>
      <c r="H478">
        <v>15</v>
      </c>
      <c r="I478">
        <v>9.5</v>
      </c>
      <c r="J478" s="6">
        <v>0.5</v>
      </c>
      <c r="K478" s="16">
        <v>1.0556582460464159</v>
      </c>
      <c r="L478" s="7">
        <f t="shared" si="22"/>
        <v>796.1872735674674</v>
      </c>
      <c r="M478" s="15">
        <f>L478-L480</f>
        <v>335.69926987060984</v>
      </c>
      <c r="N478" s="8">
        <f>AVERAGE(M478:M479)</f>
        <v>356.12075784997035</v>
      </c>
    </row>
    <row r="479" spans="1:14" x14ac:dyDescent="0.25">
      <c r="A479" s="5">
        <v>45014</v>
      </c>
      <c r="B479" t="s">
        <v>273</v>
      </c>
      <c r="C479">
        <v>2</v>
      </c>
      <c r="D479" t="s">
        <v>23</v>
      </c>
      <c r="E479">
        <v>5</v>
      </c>
      <c r="F479">
        <v>1.429</v>
      </c>
      <c r="G479">
        <v>0.17899999999999999</v>
      </c>
      <c r="H479">
        <v>15</v>
      </c>
      <c r="I479">
        <v>9.5</v>
      </c>
      <c r="J479" s="6">
        <v>0.50009999999999999</v>
      </c>
      <c r="K479" s="16">
        <v>1.0556582460464159</v>
      </c>
      <c r="L479" s="7">
        <f t="shared" si="22"/>
        <v>837.03024952618841</v>
      </c>
      <c r="M479" s="15">
        <f>L479-L480</f>
        <v>376.54224582933085</v>
      </c>
    </row>
    <row r="480" spans="1:14" x14ac:dyDescent="0.25">
      <c r="A480" s="5">
        <v>45014</v>
      </c>
      <c r="B480" t="s">
        <v>273</v>
      </c>
      <c r="C480" t="s">
        <v>24</v>
      </c>
      <c r="D480" t="s">
        <v>25</v>
      </c>
      <c r="E480">
        <v>5</v>
      </c>
      <c r="F480">
        <v>2.3580000000000001</v>
      </c>
      <c r="G480">
        <v>0.29799999999999999</v>
      </c>
      <c r="H480">
        <v>5</v>
      </c>
      <c r="I480">
        <v>9.5</v>
      </c>
      <c r="J480" s="6">
        <v>0.5</v>
      </c>
      <c r="K480" s="16">
        <v>1.0556582460464159</v>
      </c>
      <c r="L480" s="7">
        <f t="shared" si="22"/>
        <v>460.48800369685756</v>
      </c>
      <c r="M480" t="s">
        <v>24</v>
      </c>
    </row>
    <row r="481" spans="1:14" x14ac:dyDescent="0.25">
      <c r="A481" s="5">
        <v>45014</v>
      </c>
      <c r="B481" t="s">
        <v>274</v>
      </c>
      <c r="C481">
        <v>1</v>
      </c>
      <c r="D481" t="s">
        <v>23</v>
      </c>
      <c r="E481">
        <v>5</v>
      </c>
      <c r="F481">
        <v>1.621</v>
      </c>
      <c r="G481">
        <v>0.20399999999999999</v>
      </c>
      <c r="H481">
        <v>15</v>
      </c>
      <c r="I481">
        <v>9.5</v>
      </c>
      <c r="J481" s="6">
        <v>0.50009999999999999</v>
      </c>
      <c r="K481" s="16">
        <v>5.1854443666899806E-2</v>
      </c>
      <c r="L481" s="7">
        <f t="shared" si="22"/>
        <v>485.84380639617342</v>
      </c>
      <c r="M481" s="15">
        <f>L481-L483</f>
        <v>244.87007392083513</v>
      </c>
      <c r="N481" s="8">
        <f>AVERAGE(M481:M482)</f>
        <v>277.38953906209667</v>
      </c>
    </row>
    <row r="482" spans="1:14" x14ac:dyDescent="0.25">
      <c r="A482" s="5">
        <v>45014</v>
      </c>
      <c r="B482" t="s">
        <v>274</v>
      </c>
      <c r="C482">
        <v>2</v>
      </c>
      <c r="D482" t="s">
        <v>23</v>
      </c>
      <c r="E482">
        <v>5</v>
      </c>
      <c r="F482">
        <v>1.8380000000000001</v>
      </c>
      <c r="G482">
        <v>0.23200000000000001</v>
      </c>
      <c r="H482">
        <v>15</v>
      </c>
      <c r="I482">
        <v>9.5</v>
      </c>
      <c r="J482" s="6">
        <v>0.50009999999999999</v>
      </c>
      <c r="K482" s="16">
        <v>5.1854443666899806E-2</v>
      </c>
      <c r="L482" s="7">
        <f t="shared" si="22"/>
        <v>550.88273667869646</v>
      </c>
      <c r="M482" s="15">
        <f>L482-L483</f>
        <v>309.90900420335817</v>
      </c>
    </row>
    <row r="483" spans="1:14" x14ac:dyDescent="0.25">
      <c r="A483" s="5">
        <v>45014</v>
      </c>
      <c r="B483" t="s">
        <v>274</v>
      </c>
      <c r="C483" t="s">
        <v>24</v>
      </c>
      <c r="D483" t="s">
        <v>25</v>
      </c>
      <c r="E483">
        <v>5</v>
      </c>
      <c r="F483">
        <v>2.4119999999999999</v>
      </c>
      <c r="G483">
        <v>0.30499999999999999</v>
      </c>
      <c r="H483">
        <v>5</v>
      </c>
      <c r="I483">
        <v>9.5</v>
      </c>
      <c r="J483" s="6">
        <v>0.50009999999999999</v>
      </c>
      <c r="K483" s="16">
        <v>5.1854443666899806E-2</v>
      </c>
      <c r="L483" s="7">
        <f t="shared" si="22"/>
        <v>240.97373247533829</v>
      </c>
      <c r="M483" t="s">
        <v>24</v>
      </c>
    </row>
    <row r="484" spans="1:14" x14ac:dyDescent="0.25">
      <c r="A484" s="5">
        <v>45014</v>
      </c>
      <c r="B484" t="s">
        <v>275</v>
      </c>
      <c r="C484">
        <v>1</v>
      </c>
      <c r="D484" t="s">
        <v>23</v>
      </c>
      <c r="E484">
        <v>5</v>
      </c>
      <c r="F484">
        <v>2.008</v>
      </c>
      <c r="G484">
        <v>0.253</v>
      </c>
      <c r="H484">
        <v>10</v>
      </c>
      <c r="I484">
        <v>9.5</v>
      </c>
      <c r="J484" s="6">
        <v>0.50009999999999999</v>
      </c>
      <c r="K484" s="16">
        <v>4.78667690803714E-2</v>
      </c>
      <c r="L484" s="7">
        <f t="shared" si="22"/>
        <v>399.70218930168301</v>
      </c>
      <c r="M484" s="15">
        <f>L484-L486</f>
        <v>113.70267268273187</v>
      </c>
      <c r="N484" s="8">
        <f>AVERAGE(M484:M485)</f>
        <v>108.6267733664007</v>
      </c>
    </row>
    <row r="485" spans="1:14" x14ac:dyDescent="0.25">
      <c r="A485" s="5">
        <v>45014</v>
      </c>
      <c r="B485" t="s">
        <v>275</v>
      </c>
      <c r="C485">
        <v>2</v>
      </c>
      <c r="D485" t="s">
        <v>23</v>
      </c>
      <c r="E485">
        <v>5</v>
      </c>
      <c r="F485">
        <v>1.9570000000000001</v>
      </c>
      <c r="G485">
        <v>0.247</v>
      </c>
      <c r="H485">
        <v>10</v>
      </c>
      <c r="I485">
        <v>9.5</v>
      </c>
      <c r="J485" s="6">
        <v>0.50009999999999999</v>
      </c>
      <c r="K485" s="16">
        <v>4.78667690803714E-2</v>
      </c>
      <c r="L485" s="7">
        <f t="shared" si="22"/>
        <v>389.55039066902066</v>
      </c>
      <c r="M485" s="15">
        <f>L485-L486</f>
        <v>103.55087405006952</v>
      </c>
    </row>
    <row r="486" spans="1:14" x14ac:dyDescent="0.25">
      <c r="A486" s="5">
        <v>45014</v>
      </c>
      <c r="B486" t="s">
        <v>275</v>
      </c>
      <c r="C486" t="s">
        <v>24</v>
      </c>
      <c r="D486" t="s">
        <v>25</v>
      </c>
      <c r="E486">
        <v>5</v>
      </c>
      <c r="F486">
        <v>2.8730000000000002</v>
      </c>
      <c r="G486">
        <v>0.36399999999999999</v>
      </c>
      <c r="H486">
        <v>5</v>
      </c>
      <c r="I486">
        <v>9.5</v>
      </c>
      <c r="J486" s="6">
        <v>0.5</v>
      </c>
      <c r="K486" s="16">
        <v>4.78667690803714E-2</v>
      </c>
      <c r="L486" s="7">
        <f t="shared" si="22"/>
        <v>285.99951661895113</v>
      </c>
      <c r="M486" t="s">
        <v>24</v>
      </c>
    </row>
    <row r="487" spans="1:14" x14ac:dyDescent="0.25">
      <c r="A487" s="5">
        <v>45014</v>
      </c>
      <c r="B487" t="s">
        <v>276</v>
      </c>
      <c r="C487">
        <v>1</v>
      </c>
      <c r="D487" t="s">
        <v>23</v>
      </c>
      <c r="E487">
        <v>5</v>
      </c>
      <c r="F487">
        <v>1.9430000000000001</v>
      </c>
      <c r="G487">
        <v>0.245</v>
      </c>
      <c r="H487">
        <v>10</v>
      </c>
      <c r="I487">
        <v>9.5</v>
      </c>
      <c r="J487" s="6">
        <v>0.5</v>
      </c>
      <c r="K487" s="16">
        <v>5.0794759825327503E-2</v>
      </c>
      <c r="L487" s="7">
        <f t="shared" si="22"/>
        <v>387.92190148471616</v>
      </c>
      <c r="M487" s="15">
        <f>L487-L489</f>
        <v>97.030388122270779</v>
      </c>
      <c r="N487" s="8">
        <f>AVERAGE(M487:M488)</f>
        <v>99.386936674813569</v>
      </c>
    </row>
    <row r="488" spans="1:14" x14ac:dyDescent="0.25">
      <c r="A488" s="5">
        <v>45014</v>
      </c>
      <c r="B488" t="s">
        <v>276</v>
      </c>
      <c r="C488">
        <v>2</v>
      </c>
      <c r="D488" t="s">
        <v>23</v>
      </c>
      <c r="E488">
        <v>5</v>
      </c>
      <c r="F488">
        <v>1.9670000000000001</v>
      </c>
      <c r="G488">
        <v>0.248</v>
      </c>
      <c r="H488">
        <v>10</v>
      </c>
      <c r="I488">
        <v>9.5</v>
      </c>
      <c r="J488" s="6">
        <v>0.50009999999999999</v>
      </c>
      <c r="K488" s="16">
        <v>5.0794759825327503E-2</v>
      </c>
      <c r="L488" s="7">
        <f t="shared" si="22"/>
        <v>392.63499858980174</v>
      </c>
      <c r="M488" s="15">
        <f>L488-L489</f>
        <v>101.74348522735636</v>
      </c>
    </row>
    <row r="489" spans="1:14" x14ac:dyDescent="0.25">
      <c r="A489" s="5">
        <v>45014</v>
      </c>
      <c r="B489" t="s">
        <v>276</v>
      </c>
      <c r="C489" t="s">
        <v>24</v>
      </c>
      <c r="D489" t="s">
        <v>25</v>
      </c>
      <c r="E489">
        <v>5</v>
      </c>
      <c r="F489">
        <v>2.9140000000000001</v>
      </c>
      <c r="G489">
        <v>0.36899999999999999</v>
      </c>
      <c r="H489">
        <v>5</v>
      </c>
      <c r="I489">
        <v>9.5</v>
      </c>
      <c r="J489" s="6">
        <v>0.5</v>
      </c>
      <c r="K489" s="16">
        <v>5.0794759825327503E-2</v>
      </c>
      <c r="L489" s="7">
        <f t="shared" ref="L489:L495" si="23">((F489*I489)/(J489/(1+K489)))*H489</f>
        <v>290.89151336244538</v>
      </c>
      <c r="M489" t="s">
        <v>24</v>
      </c>
    </row>
    <row r="490" spans="1:14" x14ac:dyDescent="0.25">
      <c r="A490" s="5">
        <v>45014</v>
      </c>
      <c r="B490" t="s">
        <v>277</v>
      </c>
      <c r="C490">
        <v>1</v>
      </c>
      <c r="D490" t="s">
        <v>23</v>
      </c>
      <c r="E490">
        <v>5</v>
      </c>
      <c r="F490">
        <v>1.8240000000000001</v>
      </c>
      <c r="G490">
        <v>0.23</v>
      </c>
      <c r="H490">
        <v>10</v>
      </c>
      <c r="I490">
        <v>9.5</v>
      </c>
      <c r="J490" s="6">
        <v>0.5</v>
      </c>
      <c r="K490" s="16">
        <v>3.7362864831297811E-2</v>
      </c>
      <c r="L490" s="7">
        <f t="shared" si="23"/>
        <v>359.5084744359346</v>
      </c>
      <c r="M490" s="15">
        <f>L490-L492</f>
        <v>108.89716673566551</v>
      </c>
      <c r="N490" s="8">
        <f>AVERAGE(M490:M491)</f>
        <v>102.75237757219827</v>
      </c>
    </row>
    <row r="491" spans="1:14" x14ac:dyDescent="0.25">
      <c r="A491" s="5">
        <v>45014</v>
      </c>
      <c r="B491" t="s">
        <v>277</v>
      </c>
      <c r="C491">
        <v>2</v>
      </c>
      <c r="D491" t="s">
        <v>23</v>
      </c>
      <c r="E491">
        <v>5</v>
      </c>
      <c r="F491">
        <v>1.762</v>
      </c>
      <c r="G491">
        <v>0.222</v>
      </c>
      <c r="H491">
        <v>10</v>
      </c>
      <c r="I491">
        <v>9.5</v>
      </c>
      <c r="J491" s="6">
        <v>0.50009999999999999</v>
      </c>
      <c r="K491" s="16">
        <v>3.7362864831297811E-2</v>
      </c>
      <c r="L491" s="7">
        <f t="shared" si="23"/>
        <v>347.21889610900013</v>
      </c>
      <c r="M491" s="15">
        <f>L491-L492</f>
        <v>96.607588408731033</v>
      </c>
    </row>
    <row r="492" spans="1:14" x14ac:dyDescent="0.25">
      <c r="A492" s="5">
        <v>45014</v>
      </c>
      <c r="B492" t="s">
        <v>277</v>
      </c>
      <c r="C492" t="s">
        <v>24</v>
      </c>
      <c r="D492" t="s">
        <v>25</v>
      </c>
      <c r="E492">
        <v>5</v>
      </c>
      <c r="F492">
        <v>2.5430000000000001</v>
      </c>
      <c r="G492">
        <v>0.32200000000000001</v>
      </c>
      <c r="H492">
        <v>5</v>
      </c>
      <c r="I492">
        <v>9.5</v>
      </c>
      <c r="J492" s="6">
        <v>0.5</v>
      </c>
      <c r="K492" s="16">
        <v>3.7362864831297811E-2</v>
      </c>
      <c r="L492" s="7">
        <f t="shared" si="23"/>
        <v>250.61130770026909</v>
      </c>
      <c r="M492" t="s">
        <v>24</v>
      </c>
    </row>
    <row r="493" spans="1:14" x14ac:dyDescent="0.25">
      <c r="A493" s="5">
        <v>45014</v>
      </c>
      <c r="B493" t="s">
        <v>278</v>
      </c>
      <c r="C493">
        <v>1</v>
      </c>
      <c r="D493" t="s">
        <v>23</v>
      </c>
      <c r="E493">
        <v>5</v>
      </c>
      <c r="F493">
        <v>1.9450000000000001</v>
      </c>
      <c r="G493">
        <v>0.245</v>
      </c>
      <c r="H493">
        <v>10</v>
      </c>
      <c r="I493">
        <v>9.5</v>
      </c>
      <c r="J493" s="6">
        <v>0.50009999999999999</v>
      </c>
      <c r="K493" s="16">
        <v>2.9531812725090062E-2</v>
      </c>
      <c r="L493" s="7">
        <f t="shared" si="23"/>
        <v>380.3874039117747</v>
      </c>
      <c r="M493" s="15">
        <f>L493-L495</f>
        <v>97.142611594847892</v>
      </c>
      <c r="N493" s="8">
        <f>AVERAGE(M493:M494)</f>
        <v>85.150571103546412</v>
      </c>
    </row>
    <row r="494" spans="1:14" x14ac:dyDescent="0.25">
      <c r="A494" s="5">
        <v>45014</v>
      </c>
      <c r="B494" t="s">
        <v>278</v>
      </c>
      <c r="C494">
        <v>2</v>
      </c>
      <c r="D494" t="s">
        <v>23</v>
      </c>
      <c r="E494">
        <v>5</v>
      </c>
      <c r="F494">
        <v>1.8220000000000001</v>
      </c>
      <c r="G494">
        <v>0.23</v>
      </c>
      <c r="H494">
        <v>10</v>
      </c>
      <c r="I494">
        <v>9.5</v>
      </c>
      <c r="J494" s="6">
        <v>0.5</v>
      </c>
      <c r="K494" s="16">
        <v>2.9531812725090062E-2</v>
      </c>
      <c r="L494" s="7">
        <f t="shared" si="23"/>
        <v>356.40332292917174</v>
      </c>
      <c r="M494" s="15">
        <f>L494-L495</f>
        <v>73.158530612244931</v>
      </c>
    </row>
    <row r="495" spans="1:14" x14ac:dyDescent="0.25">
      <c r="A495" s="5">
        <v>45014</v>
      </c>
      <c r="B495" t="s">
        <v>278</v>
      </c>
      <c r="C495" t="s">
        <v>24</v>
      </c>
      <c r="D495" t="s">
        <v>25</v>
      </c>
      <c r="E495">
        <v>5</v>
      </c>
      <c r="F495">
        <v>2.8959999999999999</v>
      </c>
      <c r="G495">
        <v>0.36699999999999999</v>
      </c>
      <c r="H495">
        <v>5</v>
      </c>
      <c r="I495">
        <v>9.5</v>
      </c>
      <c r="J495" s="6">
        <v>0.5</v>
      </c>
      <c r="K495" s="16">
        <v>2.9531812725090062E-2</v>
      </c>
      <c r="L495" s="7">
        <f t="shared" si="23"/>
        <v>283.24479231692681</v>
      </c>
      <c r="M495" t="s">
        <v>24</v>
      </c>
    </row>
    <row r="496" spans="1:14" x14ac:dyDescent="0.25">
      <c r="A496" s="5">
        <v>45014</v>
      </c>
      <c r="B496" s="4" t="s">
        <v>33</v>
      </c>
      <c r="C496">
        <v>1</v>
      </c>
      <c r="D496" t="s">
        <v>23</v>
      </c>
      <c r="E496">
        <v>5</v>
      </c>
      <c r="F496">
        <v>4.282</v>
      </c>
      <c r="G496">
        <v>0.54400000000000004</v>
      </c>
      <c r="H496">
        <v>10</v>
      </c>
      <c r="I496">
        <v>5</v>
      </c>
      <c r="J496" s="6">
        <v>0.50009999999999999</v>
      </c>
      <c r="L496" s="7">
        <f>((F496*I496)/J496)*H496</f>
        <v>428.11437712457513</v>
      </c>
      <c r="M496" s="15">
        <f>L496-L498</f>
        <v>223.10537892421519</v>
      </c>
      <c r="N496" s="11">
        <f>AVERAGE(M496:M497)</f>
        <v>227.34819036192761</v>
      </c>
    </row>
    <row r="497" spans="1:14" x14ac:dyDescent="0.25">
      <c r="A497" s="5">
        <v>45014</v>
      </c>
      <c r="B497" s="4" t="s">
        <v>33</v>
      </c>
      <c r="C497">
        <v>2</v>
      </c>
      <c r="D497" t="s">
        <v>23</v>
      </c>
      <c r="E497">
        <v>5</v>
      </c>
      <c r="F497">
        <v>4.3659999999999997</v>
      </c>
      <c r="G497">
        <v>0.55500000000000005</v>
      </c>
      <c r="H497">
        <v>10</v>
      </c>
      <c r="I497">
        <v>5</v>
      </c>
      <c r="J497" s="6">
        <v>0.5</v>
      </c>
      <c r="L497" s="7">
        <f t="shared" ref="L497:L560" si="24">((F497*I497)/J497)*H497</f>
        <v>436.59999999999997</v>
      </c>
      <c r="M497" s="15">
        <f>L497-L498</f>
        <v>231.59100179964003</v>
      </c>
    </row>
    <row r="498" spans="1:14" x14ac:dyDescent="0.25">
      <c r="A498" s="5">
        <v>45014</v>
      </c>
      <c r="B498" s="4" t="s">
        <v>33</v>
      </c>
      <c r="C498" t="s">
        <v>24</v>
      </c>
      <c r="D498" t="s">
        <v>25</v>
      </c>
      <c r="E498">
        <v>5</v>
      </c>
      <c r="F498">
        <v>4.101</v>
      </c>
      <c r="G498">
        <v>0.52</v>
      </c>
      <c r="H498">
        <v>5</v>
      </c>
      <c r="I498">
        <v>5</v>
      </c>
      <c r="J498" s="6">
        <v>0.50009999999999999</v>
      </c>
      <c r="L498" s="7">
        <f t="shared" si="24"/>
        <v>205.00899820035994</v>
      </c>
      <c r="M498" t="s">
        <v>24</v>
      </c>
    </row>
    <row r="499" spans="1:14" x14ac:dyDescent="0.25">
      <c r="A499" s="5">
        <v>45015</v>
      </c>
      <c r="B499" t="s">
        <v>279</v>
      </c>
      <c r="C499">
        <v>1</v>
      </c>
      <c r="D499" t="s">
        <v>23</v>
      </c>
      <c r="E499">
        <v>5</v>
      </c>
      <c r="F499">
        <v>1.6870000000000001</v>
      </c>
      <c r="G499">
        <v>0.21199999999999999</v>
      </c>
      <c r="H499">
        <v>15</v>
      </c>
      <c r="I499">
        <v>9.5</v>
      </c>
      <c r="J499" s="6">
        <v>0.5</v>
      </c>
      <c r="K499" s="16">
        <v>7.3525730429496117E-2</v>
      </c>
      <c r="L499" s="7">
        <f>((F499*I499)/(J499/(1+K499)))*H499</f>
        <v>516.14580356184956</v>
      </c>
      <c r="M499" s="15">
        <f>L499-L501</f>
        <v>261.64228306650654</v>
      </c>
      <c r="N499" s="8">
        <f>AVERAGE(M499:M500)</f>
        <v>265.26140266030046</v>
      </c>
    </row>
    <row r="500" spans="1:14" x14ac:dyDescent="0.25">
      <c r="A500" s="5">
        <v>45015</v>
      </c>
      <c r="B500" t="s">
        <v>279</v>
      </c>
      <c r="C500">
        <v>2</v>
      </c>
      <c r="D500" t="s">
        <v>23</v>
      </c>
      <c r="E500">
        <v>5</v>
      </c>
      <c r="F500">
        <v>1.7110000000000001</v>
      </c>
      <c r="G500">
        <v>0.216</v>
      </c>
      <c r="H500">
        <v>15</v>
      </c>
      <c r="I500">
        <v>9.5</v>
      </c>
      <c r="J500" s="6">
        <v>0.50009999999999999</v>
      </c>
      <c r="K500" s="16">
        <v>7.3525730429496117E-2</v>
      </c>
      <c r="L500" s="7">
        <f t="shared" ref="L500:L534" si="25">((F500*I500)/(J500/(1+K500)))*H500</f>
        <v>523.38404274943741</v>
      </c>
      <c r="M500" s="15">
        <f>L500-L501</f>
        <v>268.88052225409439</v>
      </c>
    </row>
    <row r="501" spans="1:14" x14ac:dyDescent="0.25">
      <c r="A501" s="5">
        <v>45015</v>
      </c>
      <c r="B501" t="s">
        <v>279</v>
      </c>
      <c r="C501" t="s">
        <v>24</v>
      </c>
      <c r="D501" t="s">
        <v>25</v>
      </c>
      <c r="E501">
        <v>5</v>
      </c>
      <c r="F501">
        <v>2.496</v>
      </c>
      <c r="G501">
        <v>0.316</v>
      </c>
      <c r="H501">
        <v>5</v>
      </c>
      <c r="I501">
        <v>9.5</v>
      </c>
      <c r="J501" s="6">
        <v>0.50009999999999999</v>
      </c>
      <c r="K501" s="16">
        <v>7.3525730429496117E-2</v>
      </c>
      <c r="L501" s="7">
        <f t="shared" si="25"/>
        <v>254.50352049534303</v>
      </c>
      <c r="M501" t="s">
        <v>24</v>
      </c>
    </row>
    <row r="502" spans="1:14" x14ac:dyDescent="0.25">
      <c r="A502" s="5">
        <v>45015</v>
      </c>
      <c r="B502" t="s">
        <v>280</v>
      </c>
      <c r="C502">
        <v>1</v>
      </c>
      <c r="D502" t="s">
        <v>23</v>
      </c>
      <c r="E502">
        <v>5</v>
      </c>
      <c r="F502">
        <v>1.8029999999999999</v>
      </c>
      <c r="G502">
        <v>0.22700000000000001</v>
      </c>
      <c r="H502">
        <v>15</v>
      </c>
      <c r="I502">
        <v>9.5</v>
      </c>
      <c r="J502" s="6">
        <v>0.50009999999999999</v>
      </c>
      <c r="K502" s="16">
        <v>4.5013054830287121E-2</v>
      </c>
      <c r="L502" s="7">
        <f t="shared" si="25"/>
        <v>536.87780772827148</v>
      </c>
      <c r="M502" s="15">
        <f>L502-L504</f>
        <v>245.56030621551918</v>
      </c>
      <c r="N502" s="8">
        <f>AVERAGE(M502:M503)</f>
        <v>225.60977204036993</v>
      </c>
    </row>
    <row r="503" spans="1:14" x14ac:dyDescent="0.25">
      <c r="A503" s="5">
        <v>45015</v>
      </c>
      <c r="B503" t="s">
        <v>280</v>
      </c>
      <c r="C503">
        <v>2</v>
      </c>
      <c r="D503" t="s">
        <v>23</v>
      </c>
      <c r="E503">
        <v>5</v>
      </c>
      <c r="F503">
        <v>1.669</v>
      </c>
      <c r="G503">
        <v>0.21</v>
      </c>
      <c r="H503">
        <v>15</v>
      </c>
      <c r="I503">
        <v>9.5</v>
      </c>
      <c r="J503" s="6">
        <v>0.50009999999999999</v>
      </c>
      <c r="K503" s="16">
        <v>4.5013054830287121E-2</v>
      </c>
      <c r="L503" s="7">
        <f t="shared" si="25"/>
        <v>496.97673937797299</v>
      </c>
      <c r="M503" s="15">
        <f>L503-L504</f>
        <v>205.65923786522069</v>
      </c>
    </row>
    <row r="504" spans="1:14" x14ac:dyDescent="0.25">
      <c r="A504" s="5">
        <v>45015</v>
      </c>
      <c r="B504" t="s">
        <v>280</v>
      </c>
      <c r="C504" t="s">
        <v>24</v>
      </c>
      <c r="D504" t="s">
        <v>25</v>
      </c>
      <c r="E504">
        <v>5</v>
      </c>
      <c r="F504">
        <v>2.9350000000000001</v>
      </c>
      <c r="G504">
        <v>0.372</v>
      </c>
      <c r="H504">
        <v>5</v>
      </c>
      <c r="I504">
        <v>9.5</v>
      </c>
      <c r="J504" s="6">
        <v>0.50009999999999999</v>
      </c>
      <c r="K504" s="16">
        <v>4.5013054830287121E-2</v>
      </c>
      <c r="L504" s="7">
        <f t="shared" si="25"/>
        <v>291.3175015127523</v>
      </c>
      <c r="M504" t="s">
        <v>24</v>
      </c>
    </row>
    <row r="505" spans="1:14" x14ac:dyDescent="0.25">
      <c r="A505" s="5">
        <v>45015</v>
      </c>
      <c r="B505" t="s">
        <v>281</v>
      </c>
      <c r="C505">
        <v>1</v>
      </c>
      <c r="D505" t="s">
        <v>23</v>
      </c>
      <c r="E505">
        <v>5</v>
      </c>
      <c r="F505">
        <v>2.129</v>
      </c>
      <c r="G505">
        <v>0.26900000000000002</v>
      </c>
      <c r="H505">
        <v>15</v>
      </c>
      <c r="I505">
        <v>9.5</v>
      </c>
      <c r="J505" s="6">
        <v>0.50009999999999999</v>
      </c>
      <c r="K505" s="16">
        <v>4.6612976327441075E-2</v>
      </c>
      <c r="L505" s="7">
        <f t="shared" si="25"/>
        <v>634.92113835364898</v>
      </c>
      <c r="M505" s="15">
        <f>L505-L507</f>
        <v>312.67423600731149</v>
      </c>
      <c r="N505" s="8">
        <f>AVERAGE(M505:M506)</f>
        <v>319.44913383184655</v>
      </c>
    </row>
    <row r="506" spans="1:14" x14ac:dyDescent="0.25">
      <c r="A506" s="5">
        <v>45015</v>
      </c>
      <c r="B506" t="s">
        <v>281</v>
      </c>
      <c r="C506">
        <v>2</v>
      </c>
      <c r="D506" t="s">
        <v>23</v>
      </c>
      <c r="E506">
        <v>5</v>
      </c>
      <c r="F506">
        <v>2.1739999999999999</v>
      </c>
      <c r="G506">
        <v>0.27500000000000002</v>
      </c>
      <c r="H506">
        <v>15</v>
      </c>
      <c r="I506">
        <v>9.5</v>
      </c>
      <c r="J506" s="6">
        <v>0.5</v>
      </c>
      <c r="K506" s="16">
        <v>4.6612976327441075E-2</v>
      </c>
      <c r="L506" s="7">
        <f t="shared" si="25"/>
        <v>648.4709340027191</v>
      </c>
      <c r="M506" s="15">
        <f>L506-L507</f>
        <v>326.22403165638161</v>
      </c>
    </row>
    <row r="507" spans="1:14" x14ac:dyDescent="0.25">
      <c r="A507" s="5">
        <v>45015</v>
      </c>
      <c r="B507" t="s">
        <v>281</v>
      </c>
      <c r="C507" t="s">
        <v>24</v>
      </c>
      <c r="D507" t="s">
        <v>25</v>
      </c>
      <c r="E507">
        <v>5</v>
      </c>
      <c r="F507">
        <v>3.2410000000000001</v>
      </c>
      <c r="G507">
        <v>0.41099999999999998</v>
      </c>
      <c r="H507">
        <v>5</v>
      </c>
      <c r="I507">
        <v>9.5</v>
      </c>
      <c r="J507" s="6">
        <v>0.5</v>
      </c>
      <c r="K507" s="16">
        <v>4.6612976327441075E-2</v>
      </c>
      <c r="L507" s="7">
        <f t="shared" si="25"/>
        <v>322.24690234633749</v>
      </c>
      <c r="M507" t="s">
        <v>24</v>
      </c>
    </row>
    <row r="508" spans="1:14" x14ac:dyDescent="0.25">
      <c r="A508" s="5">
        <v>45015</v>
      </c>
      <c r="B508" t="s">
        <v>282</v>
      </c>
      <c r="C508">
        <v>1</v>
      </c>
      <c r="D508" t="s">
        <v>23</v>
      </c>
      <c r="E508">
        <v>5</v>
      </c>
      <c r="F508">
        <v>1.681</v>
      </c>
      <c r="G508">
        <v>0.21199999999999999</v>
      </c>
      <c r="H508">
        <v>15</v>
      </c>
      <c r="I508">
        <v>9.5</v>
      </c>
      <c r="J508" s="6">
        <v>0.50009999999999999</v>
      </c>
      <c r="K508" s="16">
        <v>4.7893121250174316E-2</v>
      </c>
      <c r="L508" s="7">
        <f t="shared" si="25"/>
        <v>501.9294900961205</v>
      </c>
      <c r="M508" s="15">
        <f>L508-L510</f>
        <v>221.99532168534893</v>
      </c>
      <c r="N508" s="8">
        <f>AVERAGE(M508:M509)</f>
        <v>219.00942346942912</v>
      </c>
    </row>
    <row r="509" spans="1:14" x14ac:dyDescent="0.25">
      <c r="A509" s="5">
        <v>45015</v>
      </c>
      <c r="B509" t="s">
        <v>282</v>
      </c>
      <c r="C509">
        <v>2</v>
      </c>
      <c r="D509" t="s">
        <v>23</v>
      </c>
      <c r="E509">
        <v>5</v>
      </c>
      <c r="F509">
        <v>1.661</v>
      </c>
      <c r="G509">
        <v>0.20899999999999999</v>
      </c>
      <c r="H509">
        <v>15</v>
      </c>
      <c r="I509">
        <v>9.5</v>
      </c>
      <c r="J509" s="6">
        <v>0.50009999999999999</v>
      </c>
      <c r="K509" s="16">
        <v>4.7893121250174316E-2</v>
      </c>
      <c r="L509" s="7">
        <f t="shared" si="25"/>
        <v>495.9576936642809</v>
      </c>
      <c r="M509" s="15">
        <f>L509-L510</f>
        <v>216.02352525350932</v>
      </c>
    </row>
    <row r="510" spans="1:14" x14ac:dyDescent="0.25">
      <c r="A510" s="5">
        <v>45015</v>
      </c>
      <c r="B510" t="s">
        <v>282</v>
      </c>
      <c r="C510" t="s">
        <v>24</v>
      </c>
      <c r="D510" t="s">
        <v>25</v>
      </c>
      <c r="E510">
        <v>5</v>
      </c>
      <c r="F510">
        <v>2.8119999999999998</v>
      </c>
      <c r="G510">
        <v>0.35599999999999998</v>
      </c>
      <c r="H510">
        <v>5</v>
      </c>
      <c r="I510">
        <v>9.5</v>
      </c>
      <c r="J510" s="6">
        <v>0.5</v>
      </c>
      <c r="K510" s="16">
        <v>4.7893121250174316E-2</v>
      </c>
      <c r="L510" s="7">
        <f t="shared" si="25"/>
        <v>279.93416841077158</v>
      </c>
      <c r="M510" t="s">
        <v>24</v>
      </c>
    </row>
    <row r="511" spans="1:14" x14ac:dyDescent="0.25">
      <c r="A511" s="5">
        <v>45015</v>
      </c>
      <c r="B511" t="s">
        <v>283</v>
      </c>
      <c r="C511">
        <v>1</v>
      </c>
      <c r="D511" t="s">
        <v>23</v>
      </c>
      <c r="E511">
        <v>5</v>
      </c>
      <c r="F511">
        <v>2.29</v>
      </c>
      <c r="G511">
        <v>0.28999999999999998</v>
      </c>
      <c r="H511">
        <v>10</v>
      </c>
      <c r="I511">
        <v>9.5</v>
      </c>
      <c r="J511" s="6">
        <v>0.5</v>
      </c>
      <c r="K511" s="16">
        <v>5.2078590690995796E-2</v>
      </c>
      <c r="L511" s="7">
        <f t="shared" si="25"/>
        <v>457.75939480965224</v>
      </c>
      <c r="M511" s="15">
        <f>L511-L513</f>
        <v>168.61137533709245</v>
      </c>
      <c r="N511" s="8">
        <f>AVERAGE(M511:M512)</f>
        <v>164.21368682800409</v>
      </c>
    </row>
    <row r="512" spans="1:14" x14ac:dyDescent="0.25">
      <c r="A512" s="5">
        <v>45015</v>
      </c>
      <c r="B512" t="s">
        <v>283</v>
      </c>
      <c r="C512">
        <v>2</v>
      </c>
      <c r="D512" t="s">
        <v>23</v>
      </c>
      <c r="E512">
        <v>5</v>
      </c>
      <c r="F512">
        <v>2.246</v>
      </c>
      <c r="G512">
        <v>0.28399999999999997</v>
      </c>
      <c r="H512">
        <v>10</v>
      </c>
      <c r="I512">
        <v>9.5</v>
      </c>
      <c r="J512" s="6">
        <v>0.5</v>
      </c>
      <c r="K512" s="16">
        <v>5.2078590690995796E-2</v>
      </c>
      <c r="L512" s="7">
        <f t="shared" si="25"/>
        <v>448.9640177914755</v>
      </c>
      <c r="M512" s="15">
        <f>L512-L513</f>
        <v>159.81599831891572</v>
      </c>
    </row>
    <row r="513" spans="1:14" x14ac:dyDescent="0.25">
      <c r="A513" s="5">
        <v>45015</v>
      </c>
      <c r="B513" t="s">
        <v>283</v>
      </c>
      <c r="C513" t="s">
        <v>24</v>
      </c>
      <c r="D513" t="s">
        <v>25</v>
      </c>
      <c r="E513">
        <v>5</v>
      </c>
      <c r="F513">
        <v>2.8929999999999998</v>
      </c>
      <c r="G513">
        <v>0.36699999999999999</v>
      </c>
      <c r="H513">
        <v>5</v>
      </c>
      <c r="I513">
        <v>9.5</v>
      </c>
      <c r="J513" s="6">
        <v>0.5</v>
      </c>
      <c r="K513" s="16">
        <v>5.2078590690995796E-2</v>
      </c>
      <c r="L513" s="7">
        <f t="shared" si="25"/>
        <v>289.14801947255978</v>
      </c>
      <c r="M513" t="s">
        <v>24</v>
      </c>
    </row>
    <row r="514" spans="1:14" x14ac:dyDescent="0.25">
      <c r="A514" s="5">
        <v>45015</v>
      </c>
      <c r="B514" t="s">
        <v>284</v>
      </c>
      <c r="C514">
        <v>1</v>
      </c>
      <c r="D514" t="s">
        <v>23</v>
      </c>
      <c r="E514">
        <v>5</v>
      </c>
      <c r="F514">
        <v>1.97</v>
      </c>
      <c r="G514">
        <v>0.249</v>
      </c>
      <c r="H514">
        <v>10</v>
      </c>
      <c r="I514">
        <v>9.5</v>
      </c>
      <c r="J514" s="6">
        <v>0.50009999999999999</v>
      </c>
      <c r="K514" s="16">
        <v>3.2667377325401536E-2</v>
      </c>
      <c r="L514" s="7">
        <f t="shared" si="25"/>
        <v>386.45010931103565</v>
      </c>
      <c r="M514" s="15">
        <f>L514-L516</f>
        <v>93.571930020996945</v>
      </c>
      <c r="N514" s="8">
        <f>AVERAGE(M514:M515)</f>
        <v>96.357470255613634</v>
      </c>
    </row>
    <row r="515" spans="1:14" x14ac:dyDescent="0.25">
      <c r="A515" s="5">
        <v>45015</v>
      </c>
      <c r="B515" t="s">
        <v>284</v>
      </c>
      <c r="C515">
        <v>2</v>
      </c>
      <c r="D515" t="s">
        <v>23</v>
      </c>
      <c r="E515">
        <v>5</v>
      </c>
      <c r="F515">
        <v>1.998</v>
      </c>
      <c r="G515">
        <v>0.252</v>
      </c>
      <c r="H515">
        <v>10</v>
      </c>
      <c r="I515">
        <v>9.5</v>
      </c>
      <c r="J515" s="6">
        <v>0.5</v>
      </c>
      <c r="K515" s="16">
        <v>3.2667377325401536E-2</v>
      </c>
      <c r="L515" s="7">
        <f t="shared" si="25"/>
        <v>392.02118978026903</v>
      </c>
      <c r="M515" s="15">
        <f>L515-L516</f>
        <v>99.143010490230324</v>
      </c>
    </row>
    <row r="516" spans="1:14" x14ac:dyDescent="0.25">
      <c r="A516" s="5">
        <v>45015</v>
      </c>
      <c r="B516" t="s">
        <v>284</v>
      </c>
      <c r="C516" t="s">
        <v>24</v>
      </c>
      <c r="D516" t="s">
        <v>25</v>
      </c>
      <c r="E516">
        <v>5</v>
      </c>
      <c r="F516">
        <v>2.9860000000000002</v>
      </c>
      <c r="G516">
        <v>0.379</v>
      </c>
      <c r="H516">
        <v>5</v>
      </c>
      <c r="I516">
        <v>9.5</v>
      </c>
      <c r="J516" s="6">
        <v>0.50009999999999999</v>
      </c>
      <c r="K516" s="16">
        <v>3.2667377325401536E-2</v>
      </c>
      <c r="L516" s="7">
        <f t="shared" si="25"/>
        <v>292.8781792900387</v>
      </c>
      <c r="M516" t="s">
        <v>24</v>
      </c>
    </row>
    <row r="517" spans="1:14" x14ac:dyDescent="0.25">
      <c r="A517" s="5">
        <v>45015</v>
      </c>
      <c r="B517" t="s">
        <v>285</v>
      </c>
      <c r="C517">
        <v>1</v>
      </c>
      <c r="D517" t="s">
        <v>23</v>
      </c>
      <c r="E517">
        <v>5</v>
      </c>
      <c r="F517">
        <v>2.286</v>
      </c>
      <c r="G517">
        <v>0.28899999999999998</v>
      </c>
      <c r="H517">
        <v>10</v>
      </c>
      <c r="I517">
        <v>9.5</v>
      </c>
      <c r="J517" s="6">
        <v>0.5</v>
      </c>
      <c r="K517" s="16">
        <v>3.2826893991475446E-2</v>
      </c>
      <c r="L517" s="7">
        <f t="shared" si="25"/>
        <v>448.59803313625747</v>
      </c>
      <c r="M517" s="15">
        <f>L517-L519</f>
        <v>142.43125655757063</v>
      </c>
      <c r="N517" s="8">
        <f>AVERAGE(M517:M518)</f>
        <v>148.61272551810964</v>
      </c>
    </row>
    <row r="518" spans="1:14" x14ac:dyDescent="0.25">
      <c r="A518" s="5">
        <v>45015</v>
      </c>
      <c r="B518" t="s">
        <v>285</v>
      </c>
      <c r="C518">
        <v>2</v>
      </c>
      <c r="D518" t="s">
        <v>23</v>
      </c>
      <c r="E518">
        <v>5</v>
      </c>
      <c r="F518">
        <v>2.3490000000000002</v>
      </c>
      <c r="G518">
        <v>0.29699999999999999</v>
      </c>
      <c r="H518">
        <v>10</v>
      </c>
      <c r="I518">
        <v>9.5</v>
      </c>
      <c r="J518" s="6">
        <v>0.5</v>
      </c>
      <c r="K518" s="16">
        <v>3.2826893991475446E-2</v>
      </c>
      <c r="L518" s="7">
        <f t="shared" si="25"/>
        <v>460.96097105733548</v>
      </c>
      <c r="M518" s="15">
        <f>L518-L519</f>
        <v>154.79419447864865</v>
      </c>
    </row>
    <row r="519" spans="1:14" x14ac:dyDescent="0.25">
      <c r="A519" s="5">
        <v>45015</v>
      </c>
      <c r="B519" t="s">
        <v>285</v>
      </c>
      <c r="C519" t="s">
        <v>24</v>
      </c>
      <c r="D519" t="s">
        <v>25</v>
      </c>
      <c r="E519">
        <v>5</v>
      </c>
      <c r="F519">
        <v>3.121</v>
      </c>
      <c r="G519">
        <v>0.39600000000000002</v>
      </c>
      <c r="H519">
        <v>5</v>
      </c>
      <c r="I519">
        <v>9.5</v>
      </c>
      <c r="J519" s="6">
        <v>0.50009999999999999</v>
      </c>
      <c r="K519" s="16">
        <v>3.2826893991475446E-2</v>
      </c>
      <c r="L519" s="7">
        <f t="shared" si="25"/>
        <v>306.16677657868684</v>
      </c>
      <c r="M519" t="s">
        <v>24</v>
      </c>
    </row>
    <row r="520" spans="1:14" x14ac:dyDescent="0.25">
      <c r="A520" s="5">
        <v>45015</v>
      </c>
      <c r="B520" t="s">
        <v>286</v>
      </c>
      <c r="C520">
        <v>1</v>
      </c>
      <c r="D520" t="s">
        <v>23</v>
      </c>
      <c r="E520">
        <v>5</v>
      </c>
      <c r="F520">
        <v>2.1309999999999998</v>
      </c>
      <c r="G520">
        <v>0.26900000000000002</v>
      </c>
      <c r="H520">
        <v>10</v>
      </c>
      <c r="I520">
        <v>9.5</v>
      </c>
      <c r="J520" s="6">
        <v>0.50009999999999999</v>
      </c>
      <c r="K520" s="16">
        <v>3.1586898303920766E-2</v>
      </c>
      <c r="L520" s="7">
        <f t="shared" si="25"/>
        <v>417.5957001142516</v>
      </c>
      <c r="M520" s="15">
        <f>L520-L522</f>
        <v>131.58869668076954</v>
      </c>
      <c r="N520" s="8">
        <f>AVERAGE(M520:M521)</f>
        <v>120.61480686077988</v>
      </c>
    </row>
    <row r="521" spans="1:14" x14ac:dyDescent="0.25">
      <c r="A521" s="5">
        <v>45015</v>
      </c>
      <c r="B521" t="s">
        <v>286</v>
      </c>
      <c r="C521">
        <v>2</v>
      </c>
      <c r="D521" t="s">
        <v>23</v>
      </c>
      <c r="E521">
        <v>5</v>
      </c>
      <c r="F521">
        <v>2.0190000000000001</v>
      </c>
      <c r="G521">
        <v>0.255</v>
      </c>
      <c r="H521">
        <v>10</v>
      </c>
      <c r="I521">
        <v>9.5</v>
      </c>
      <c r="J521" s="6">
        <v>0.50009999999999999</v>
      </c>
      <c r="K521" s="16">
        <v>3.1586898303920766E-2</v>
      </c>
      <c r="L521" s="7">
        <f t="shared" si="25"/>
        <v>395.64792047427227</v>
      </c>
      <c r="M521" s="15">
        <f>L521-L522</f>
        <v>109.64091704079021</v>
      </c>
    </row>
    <row r="522" spans="1:14" x14ac:dyDescent="0.25">
      <c r="A522" s="5">
        <v>45015</v>
      </c>
      <c r="B522" t="s">
        <v>286</v>
      </c>
      <c r="C522" t="s">
        <v>24</v>
      </c>
      <c r="D522" t="s">
        <v>25</v>
      </c>
      <c r="E522">
        <v>5</v>
      </c>
      <c r="F522">
        <v>2.919</v>
      </c>
      <c r="G522">
        <v>0.37</v>
      </c>
      <c r="H522">
        <v>5</v>
      </c>
      <c r="I522">
        <v>9.5</v>
      </c>
      <c r="J522" s="6">
        <v>0.50009999999999999</v>
      </c>
      <c r="K522" s="16">
        <v>3.1586898303920766E-2</v>
      </c>
      <c r="L522" s="7">
        <f t="shared" si="25"/>
        <v>286.00700343348205</v>
      </c>
      <c r="M522" t="s">
        <v>24</v>
      </c>
    </row>
    <row r="523" spans="1:14" x14ac:dyDescent="0.25">
      <c r="A523" s="5">
        <v>45015</v>
      </c>
      <c r="B523" t="s">
        <v>309</v>
      </c>
      <c r="C523">
        <v>1</v>
      </c>
      <c r="D523" t="s">
        <v>23</v>
      </c>
      <c r="E523">
        <v>5</v>
      </c>
      <c r="F523">
        <v>2.1539999999999999</v>
      </c>
      <c r="G523">
        <v>0.27200000000000002</v>
      </c>
      <c r="H523">
        <v>10</v>
      </c>
      <c r="I523">
        <v>9.5</v>
      </c>
      <c r="J523" s="6">
        <v>0.50009999999999999</v>
      </c>
      <c r="K523" s="16">
        <v>3.8351242096534482E-2</v>
      </c>
      <c r="L523" s="7">
        <f t="shared" si="25"/>
        <v>424.87065520938586</v>
      </c>
      <c r="M523" s="15">
        <f>L523-L525</f>
        <v>145.70992377173252</v>
      </c>
      <c r="N523" s="8">
        <f>AVERAGE(M523:M524)</f>
        <v>134.17095750908203</v>
      </c>
    </row>
    <row r="524" spans="1:14" x14ac:dyDescent="0.25">
      <c r="A524" s="5">
        <v>45015</v>
      </c>
      <c r="B524" t="s">
        <v>309</v>
      </c>
      <c r="C524">
        <v>2</v>
      </c>
      <c r="D524" t="s">
        <v>23</v>
      </c>
      <c r="E524">
        <v>5</v>
      </c>
      <c r="F524">
        <v>2.0369999999999999</v>
      </c>
      <c r="G524">
        <v>0.25700000000000001</v>
      </c>
      <c r="H524">
        <v>10</v>
      </c>
      <c r="I524">
        <v>9.5</v>
      </c>
      <c r="J524" s="6">
        <v>0.50009999999999999</v>
      </c>
      <c r="K524" s="16">
        <v>3.8351242096534482E-2</v>
      </c>
      <c r="L524" s="7">
        <f t="shared" si="25"/>
        <v>401.79272268408488</v>
      </c>
      <c r="M524" s="15">
        <f>L524-L525</f>
        <v>122.63199124643154</v>
      </c>
    </row>
    <row r="525" spans="1:14" x14ac:dyDescent="0.25">
      <c r="A525" s="5">
        <v>45015</v>
      </c>
      <c r="B525" t="s">
        <v>309</v>
      </c>
      <c r="C525" t="s">
        <v>24</v>
      </c>
      <c r="D525" t="s">
        <v>25</v>
      </c>
      <c r="E525">
        <v>5</v>
      </c>
      <c r="F525">
        <v>2.83</v>
      </c>
      <c r="G525">
        <v>0.35899999999999999</v>
      </c>
      <c r="H525">
        <v>5</v>
      </c>
      <c r="I525">
        <v>9.5</v>
      </c>
      <c r="J525" s="6">
        <v>0.5</v>
      </c>
      <c r="K525" s="16">
        <v>3.8351242096534482E-2</v>
      </c>
      <c r="L525" s="7">
        <f t="shared" si="25"/>
        <v>279.16073143765334</v>
      </c>
      <c r="M525" t="s">
        <v>24</v>
      </c>
    </row>
    <row r="526" spans="1:14" x14ac:dyDescent="0.25">
      <c r="A526" s="5">
        <v>45015</v>
      </c>
      <c r="B526" t="s">
        <v>310</v>
      </c>
      <c r="C526">
        <v>1</v>
      </c>
      <c r="D526" t="s">
        <v>23</v>
      </c>
      <c r="E526">
        <v>5</v>
      </c>
      <c r="F526">
        <v>1.887</v>
      </c>
      <c r="G526">
        <v>0.23799999999999999</v>
      </c>
      <c r="H526">
        <v>10</v>
      </c>
      <c r="I526">
        <v>9.5</v>
      </c>
      <c r="J526" s="6">
        <v>0.5</v>
      </c>
      <c r="K526" s="16">
        <v>3.2073074413653348E-2</v>
      </c>
      <c r="L526" s="7">
        <f t="shared" si="25"/>
        <v>370.02915936952712</v>
      </c>
      <c r="M526" s="15">
        <f>L526-L528</f>
        <v>89.61490505133753</v>
      </c>
      <c r="N526" s="8">
        <f>AVERAGE(M526:M527)</f>
        <v>86.673496789258621</v>
      </c>
    </row>
    <row r="527" spans="1:14" x14ac:dyDescent="0.25">
      <c r="A527" s="5">
        <v>45015</v>
      </c>
      <c r="B527" t="s">
        <v>310</v>
      </c>
      <c r="C527">
        <v>2</v>
      </c>
      <c r="D527" t="s">
        <v>23</v>
      </c>
      <c r="E527">
        <v>5</v>
      </c>
      <c r="F527">
        <v>1.857</v>
      </c>
      <c r="G527">
        <v>0.23400000000000001</v>
      </c>
      <c r="H527">
        <v>10</v>
      </c>
      <c r="I527">
        <v>9.5</v>
      </c>
      <c r="J527" s="6">
        <v>0.5</v>
      </c>
      <c r="K527" s="16">
        <v>3.2073074413653348E-2</v>
      </c>
      <c r="L527" s="7">
        <f t="shared" si="25"/>
        <v>364.1463428453693</v>
      </c>
      <c r="M527" s="15">
        <f>L527-L528</f>
        <v>83.732088527179712</v>
      </c>
    </row>
    <row r="528" spans="1:14" x14ac:dyDescent="0.25">
      <c r="A528" s="5">
        <v>45015</v>
      </c>
      <c r="B528" t="s">
        <v>310</v>
      </c>
      <c r="C528" t="s">
        <v>24</v>
      </c>
      <c r="D528" t="s">
        <v>25</v>
      </c>
      <c r="E528">
        <v>5</v>
      </c>
      <c r="F528">
        <v>2.86</v>
      </c>
      <c r="G528">
        <v>0.36199999999999999</v>
      </c>
      <c r="H528">
        <v>5</v>
      </c>
      <c r="I528">
        <v>9.5</v>
      </c>
      <c r="J528" s="6">
        <v>0.5</v>
      </c>
      <c r="K528" s="16">
        <v>3.2073074413653348E-2</v>
      </c>
      <c r="L528" s="7">
        <f t="shared" si="25"/>
        <v>280.41425431818959</v>
      </c>
      <c r="M528" t="s">
        <v>24</v>
      </c>
    </row>
    <row r="529" spans="1:14" x14ac:dyDescent="0.25">
      <c r="A529" s="5">
        <v>45015</v>
      </c>
      <c r="B529" t="s">
        <v>311</v>
      </c>
      <c r="C529">
        <v>1</v>
      </c>
      <c r="D529" t="s">
        <v>23</v>
      </c>
      <c r="E529">
        <v>5</v>
      </c>
      <c r="F529">
        <v>2.1680000000000001</v>
      </c>
      <c r="G529">
        <v>0.27400000000000002</v>
      </c>
      <c r="H529">
        <v>10</v>
      </c>
      <c r="I529">
        <v>9.5</v>
      </c>
      <c r="J529" s="6">
        <v>0.5</v>
      </c>
      <c r="K529" s="16">
        <v>2.6272577996715764E-2</v>
      </c>
      <c r="L529" s="7">
        <f t="shared" si="25"/>
        <v>422.74220032840708</v>
      </c>
      <c r="M529" s="15">
        <f>L529-L531</f>
        <v>135.08934502097929</v>
      </c>
      <c r="N529" s="8">
        <f>AVERAGE(M529:M530)</f>
        <v>132.80512206261534</v>
      </c>
    </row>
    <row r="530" spans="1:14" x14ac:dyDescent="0.25">
      <c r="A530" s="5">
        <v>45015</v>
      </c>
      <c r="B530" t="s">
        <v>311</v>
      </c>
      <c r="C530">
        <v>2</v>
      </c>
      <c r="D530" t="s">
        <v>23</v>
      </c>
      <c r="E530">
        <v>5</v>
      </c>
      <c r="F530">
        <v>2.145</v>
      </c>
      <c r="G530">
        <v>0.27100000000000002</v>
      </c>
      <c r="H530">
        <v>10</v>
      </c>
      <c r="I530">
        <v>9.5</v>
      </c>
      <c r="J530" s="6">
        <v>0.50009999999999999</v>
      </c>
      <c r="K530" s="16">
        <v>2.6272577996715764E-2</v>
      </c>
      <c r="L530" s="7">
        <f t="shared" si="25"/>
        <v>418.17375441167917</v>
      </c>
      <c r="M530" s="15">
        <f>L530-L531</f>
        <v>130.52089910425138</v>
      </c>
    </row>
    <row r="531" spans="1:14" x14ac:dyDescent="0.25">
      <c r="A531" s="5">
        <v>45015</v>
      </c>
      <c r="B531" t="s">
        <v>311</v>
      </c>
      <c r="C531" t="s">
        <v>24</v>
      </c>
      <c r="D531" t="s">
        <v>25</v>
      </c>
      <c r="E531">
        <v>5</v>
      </c>
      <c r="F531">
        <v>2.9510000000000001</v>
      </c>
      <c r="G531">
        <v>0.374</v>
      </c>
      <c r="H531">
        <v>5</v>
      </c>
      <c r="I531">
        <v>9.5</v>
      </c>
      <c r="J531" s="6">
        <v>0.50009999999999999</v>
      </c>
      <c r="K531" s="16">
        <v>2.6272577996715764E-2</v>
      </c>
      <c r="L531" s="7">
        <f t="shared" si="25"/>
        <v>287.65285530742779</v>
      </c>
      <c r="M531" t="s">
        <v>24</v>
      </c>
    </row>
    <row r="532" spans="1:14" x14ac:dyDescent="0.25">
      <c r="A532" s="5">
        <v>45015</v>
      </c>
      <c r="B532" t="s">
        <v>312</v>
      </c>
      <c r="C532">
        <v>1</v>
      </c>
      <c r="D532" t="s">
        <v>23</v>
      </c>
      <c r="E532">
        <v>5</v>
      </c>
      <c r="F532">
        <v>2.1589999999999998</v>
      </c>
      <c r="G532">
        <v>0.27300000000000002</v>
      </c>
      <c r="H532">
        <v>10</v>
      </c>
      <c r="I532">
        <v>9.5</v>
      </c>
      <c r="J532" s="6">
        <v>0.50009999999999999</v>
      </c>
      <c r="K532" s="16">
        <v>3.697693688717027E-2</v>
      </c>
      <c r="L532" s="7">
        <f t="shared" si="25"/>
        <v>425.29325063035998</v>
      </c>
      <c r="M532" s="15">
        <f>L532-L534</f>
        <v>140.35268229464168</v>
      </c>
      <c r="N532" s="8">
        <f>AVERAGE(M532:M533)</f>
        <v>136.15916083252066</v>
      </c>
    </row>
    <row r="533" spans="1:14" x14ac:dyDescent="0.25">
      <c r="A533" s="5">
        <v>45015</v>
      </c>
      <c r="B533" t="s">
        <v>312</v>
      </c>
      <c r="C533">
        <v>2</v>
      </c>
      <c r="D533" t="s">
        <v>23</v>
      </c>
      <c r="E533">
        <v>5</v>
      </c>
      <c r="F533">
        <v>2.1160000000000001</v>
      </c>
      <c r="G533">
        <v>0.26700000000000002</v>
      </c>
      <c r="H533">
        <v>10</v>
      </c>
      <c r="I533">
        <v>9.5</v>
      </c>
      <c r="J533" s="6">
        <v>0.5</v>
      </c>
      <c r="K533" s="16">
        <v>3.697693688717027E-2</v>
      </c>
      <c r="L533" s="7">
        <f t="shared" si="25"/>
        <v>416.90620770611793</v>
      </c>
      <c r="M533" s="15">
        <f>L533-L534</f>
        <v>131.96563937039963</v>
      </c>
    </row>
    <row r="534" spans="1:14" x14ac:dyDescent="0.25">
      <c r="A534" s="5">
        <v>45015</v>
      </c>
      <c r="B534" t="s">
        <v>312</v>
      </c>
      <c r="C534" t="s">
        <v>24</v>
      </c>
      <c r="D534" t="s">
        <v>25</v>
      </c>
      <c r="E534">
        <v>5</v>
      </c>
      <c r="F534">
        <v>2.8929999999999998</v>
      </c>
      <c r="G534">
        <v>0.36699999999999999</v>
      </c>
      <c r="H534">
        <v>5</v>
      </c>
      <c r="I534">
        <v>9.5</v>
      </c>
      <c r="J534" s="6">
        <v>0.50009999999999999</v>
      </c>
      <c r="K534" s="16">
        <v>3.697693688717027E-2</v>
      </c>
      <c r="L534" s="7">
        <f t="shared" si="25"/>
        <v>284.9405683357183</v>
      </c>
      <c r="M534" t="s">
        <v>24</v>
      </c>
    </row>
    <row r="535" spans="1:14" x14ac:dyDescent="0.25">
      <c r="A535" s="5">
        <v>45015</v>
      </c>
      <c r="B535" t="s">
        <v>287</v>
      </c>
      <c r="C535">
        <v>1</v>
      </c>
      <c r="D535" t="s">
        <v>23</v>
      </c>
      <c r="E535">
        <v>5</v>
      </c>
      <c r="F535">
        <v>2.633</v>
      </c>
      <c r="G535">
        <v>0.33300000000000002</v>
      </c>
      <c r="H535">
        <v>15</v>
      </c>
      <c r="I535">
        <v>9.5</v>
      </c>
      <c r="J535" s="6">
        <v>0.50009999999999999</v>
      </c>
      <c r="K535" s="16">
        <v>7.985187315740265E-2</v>
      </c>
      <c r="L535" s="7">
        <f>((F535*I535)/(J535/(1+K535)))*H535</f>
        <v>810.16421203427399</v>
      </c>
      <c r="M535" s="15">
        <f>L535-L537</f>
        <v>480.0426958913244</v>
      </c>
      <c r="N535" s="8">
        <f>AVERAGE(M535:M536)</f>
        <v>410.5704531624595</v>
      </c>
    </row>
    <row r="536" spans="1:14" x14ac:dyDescent="0.25">
      <c r="A536" s="5">
        <v>45015</v>
      </c>
      <c r="B536" t="s">
        <v>287</v>
      </c>
      <c r="C536">
        <v>2</v>
      </c>
      <c r="D536" t="s">
        <v>23</v>
      </c>
      <c r="E536">
        <v>5</v>
      </c>
      <c r="F536">
        <v>2.181</v>
      </c>
      <c r="G536">
        <v>0.27600000000000002</v>
      </c>
      <c r="H536">
        <v>15</v>
      </c>
      <c r="I536">
        <v>9.5</v>
      </c>
      <c r="J536" s="6">
        <v>0.5</v>
      </c>
      <c r="K536" s="16">
        <v>7.985187315740265E-2</v>
      </c>
      <c r="L536" s="7">
        <f t="shared" ref="L536:L558" si="26">((F536*I536)/(J536/(1+K536)))*H536</f>
        <v>671.21972657654419</v>
      </c>
      <c r="M536" s="15">
        <f>L536-L537</f>
        <v>341.0982104335946</v>
      </c>
    </row>
    <row r="537" spans="1:14" x14ac:dyDescent="0.25">
      <c r="A537" s="5">
        <v>45015</v>
      </c>
      <c r="B537" t="s">
        <v>287</v>
      </c>
      <c r="C537" t="s">
        <v>24</v>
      </c>
      <c r="D537" t="s">
        <v>25</v>
      </c>
      <c r="E537">
        <v>5</v>
      </c>
      <c r="F537">
        <v>3.218</v>
      </c>
      <c r="G537">
        <v>0.40799999999999997</v>
      </c>
      <c r="H537">
        <v>5</v>
      </c>
      <c r="I537">
        <v>9.5</v>
      </c>
      <c r="J537" s="6">
        <v>0.5</v>
      </c>
      <c r="K537" s="16">
        <v>7.985187315740265E-2</v>
      </c>
      <c r="L537" s="7">
        <f t="shared" si="26"/>
        <v>330.12151614294959</v>
      </c>
      <c r="M537" t="s">
        <v>24</v>
      </c>
    </row>
    <row r="538" spans="1:14" x14ac:dyDescent="0.25">
      <c r="A538" s="5">
        <v>45015</v>
      </c>
      <c r="B538" t="s">
        <v>288</v>
      </c>
      <c r="C538">
        <v>1</v>
      </c>
      <c r="D538" t="s">
        <v>23</v>
      </c>
      <c r="E538">
        <v>5</v>
      </c>
      <c r="F538">
        <v>2.0670000000000002</v>
      </c>
      <c r="G538">
        <v>0.26100000000000001</v>
      </c>
      <c r="H538">
        <v>15</v>
      </c>
      <c r="I538">
        <v>9.5</v>
      </c>
      <c r="J538" s="6">
        <v>0.5</v>
      </c>
      <c r="K538" s="16">
        <v>8.7035292412493553E-2</v>
      </c>
      <c r="L538" s="7">
        <f t="shared" si="26"/>
        <v>640.36705558373797</v>
      </c>
      <c r="M538" s="15">
        <f>L538-L540</f>
        <v>327.1541416044642</v>
      </c>
      <c r="N538" s="8">
        <f>AVERAGE(M538:M539)</f>
        <v>318.72705374136427</v>
      </c>
    </row>
    <row r="539" spans="1:14" x14ac:dyDescent="0.25">
      <c r="A539" s="5">
        <v>45015</v>
      </c>
      <c r="B539" t="s">
        <v>288</v>
      </c>
      <c r="C539">
        <v>2</v>
      </c>
      <c r="D539" t="s">
        <v>23</v>
      </c>
      <c r="E539">
        <v>5</v>
      </c>
      <c r="F539">
        <v>2.0129999999999999</v>
      </c>
      <c r="G539">
        <v>0.254</v>
      </c>
      <c r="H539">
        <v>15</v>
      </c>
      <c r="I539">
        <v>9.5</v>
      </c>
      <c r="J539" s="6">
        <v>0.50009999999999999</v>
      </c>
      <c r="K539" s="16">
        <v>8.7035292412493553E-2</v>
      </c>
      <c r="L539" s="7">
        <f t="shared" si="26"/>
        <v>623.51287985753811</v>
      </c>
      <c r="M539" s="15">
        <f>L539-L540</f>
        <v>310.29996587826435</v>
      </c>
    </row>
    <row r="540" spans="1:14" x14ac:dyDescent="0.25">
      <c r="A540" s="5">
        <v>45015</v>
      </c>
      <c r="B540" t="s">
        <v>288</v>
      </c>
      <c r="C540" t="s">
        <v>24</v>
      </c>
      <c r="D540" t="s">
        <v>25</v>
      </c>
      <c r="E540">
        <v>5</v>
      </c>
      <c r="F540">
        <v>3.0329999999999999</v>
      </c>
      <c r="G540">
        <v>0.38500000000000001</v>
      </c>
      <c r="H540">
        <v>5</v>
      </c>
      <c r="I540">
        <v>9.5</v>
      </c>
      <c r="J540" s="6">
        <v>0.5</v>
      </c>
      <c r="K540" s="16">
        <v>8.7035292412493553E-2</v>
      </c>
      <c r="L540" s="7">
        <f t="shared" si="26"/>
        <v>313.21291397927376</v>
      </c>
      <c r="M540" t="s">
        <v>24</v>
      </c>
    </row>
    <row r="541" spans="1:14" x14ac:dyDescent="0.25">
      <c r="A541" s="5">
        <v>45015</v>
      </c>
      <c r="B541" t="s">
        <v>289</v>
      </c>
      <c r="C541">
        <v>1</v>
      </c>
      <c r="D541" t="s">
        <v>23</v>
      </c>
      <c r="E541">
        <v>5</v>
      </c>
      <c r="F541">
        <v>2.2429999999999999</v>
      </c>
      <c r="G541">
        <v>0.28399999999999997</v>
      </c>
      <c r="H541">
        <v>10</v>
      </c>
      <c r="I541">
        <v>9.5</v>
      </c>
      <c r="J541" s="6">
        <v>0.50009999999999999</v>
      </c>
      <c r="K541" s="16">
        <v>6.7290251449301147E-2</v>
      </c>
      <c r="L541" s="7">
        <f t="shared" si="26"/>
        <v>454.75613523310199</v>
      </c>
      <c r="M541" s="15">
        <f>L541-L543</f>
        <v>148.71316326057968</v>
      </c>
      <c r="N541" s="8">
        <f>AVERAGE(M541:M542)</f>
        <v>137.90963346812092</v>
      </c>
    </row>
    <row r="542" spans="1:14" x14ac:dyDescent="0.25">
      <c r="A542" s="5">
        <v>45015</v>
      </c>
      <c r="B542" t="s">
        <v>289</v>
      </c>
      <c r="C542">
        <v>2</v>
      </c>
      <c r="D542" t="s">
        <v>23</v>
      </c>
      <c r="E542">
        <v>5</v>
      </c>
      <c r="F542">
        <v>2.1360000000000001</v>
      </c>
      <c r="G542">
        <v>0.27</v>
      </c>
      <c r="H542">
        <v>10</v>
      </c>
      <c r="I542">
        <v>9.5</v>
      </c>
      <c r="J542" s="6">
        <v>0.5</v>
      </c>
      <c r="K542" s="16">
        <v>6.7290251449301147E-2</v>
      </c>
      <c r="L542" s="7">
        <f t="shared" si="26"/>
        <v>433.14907564818446</v>
      </c>
      <c r="M542" s="15">
        <f>L542-L543</f>
        <v>127.10610367566215</v>
      </c>
    </row>
    <row r="543" spans="1:14" x14ac:dyDescent="0.25">
      <c r="A543" s="5">
        <v>45015</v>
      </c>
      <c r="B543" t="s">
        <v>289</v>
      </c>
      <c r="C543" t="s">
        <v>24</v>
      </c>
      <c r="D543" t="s">
        <v>25</v>
      </c>
      <c r="E543">
        <v>5</v>
      </c>
      <c r="F543">
        <v>3.0190000000000001</v>
      </c>
      <c r="G543">
        <v>0.38300000000000001</v>
      </c>
      <c r="H543">
        <v>5</v>
      </c>
      <c r="I543">
        <v>9.5</v>
      </c>
      <c r="J543" s="6">
        <v>0.50009999999999999</v>
      </c>
      <c r="K543" s="16">
        <v>6.7290251449301147E-2</v>
      </c>
      <c r="L543" s="7">
        <f t="shared" si="26"/>
        <v>306.04297197252231</v>
      </c>
      <c r="M543" t="s">
        <v>24</v>
      </c>
    </row>
    <row r="544" spans="1:14" x14ac:dyDescent="0.25">
      <c r="A544" s="5">
        <v>45015</v>
      </c>
      <c r="B544" t="s">
        <v>290</v>
      </c>
      <c r="C544">
        <v>1</v>
      </c>
      <c r="D544" t="s">
        <v>23</v>
      </c>
      <c r="E544">
        <v>5</v>
      </c>
      <c r="F544">
        <v>1.8080000000000001</v>
      </c>
      <c r="G544">
        <v>0.22800000000000001</v>
      </c>
      <c r="H544">
        <v>10</v>
      </c>
      <c r="I544">
        <v>9.5</v>
      </c>
      <c r="J544" s="6">
        <v>0.50009999999999999</v>
      </c>
      <c r="K544" s="16">
        <v>6.0795534831143111E-2</v>
      </c>
      <c r="L544" s="7">
        <f t="shared" si="26"/>
        <v>364.33161580203387</v>
      </c>
      <c r="M544" s="15">
        <f>L544-L546</f>
        <v>48.500961216757617</v>
      </c>
      <c r="N544" s="8">
        <f>AVERAGE(M544:M545)</f>
        <v>57.506420625335124</v>
      </c>
    </row>
    <row r="545" spans="1:14" x14ac:dyDescent="0.25">
      <c r="A545" s="5">
        <v>45015</v>
      </c>
      <c r="B545" t="s">
        <v>290</v>
      </c>
      <c r="C545">
        <v>2</v>
      </c>
      <c r="D545" t="s">
        <v>23</v>
      </c>
      <c r="E545">
        <v>5</v>
      </c>
      <c r="F545">
        <v>1.897</v>
      </c>
      <c r="G545">
        <v>0.23899999999999999</v>
      </c>
      <c r="H545">
        <v>10</v>
      </c>
      <c r="I545">
        <v>9.5</v>
      </c>
      <c r="J545" s="6">
        <v>0.5</v>
      </c>
      <c r="K545" s="16">
        <v>6.0795534831143111E-2</v>
      </c>
      <c r="L545" s="7">
        <f t="shared" si="26"/>
        <v>382.34253461918888</v>
      </c>
      <c r="M545" s="15">
        <f>L545-L546</f>
        <v>66.511880033912632</v>
      </c>
    </row>
    <row r="546" spans="1:14" x14ac:dyDescent="0.25">
      <c r="A546" s="5">
        <v>45015</v>
      </c>
      <c r="B546" t="s">
        <v>290</v>
      </c>
      <c r="C546" t="s">
        <v>24</v>
      </c>
      <c r="D546" t="s">
        <v>25</v>
      </c>
      <c r="E546">
        <v>5</v>
      </c>
      <c r="F546">
        <v>3.1339999999999999</v>
      </c>
      <c r="G546">
        <v>0.39700000000000002</v>
      </c>
      <c r="H546">
        <v>5</v>
      </c>
      <c r="I546">
        <v>9.5</v>
      </c>
      <c r="J546" s="6">
        <v>0.5</v>
      </c>
      <c r="K546" s="16">
        <v>6.0795534831143111E-2</v>
      </c>
      <c r="L546" s="7">
        <f t="shared" si="26"/>
        <v>315.83065458527625</v>
      </c>
      <c r="M546" t="s">
        <v>24</v>
      </c>
    </row>
    <row r="547" spans="1:14" x14ac:dyDescent="0.25">
      <c r="A547" s="5">
        <v>45015</v>
      </c>
      <c r="B547" t="s">
        <v>291</v>
      </c>
      <c r="C547">
        <v>1</v>
      </c>
      <c r="D547" t="s">
        <v>23</v>
      </c>
      <c r="E547">
        <v>5</v>
      </c>
      <c r="F547">
        <v>2.069</v>
      </c>
      <c r="G547">
        <v>0.26100000000000001</v>
      </c>
      <c r="H547">
        <v>15</v>
      </c>
      <c r="I547">
        <v>9.5</v>
      </c>
      <c r="J547" s="6">
        <v>0.5</v>
      </c>
      <c r="K547" s="16">
        <v>7.443007217894676E-2</v>
      </c>
      <c r="L547" s="7">
        <f t="shared" si="26"/>
        <v>633.55380851139876</v>
      </c>
      <c r="M547" s="15">
        <f>L547-L549</f>
        <v>295.05247658311561</v>
      </c>
      <c r="N547" s="8">
        <f>AVERAGE(M547:M548)</f>
        <v>287.33535036323343</v>
      </c>
    </row>
    <row r="548" spans="1:14" x14ac:dyDescent="0.25">
      <c r="A548" s="5">
        <v>45015</v>
      </c>
      <c r="B548" t="s">
        <v>291</v>
      </c>
      <c r="C548">
        <v>2</v>
      </c>
      <c r="D548" t="s">
        <v>23</v>
      </c>
      <c r="E548">
        <v>5</v>
      </c>
      <c r="F548">
        <v>2.0190000000000001</v>
      </c>
      <c r="G548">
        <v>0.255</v>
      </c>
      <c r="H548">
        <v>15</v>
      </c>
      <c r="I548">
        <v>9.5</v>
      </c>
      <c r="J548" s="6">
        <v>0.50009999999999999</v>
      </c>
      <c r="K548" s="16">
        <v>7.443007217894676E-2</v>
      </c>
      <c r="L548" s="7">
        <f t="shared" si="26"/>
        <v>618.11955607163441</v>
      </c>
      <c r="M548" s="15">
        <f>L548-L549</f>
        <v>279.61822414335126</v>
      </c>
    </row>
    <row r="549" spans="1:14" x14ac:dyDescent="0.25">
      <c r="A549" s="5">
        <v>45015</v>
      </c>
      <c r="B549" t="s">
        <v>291</v>
      </c>
      <c r="C549" t="s">
        <v>24</v>
      </c>
      <c r="D549" t="s">
        <v>25</v>
      </c>
      <c r="E549">
        <v>5</v>
      </c>
      <c r="F549">
        <v>3.3170000000000002</v>
      </c>
      <c r="G549">
        <v>0.42099999999999999</v>
      </c>
      <c r="H549">
        <v>5</v>
      </c>
      <c r="I549">
        <v>9.5</v>
      </c>
      <c r="J549" s="6">
        <v>0.50009999999999999</v>
      </c>
      <c r="K549" s="16">
        <v>7.443007217894676E-2</v>
      </c>
      <c r="L549" s="7">
        <f t="shared" si="26"/>
        <v>338.50133192828315</v>
      </c>
      <c r="M549" t="s">
        <v>24</v>
      </c>
    </row>
    <row r="550" spans="1:14" x14ac:dyDescent="0.25">
      <c r="A550" s="5">
        <v>45015</v>
      </c>
      <c r="B550" t="s">
        <v>292</v>
      </c>
      <c r="C550">
        <v>1</v>
      </c>
      <c r="D550" t="s">
        <v>23</v>
      </c>
      <c r="E550">
        <v>5</v>
      </c>
      <c r="F550">
        <v>2.117</v>
      </c>
      <c r="G550">
        <v>0.26700000000000002</v>
      </c>
      <c r="H550">
        <v>15</v>
      </c>
      <c r="I550">
        <v>9.5</v>
      </c>
      <c r="J550" s="6">
        <v>0.5</v>
      </c>
      <c r="K550" s="16">
        <v>8.5364971424437261E-2</v>
      </c>
      <c r="L550" s="7">
        <f t="shared" si="26"/>
        <v>654.84952868407709</v>
      </c>
      <c r="M550" s="15">
        <f>L550-L552</f>
        <v>309.3290168559646</v>
      </c>
      <c r="N550" s="8">
        <f>AVERAGE(M550:M551)</f>
        <v>274.62562269406055</v>
      </c>
    </row>
    <row r="551" spans="1:14" x14ac:dyDescent="0.25">
      <c r="A551" s="5">
        <v>45015</v>
      </c>
      <c r="B551" t="s">
        <v>292</v>
      </c>
      <c r="C551">
        <v>2</v>
      </c>
      <c r="D551" t="s">
        <v>23</v>
      </c>
      <c r="E551">
        <v>5</v>
      </c>
      <c r="F551">
        <v>1.893</v>
      </c>
      <c r="G551">
        <v>0.23899999999999999</v>
      </c>
      <c r="H551">
        <v>15</v>
      </c>
      <c r="I551">
        <v>9.5</v>
      </c>
      <c r="J551" s="6">
        <v>0.50009999999999999</v>
      </c>
      <c r="K551" s="16">
        <v>8.5364971424437261E-2</v>
      </c>
      <c r="L551" s="7">
        <f t="shared" si="26"/>
        <v>585.442740360269</v>
      </c>
      <c r="M551" s="15">
        <f>L551-L552</f>
        <v>239.92222853215651</v>
      </c>
    </row>
    <row r="552" spans="1:14" x14ac:dyDescent="0.25">
      <c r="A552" s="5">
        <v>45015</v>
      </c>
      <c r="B552" t="s">
        <v>292</v>
      </c>
      <c r="C552" t="s">
        <v>24</v>
      </c>
      <c r="D552" t="s">
        <v>25</v>
      </c>
      <c r="E552">
        <v>5</v>
      </c>
      <c r="F552">
        <v>3.351</v>
      </c>
      <c r="G552">
        <v>0.42499999999999999</v>
      </c>
      <c r="H552">
        <v>5</v>
      </c>
      <c r="I552">
        <v>9.5</v>
      </c>
      <c r="J552" s="6">
        <v>0.5</v>
      </c>
      <c r="K552" s="16">
        <v>8.5364971424437261E-2</v>
      </c>
      <c r="L552" s="7">
        <f t="shared" si="26"/>
        <v>345.52051182811249</v>
      </c>
      <c r="M552" t="s">
        <v>24</v>
      </c>
    </row>
    <row r="553" spans="1:14" x14ac:dyDescent="0.25">
      <c r="A553" s="5">
        <v>45015</v>
      </c>
      <c r="B553" t="s">
        <v>293</v>
      </c>
      <c r="C553">
        <v>1</v>
      </c>
      <c r="D553" t="s">
        <v>23</v>
      </c>
      <c r="E553">
        <v>5</v>
      </c>
      <c r="F553">
        <v>2.0350000000000001</v>
      </c>
      <c r="G553">
        <v>0.25700000000000001</v>
      </c>
      <c r="H553">
        <v>10</v>
      </c>
      <c r="I553">
        <v>9.5</v>
      </c>
      <c r="J553" s="6">
        <v>0.50009999999999999</v>
      </c>
      <c r="K553" s="16">
        <v>7.0054161915621471E-2</v>
      </c>
      <c r="L553" s="7">
        <f t="shared" si="26"/>
        <v>413.65371096248259</v>
      </c>
      <c r="M553" s="15">
        <f>L553-L555</f>
        <v>114.03426626533303</v>
      </c>
      <c r="N553" s="8">
        <f>AVERAGE(M553:M554)</f>
        <v>114.23753590216958</v>
      </c>
    </row>
    <row r="554" spans="1:14" x14ac:dyDescent="0.25">
      <c r="A554" s="5">
        <v>45015</v>
      </c>
      <c r="B554" t="s">
        <v>293</v>
      </c>
      <c r="C554">
        <v>2</v>
      </c>
      <c r="D554" t="s">
        <v>23</v>
      </c>
      <c r="E554">
        <v>5</v>
      </c>
      <c r="F554">
        <v>2.0369999999999999</v>
      </c>
      <c r="G554">
        <v>0.25700000000000001</v>
      </c>
      <c r="H554">
        <v>10</v>
      </c>
      <c r="I554">
        <v>9.5</v>
      </c>
      <c r="J554" s="6">
        <v>0.50009999999999999</v>
      </c>
      <c r="K554" s="16">
        <v>7.0054161915621471E-2</v>
      </c>
      <c r="L554" s="7">
        <f t="shared" si="26"/>
        <v>414.0602502361557</v>
      </c>
      <c r="M554" s="15">
        <f>L554-L555</f>
        <v>114.44080553900613</v>
      </c>
    </row>
    <row r="555" spans="1:14" x14ac:dyDescent="0.25">
      <c r="A555" s="5">
        <v>45015</v>
      </c>
      <c r="B555" t="s">
        <v>293</v>
      </c>
      <c r="C555" t="s">
        <v>24</v>
      </c>
      <c r="D555" t="s">
        <v>25</v>
      </c>
      <c r="E555">
        <v>5</v>
      </c>
      <c r="F555">
        <v>2.948</v>
      </c>
      <c r="G555">
        <v>0.374</v>
      </c>
      <c r="H555">
        <v>5</v>
      </c>
      <c r="I555">
        <v>9.5</v>
      </c>
      <c r="J555" s="6">
        <v>0.50009999999999999</v>
      </c>
      <c r="K555" s="16">
        <v>7.0054161915621471E-2</v>
      </c>
      <c r="L555" s="7">
        <f t="shared" si="26"/>
        <v>299.61944469714956</v>
      </c>
      <c r="M555" t="s">
        <v>24</v>
      </c>
    </row>
    <row r="556" spans="1:14" x14ac:dyDescent="0.25">
      <c r="A556" s="5">
        <v>45015</v>
      </c>
      <c r="B556" t="s">
        <v>294</v>
      </c>
      <c r="C556">
        <v>1</v>
      </c>
      <c r="D556" t="s">
        <v>23</v>
      </c>
      <c r="E556">
        <v>5</v>
      </c>
      <c r="F556">
        <v>1.9910000000000001</v>
      </c>
      <c r="G556">
        <v>0.251</v>
      </c>
      <c r="H556">
        <v>10</v>
      </c>
      <c r="I556">
        <v>9.5</v>
      </c>
      <c r="J556" s="6">
        <v>0.50009999999999999</v>
      </c>
      <c r="K556" s="16">
        <v>6.2537625270016842E-2</v>
      </c>
      <c r="L556" s="7">
        <f t="shared" si="26"/>
        <v>401.86698486642143</v>
      </c>
      <c r="M556" s="15">
        <f>L556-L558</f>
        <v>122.92164429113546</v>
      </c>
      <c r="N556" s="8">
        <f>AVERAGE(M556:M557)</f>
        <v>119.12607016239735</v>
      </c>
    </row>
    <row r="557" spans="1:14" x14ac:dyDescent="0.25">
      <c r="A557" s="5">
        <v>45015</v>
      </c>
      <c r="B557" t="s">
        <v>294</v>
      </c>
      <c r="C557">
        <v>2</v>
      </c>
      <c r="D557" t="s">
        <v>23</v>
      </c>
      <c r="E557">
        <v>5</v>
      </c>
      <c r="F557">
        <v>1.9530000000000001</v>
      </c>
      <c r="G557">
        <v>0.246</v>
      </c>
      <c r="H557">
        <v>10</v>
      </c>
      <c r="I557">
        <v>9.5</v>
      </c>
      <c r="J557" s="6">
        <v>0.5</v>
      </c>
      <c r="K557" s="16">
        <v>6.2537625270016842E-2</v>
      </c>
      <c r="L557" s="7">
        <f t="shared" si="26"/>
        <v>394.27583660894521</v>
      </c>
      <c r="M557" s="15">
        <f>L557-L558</f>
        <v>115.33049603365924</v>
      </c>
    </row>
    <row r="558" spans="1:14" x14ac:dyDescent="0.25">
      <c r="A558" s="5">
        <v>45015</v>
      </c>
      <c r="B558" t="s">
        <v>294</v>
      </c>
      <c r="C558" t="s">
        <v>24</v>
      </c>
      <c r="D558" t="s">
        <v>25</v>
      </c>
      <c r="E558">
        <v>5</v>
      </c>
      <c r="F558">
        <v>2.7639999999999998</v>
      </c>
      <c r="G558">
        <v>0.35</v>
      </c>
      <c r="H558">
        <v>5</v>
      </c>
      <c r="I558">
        <v>9.5</v>
      </c>
      <c r="J558" s="6">
        <v>0.50009999999999999</v>
      </c>
      <c r="K558" s="16">
        <v>6.2537625270016842E-2</v>
      </c>
      <c r="L558" s="7">
        <f t="shared" si="26"/>
        <v>278.94534057528597</v>
      </c>
      <c r="M558" t="s">
        <v>24</v>
      </c>
    </row>
    <row r="559" spans="1:14" x14ac:dyDescent="0.25">
      <c r="A559" s="5">
        <v>45015</v>
      </c>
      <c r="B559" s="4" t="s">
        <v>33</v>
      </c>
      <c r="C559">
        <v>1</v>
      </c>
      <c r="D559" t="s">
        <v>23</v>
      </c>
      <c r="E559">
        <v>5</v>
      </c>
      <c r="F559">
        <v>4.0010000000000003</v>
      </c>
      <c r="G559">
        <v>0.51500000000000001</v>
      </c>
      <c r="H559">
        <v>10</v>
      </c>
      <c r="I559">
        <v>5</v>
      </c>
      <c r="J559" s="6">
        <v>0.5</v>
      </c>
      <c r="L559" s="7">
        <f t="shared" si="24"/>
        <v>400.1</v>
      </c>
      <c r="M559" s="15">
        <f>L559-L561</f>
        <v>151.25</v>
      </c>
      <c r="N559" s="11">
        <f>AVERAGE(M559:M560)</f>
        <v>159.10000000000002</v>
      </c>
    </row>
    <row r="560" spans="1:14" x14ac:dyDescent="0.25">
      <c r="A560" s="5">
        <v>45015</v>
      </c>
      <c r="B560" s="4" t="s">
        <v>33</v>
      </c>
      <c r="C560">
        <v>2</v>
      </c>
      <c r="D560" t="s">
        <v>23</v>
      </c>
      <c r="E560">
        <v>5</v>
      </c>
      <c r="F560">
        <v>4.1580000000000004</v>
      </c>
      <c r="G560">
        <v>0.52800000000000002</v>
      </c>
      <c r="H560">
        <v>10</v>
      </c>
      <c r="I560">
        <v>5</v>
      </c>
      <c r="J560" s="6">
        <v>0.5</v>
      </c>
      <c r="L560" s="7">
        <f t="shared" si="24"/>
        <v>415.80000000000007</v>
      </c>
      <c r="M560" s="15">
        <f>L560-L561</f>
        <v>166.95000000000005</v>
      </c>
    </row>
    <row r="561" spans="1:14" x14ac:dyDescent="0.25">
      <c r="A561" s="5">
        <v>45015</v>
      </c>
      <c r="B561" s="4" t="s">
        <v>33</v>
      </c>
      <c r="C561" t="s">
        <v>24</v>
      </c>
      <c r="D561" t="s">
        <v>25</v>
      </c>
      <c r="E561">
        <v>5</v>
      </c>
      <c r="F561">
        <v>4.9770000000000003</v>
      </c>
      <c r="G561">
        <v>0.63300000000000001</v>
      </c>
      <c r="H561">
        <v>5</v>
      </c>
      <c r="I561">
        <v>5</v>
      </c>
      <c r="J561" s="6">
        <v>0.5</v>
      </c>
      <c r="L561" s="7">
        <f t="shared" ref="L561:L600" si="27">((F561*I561)/J561)*H561</f>
        <v>248.85000000000002</v>
      </c>
      <c r="M561" t="s">
        <v>24</v>
      </c>
    </row>
    <row r="562" spans="1:14" x14ac:dyDescent="0.25">
      <c r="A562" s="5">
        <v>45016</v>
      </c>
      <c r="B562" t="s">
        <v>295</v>
      </c>
      <c r="C562">
        <v>1</v>
      </c>
      <c r="D562" t="s">
        <v>23</v>
      </c>
      <c r="E562">
        <v>5</v>
      </c>
      <c r="F562">
        <v>2.3919999999999999</v>
      </c>
      <c r="G562">
        <v>0.30299999999999999</v>
      </c>
      <c r="H562">
        <v>10</v>
      </c>
      <c r="I562">
        <v>9.5</v>
      </c>
      <c r="J562" s="6">
        <v>0.50009999999999999</v>
      </c>
      <c r="K562" s="16">
        <v>5.2622353106156101E-2</v>
      </c>
      <c r="L562" s="7">
        <f>((F562*I562)/(J562/(1+K562)))*H562</f>
        <v>478.30014701028375</v>
      </c>
      <c r="M562" s="15">
        <f>L562-L564</f>
        <v>177.66290995762421</v>
      </c>
      <c r="N562" s="8">
        <f>AVERAGE(M562:M563)</f>
        <v>158.4669174354724</v>
      </c>
    </row>
    <row r="563" spans="1:14" x14ac:dyDescent="0.25">
      <c r="A563" s="5">
        <v>45016</v>
      </c>
      <c r="B563" t="s">
        <v>295</v>
      </c>
      <c r="C563">
        <v>2</v>
      </c>
      <c r="D563" t="s">
        <v>23</v>
      </c>
      <c r="E563">
        <v>5</v>
      </c>
      <c r="F563">
        <v>2.2000000000000002</v>
      </c>
      <c r="G563">
        <v>0.27800000000000002</v>
      </c>
      <c r="H563">
        <v>10</v>
      </c>
      <c r="I563">
        <v>9.5</v>
      </c>
      <c r="J563" s="6">
        <v>0.50009999999999999</v>
      </c>
      <c r="K563" s="16">
        <v>5.2622353106156101E-2</v>
      </c>
      <c r="L563" s="7">
        <f t="shared" ref="L563:L597" si="28">((F563*I563)/(J563/(1+K563)))*H563</f>
        <v>439.90816196598013</v>
      </c>
      <c r="M563" s="15">
        <f>L563-L564</f>
        <v>139.27092491332058</v>
      </c>
    </row>
    <row r="564" spans="1:14" x14ac:dyDescent="0.25">
      <c r="A564" s="5">
        <v>45016</v>
      </c>
      <c r="B564" t="s">
        <v>295</v>
      </c>
      <c r="C564" t="s">
        <v>24</v>
      </c>
      <c r="D564" t="s">
        <v>25</v>
      </c>
      <c r="E564">
        <v>5</v>
      </c>
      <c r="F564">
        <v>3.0070000000000001</v>
      </c>
      <c r="G564">
        <v>0.38100000000000001</v>
      </c>
      <c r="H564">
        <v>5</v>
      </c>
      <c r="I564">
        <v>9.5</v>
      </c>
      <c r="J564" s="6">
        <v>0.50009999999999999</v>
      </c>
      <c r="K564" s="16">
        <v>5.2622353106156101E-2</v>
      </c>
      <c r="L564" s="7">
        <f t="shared" si="28"/>
        <v>300.63723705265954</v>
      </c>
      <c r="M564" t="s">
        <v>24</v>
      </c>
    </row>
    <row r="565" spans="1:14" x14ac:dyDescent="0.25">
      <c r="A565" s="5">
        <v>45016</v>
      </c>
      <c r="B565" t="s">
        <v>296</v>
      </c>
      <c r="C565">
        <v>1</v>
      </c>
      <c r="D565" t="s">
        <v>23</v>
      </c>
      <c r="E565">
        <v>5</v>
      </c>
      <c r="F565">
        <v>2.4769999999999999</v>
      </c>
      <c r="G565">
        <v>0.313</v>
      </c>
      <c r="H565">
        <v>10</v>
      </c>
      <c r="I565">
        <v>9.5</v>
      </c>
      <c r="J565" s="6">
        <v>0.5</v>
      </c>
      <c r="K565" s="16">
        <v>8.3306320907617359E-2</v>
      </c>
      <c r="L565" s="7">
        <f t="shared" si="28"/>
        <v>509.8364538087518</v>
      </c>
      <c r="M565" s="15">
        <f>L565-L567</f>
        <v>221.57405834683942</v>
      </c>
      <c r="N565" s="8">
        <f>AVERAGE(M565:M566)</f>
        <v>201.19706645056721</v>
      </c>
    </row>
    <row r="566" spans="1:14" x14ac:dyDescent="0.25">
      <c r="A566" s="5">
        <v>45016</v>
      </c>
      <c r="B566" t="s">
        <v>296</v>
      </c>
      <c r="C566">
        <v>2</v>
      </c>
      <c r="D566" t="s">
        <v>23</v>
      </c>
      <c r="E566">
        <v>5</v>
      </c>
      <c r="F566">
        <v>2.2789999999999999</v>
      </c>
      <c r="G566">
        <v>0.28799999999999998</v>
      </c>
      <c r="H566">
        <v>10</v>
      </c>
      <c r="I566">
        <v>9.5</v>
      </c>
      <c r="J566" s="6">
        <v>0.5</v>
      </c>
      <c r="K566" s="16">
        <v>8.3306320907617359E-2</v>
      </c>
      <c r="L566" s="7">
        <f t="shared" si="28"/>
        <v>469.08247001620737</v>
      </c>
      <c r="M566" s="15">
        <f>L566-L567</f>
        <v>180.82007455429499</v>
      </c>
    </row>
    <row r="567" spans="1:14" x14ac:dyDescent="0.25">
      <c r="A567" s="5">
        <v>45016</v>
      </c>
      <c r="B567" t="s">
        <v>296</v>
      </c>
      <c r="C567" t="s">
        <v>24</v>
      </c>
      <c r="D567" t="s">
        <v>25</v>
      </c>
      <c r="E567">
        <v>5</v>
      </c>
      <c r="F567">
        <v>2.8010000000000002</v>
      </c>
      <c r="G567">
        <v>0.35499999999999998</v>
      </c>
      <c r="H567">
        <v>5</v>
      </c>
      <c r="I567">
        <v>9.5</v>
      </c>
      <c r="J567" s="6">
        <v>0.5</v>
      </c>
      <c r="K567" s="16">
        <v>8.3306320907617359E-2</v>
      </c>
      <c r="L567" s="7">
        <f t="shared" si="28"/>
        <v>288.26239546191238</v>
      </c>
      <c r="M567" t="s">
        <v>24</v>
      </c>
    </row>
    <row r="568" spans="1:14" x14ac:dyDescent="0.25">
      <c r="A568" s="5">
        <v>45016</v>
      </c>
      <c r="B568" t="s">
        <v>297</v>
      </c>
      <c r="C568">
        <v>1</v>
      </c>
      <c r="D568" t="s">
        <v>23</v>
      </c>
      <c r="E568">
        <v>5</v>
      </c>
      <c r="F568">
        <v>1.913</v>
      </c>
      <c r="G568">
        <v>0.24099999999999999</v>
      </c>
      <c r="H568">
        <v>10</v>
      </c>
      <c r="I568">
        <v>9.5</v>
      </c>
      <c r="J568" s="6">
        <v>0.5</v>
      </c>
      <c r="K568" s="16">
        <v>7.0259865255053039E-2</v>
      </c>
      <c r="L568" s="7">
        <f t="shared" si="28"/>
        <v>389.00735322425413</v>
      </c>
      <c r="M568" s="15">
        <f>L568-L570</f>
        <v>132.43175785247189</v>
      </c>
      <c r="N568" s="8">
        <f>AVERAGE(M568:M569)</f>
        <v>129.95316034386963</v>
      </c>
    </row>
    <row r="569" spans="1:14" x14ac:dyDescent="0.25">
      <c r="A569" s="5">
        <v>45016</v>
      </c>
      <c r="B569" t="s">
        <v>297</v>
      </c>
      <c r="C569">
        <v>2</v>
      </c>
      <c r="D569" t="s">
        <v>23</v>
      </c>
      <c r="E569">
        <v>5</v>
      </c>
      <c r="F569">
        <v>1.889</v>
      </c>
      <c r="G569">
        <v>0.23799999999999999</v>
      </c>
      <c r="H569">
        <v>10</v>
      </c>
      <c r="I569">
        <v>9.5</v>
      </c>
      <c r="J569" s="6">
        <v>0.50009999999999999</v>
      </c>
      <c r="K569" s="16">
        <v>7.0259865255053039E-2</v>
      </c>
      <c r="L569" s="7">
        <f t="shared" si="28"/>
        <v>384.05015820704961</v>
      </c>
      <c r="M569" s="15">
        <f>L569-L570</f>
        <v>127.47456283526736</v>
      </c>
    </row>
    <row r="570" spans="1:14" x14ac:dyDescent="0.25">
      <c r="A570" s="5">
        <v>45016</v>
      </c>
      <c r="B570" t="s">
        <v>297</v>
      </c>
      <c r="C570" t="s">
        <v>24</v>
      </c>
      <c r="D570" t="s">
        <v>25</v>
      </c>
      <c r="E570">
        <v>5</v>
      </c>
      <c r="F570">
        <v>2.524</v>
      </c>
      <c r="G570">
        <v>0.31900000000000001</v>
      </c>
      <c r="H570">
        <v>5</v>
      </c>
      <c r="I570">
        <v>9.5</v>
      </c>
      <c r="J570" s="6">
        <v>0.50009999999999999</v>
      </c>
      <c r="K570" s="16">
        <v>7.0259865255053039E-2</v>
      </c>
      <c r="L570" s="7">
        <f t="shared" si="28"/>
        <v>256.57559537178224</v>
      </c>
      <c r="M570" t="s">
        <v>24</v>
      </c>
    </row>
    <row r="571" spans="1:14" x14ac:dyDescent="0.25">
      <c r="A571" s="5">
        <v>45016</v>
      </c>
      <c r="B571" t="s">
        <v>298</v>
      </c>
      <c r="C571">
        <v>1</v>
      </c>
      <c r="D571" t="s">
        <v>23</v>
      </c>
      <c r="E571">
        <v>5</v>
      </c>
      <c r="F571">
        <v>2.09</v>
      </c>
      <c r="G571">
        <v>0.26400000000000001</v>
      </c>
      <c r="H571">
        <v>10</v>
      </c>
      <c r="I571">
        <v>9.5</v>
      </c>
      <c r="J571" s="6">
        <v>0.5</v>
      </c>
      <c r="K571" s="16">
        <v>6.5412281634244035E-2</v>
      </c>
      <c r="L571" s="7">
        <f t="shared" si="28"/>
        <v>423.07521703695818</v>
      </c>
      <c r="M571" s="15">
        <f>L571-L573</f>
        <v>141.75609728130553</v>
      </c>
      <c r="N571" s="8">
        <f>AVERAGE(M571:M572)</f>
        <v>137.05887753280996</v>
      </c>
    </row>
    <row r="572" spans="1:14" x14ac:dyDescent="0.25">
      <c r="A572" s="5">
        <v>45016</v>
      </c>
      <c r="B572" t="s">
        <v>298</v>
      </c>
      <c r="C572">
        <v>2</v>
      </c>
      <c r="D572" t="s">
        <v>23</v>
      </c>
      <c r="E572">
        <v>5</v>
      </c>
      <c r="F572">
        <v>2.044</v>
      </c>
      <c r="G572">
        <v>0.25800000000000001</v>
      </c>
      <c r="H572">
        <v>10</v>
      </c>
      <c r="I572">
        <v>9.5</v>
      </c>
      <c r="J572" s="6">
        <v>0.50009999999999999</v>
      </c>
      <c r="K572" s="16">
        <v>6.5412281634244035E-2</v>
      </c>
      <c r="L572" s="7">
        <f t="shared" si="28"/>
        <v>413.68077753996704</v>
      </c>
      <c r="M572" s="15">
        <f>L572-L573</f>
        <v>132.36165778431439</v>
      </c>
    </row>
    <row r="573" spans="1:14" x14ac:dyDescent="0.25">
      <c r="A573" s="5">
        <v>45016</v>
      </c>
      <c r="B573" t="s">
        <v>298</v>
      </c>
      <c r="C573" t="s">
        <v>24</v>
      </c>
      <c r="D573" t="s">
        <v>25</v>
      </c>
      <c r="E573">
        <v>5</v>
      </c>
      <c r="F573">
        <v>2.78</v>
      </c>
      <c r="G573">
        <v>0.35199999999999998</v>
      </c>
      <c r="H573">
        <v>5</v>
      </c>
      <c r="I573">
        <v>9.5</v>
      </c>
      <c r="J573" s="6">
        <v>0.50009999999999999</v>
      </c>
      <c r="K573" s="16">
        <v>6.5412281634244035E-2</v>
      </c>
      <c r="L573" s="7">
        <f t="shared" si="28"/>
        <v>281.31911975565265</v>
      </c>
      <c r="M573" t="s">
        <v>24</v>
      </c>
    </row>
    <row r="574" spans="1:14" x14ac:dyDescent="0.25">
      <c r="A574" s="5">
        <v>45016</v>
      </c>
      <c r="B574" t="s">
        <v>299</v>
      </c>
      <c r="C574">
        <v>1</v>
      </c>
      <c r="D574" t="s">
        <v>23</v>
      </c>
      <c r="E574">
        <v>5</v>
      </c>
      <c r="F574">
        <v>2.2309999999999999</v>
      </c>
      <c r="G574">
        <v>0.28199999999999997</v>
      </c>
      <c r="H574">
        <v>10</v>
      </c>
      <c r="I574">
        <v>9.5</v>
      </c>
      <c r="J574" s="6">
        <v>0.5</v>
      </c>
      <c r="K574" s="16">
        <v>5.5282382691767343E-2</v>
      </c>
      <c r="L574" s="7">
        <f t="shared" si="28"/>
        <v>447.32364919921332</v>
      </c>
      <c r="M574" s="15">
        <f>L574-L576</f>
        <v>159.40040390559147</v>
      </c>
      <c r="N574" s="8">
        <f>AVERAGE(M574:M575)</f>
        <v>139.95154959258218</v>
      </c>
    </row>
    <row r="575" spans="1:14" x14ac:dyDescent="0.25">
      <c r="A575" s="5">
        <v>45016</v>
      </c>
      <c r="B575" t="s">
        <v>299</v>
      </c>
      <c r="C575">
        <v>2</v>
      </c>
      <c r="D575" t="s">
        <v>23</v>
      </c>
      <c r="E575">
        <v>5</v>
      </c>
      <c r="F575">
        <v>2.0369999999999999</v>
      </c>
      <c r="G575">
        <v>0.25700000000000001</v>
      </c>
      <c r="H575">
        <v>10</v>
      </c>
      <c r="I575">
        <v>9.5</v>
      </c>
      <c r="J575" s="6">
        <v>0.5</v>
      </c>
      <c r="K575" s="16">
        <v>5.5282382691767343E-2</v>
      </c>
      <c r="L575" s="7">
        <f t="shared" si="28"/>
        <v>408.42594057319474</v>
      </c>
      <c r="M575" s="15">
        <f>L575-L576</f>
        <v>120.50269527957289</v>
      </c>
    </row>
    <row r="576" spans="1:14" x14ac:dyDescent="0.25">
      <c r="A576" s="5">
        <v>45016</v>
      </c>
      <c r="B576" t="s">
        <v>299</v>
      </c>
      <c r="C576" t="s">
        <v>24</v>
      </c>
      <c r="D576" t="s">
        <v>25</v>
      </c>
      <c r="E576">
        <v>5</v>
      </c>
      <c r="F576">
        <v>2.8719999999999999</v>
      </c>
      <c r="G576">
        <v>0.36399999999999999</v>
      </c>
      <c r="H576">
        <v>5</v>
      </c>
      <c r="I576">
        <v>9.5</v>
      </c>
      <c r="J576" s="6">
        <v>0.5</v>
      </c>
      <c r="K576" s="16">
        <v>5.5282382691767343E-2</v>
      </c>
      <c r="L576" s="7">
        <f t="shared" si="28"/>
        <v>287.92324529362185</v>
      </c>
      <c r="M576" t="s">
        <v>24</v>
      </c>
    </row>
    <row r="577" spans="1:14" x14ac:dyDescent="0.25">
      <c r="A577" s="5">
        <v>45016</v>
      </c>
      <c r="B577" t="s">
        <v>300</v>
      </c>
      <c r="C577">
        <v>1</v>
      </c>
      <c r="D577" t="s">
        <v>23</v>
      </c>
      <c r="E577">
        <v>5</v>
      </c>
      <c r="F577">
        <v>2.0449999999999999</v>
      </c>
      <c r="G577">
        <v>0.25800000000000001</v>
      </c>
      <c r="H577">
        <v>10</v>
      </c>
      <c r="I577">
        <v>9.5</v>
      </c>
      <c r="J577" s="6">
        <v>0.50009999999999999</v>
      </c>
      <c r="K577" s="16">
        <v>7.5101221828084125E-2</v>
      </c>
      <c r="L577" s="7">
        <f t="shared" si="28"/>
        <v>417.64705033123585</v>
      </c>
      <c r="M577" s="15">
        <f>L577-L579</f>
        <v>124.37508736025552</v>
      </c>
      <c r="N577" s="8">
        <f>AVERAGE(M577:M578)</f>
        <v>104.97339064560154</v>
      </c>
    </row>
    <row r="578" spans="1:14" x14ac:dyDescent="0.25">
      <c r="A578" s="5">
        <v>45016</v>
      </c>
      <c r="B578" t="s">
        <v>300</v>
      </c>
      <c r="C578">
        <v>2</v>
      </c>
      <c r="D578" t="s">
        <v>23</v>
      </c>
      <c r="E578">
        <v>5</v>
      </c>
      <c r="F578">
        <v>1.855</v>
      </c>
      <c r="G578">
        <v>0.23400000000000001</v>
      </c>
      <c r="H578">
        <v>10</v>
      </c>
      <c r="I578">
        <v>9.5</v>
      </c>
      <c r="J578" s="6">
        <v>0.50009999999999999</v>
      </c>
      <c r="K578" s="16">
        <v>7.5101221828084125E-2</v>
      </c>
      <c r="L578" s="7">
        <f t="shared" si="28"/>
        <v>378.84365690192789</v>
      </c>
      <c r="M578" s="15">
        <f>L578-L579</f>
        <v>85.571693930947561</v>
      </c>
    </row>
    <row r="579" spans="1:14" x14ac:dyDescent="0.25">
      <c r="A579" s="5">
        <v>45016</v>
      </c>
      <c r="B579" t="s">
        <v>300</v>
      </c>
      <c r="C579" t="s">
        <v>24</v>
      </c>
      <c r="D579" t="s">
        <v>25</v>
      </c>
      <c r="E579">
        <v>5</v>
      </c>
      <c r="F579">
        <v>2.8719999999999999</v>
      </c>
      <c r="G579">
        <v>0.36399999999999999</v>
      </c>
      <c r="H579">
        <v>5</v>
      </c>
      <c r="I579">
        <v>9.5</v>
      </c>
      <c r="J579" s="6">
        <v>0.50009999999999999</v>
      </c>
      <c r="K579" s="16">
        <v>7.5101221828084125E-2</v>
      </c>
      <c r="L579" s="7">
        <f t="shared" si="28"/>
        <v>293.27196297098033</v>
      </c>
      <c r="M579" t="s">
        <v>24</v>
      </c>
    </row>
    <row r="580" spans="1:14" x14ac:dyDescent="0.25">
      <c r="A580" s="5">
        <v>45016</v>
      </c>
      <c r="B580" t="s">
        <v>301</v>
      </c>
      <c r="C580">
        <v>1</v>
      </c>
      <c r="D580" t="s">
        <v>23</v>
      </c>
      <c r="E580">
        <v>5</v>
      </c>
      <c r="F580">
        <v>2.0819999999999999</v>
      </c>
      <c r="G580">
        <v>0.26300000000000001</v>
      </c>
      <c r="H580">
        <v>10</v>
      </c>
      <c r="I580">
        <v>9.5</v>
      </c>
      <c r="J580" s="6">
        <v>0.5</v>
      </c>
      <c r="K580" s="16">
        <v>6.944889173515488E-2</v>
      </c>
      <c r="L580" s="7">
        <f t="shared" si="28"/>
        <v>423.05259259259253</v>
      </c>
      <c r="M580" s="15">
        <f>L580-L582</f>
        <v>153.66951542427125</v>
      </c>
      <c r="N580" s="8">
        <f>AVERAGE(M580:M581)</f>
        <v>156.81904241043125</v>
      </c>
    </row>
    <row r="581" spans="1:14" x14ac:dyDescent="0.25">
      <c r="A581" s="5">
        <v>45016</v>
      </c>
      <c r="B581" t="s">
        <v>301</v>
      </c>
      <c r="C581">
        <v>2</v>
      </c>
      <c r="D581" t="s">
        <v>23</v>
      </c>
      <c r="E581">
        <v>5</v>
      </c>
      <c r="F581">
        <v>2.113</v>
      </c>
      <c r="G581">
        <v>0.26700000000000002</v>
      </c>
      <c r="H581">
        <v>10</v>
      </c>
      <c r="I581">
        <v>9.5</v>
      </c>
      <c r="J581" s="6">
        <v>0.5</v>
      </c>
      <c r="K581" s="16">
        <v>6.944889173515488E-2</v>
      </c>
      <c r="L581" s="7">
        <f t="shared" si="28"/>
        <v>429.35164656491253</v>
      </c>
      <c r="M581" s="15">
        <f>L581-L582</f>
        <v>159.96856939659125</v>
      </c>
    </row>
    <row r="582" spans="1:14" x14ac:dyDescent="0.25">
      <c r="A582" s="5">
        <v>45016</v>
      </c>
      <c r="B582" t="s">
        <v>301</v>
      </c>
      <c r="C582" t="s">
        <v>24</v>
      </c>
      <c r="D582" t="s">
        <v>25</v>
      </c>
      <c r="E582">
        <v>5</v>
      </c>
      <c r="F582">
        <v>2.6520000000000001</v>
      </c>
      <c r="G582">
        <v>0.33600000000000002</v>
      </c>
      <c r="H582">
        <v>5</v>
      </c>
      <c r="I582">
        <v>9.5</v>
      </c>
      <c r="J582" s="6">
        <v>0.50009999999999999</v>
      </c>
      <c r="K582" s="16">
        <v>6.944889173515488E-2</v>
      </c>
      <c r="L582" s="7">
        <f t="shared" si="28"/>
        <v>269.38307716832128</v>
      </c>
      <c r="M582" t="s">
        <v>24</v>
      </c>
    </row>
    <row r="583" spans="1:14" x14ac:dyDescent="0.25">
      <c r="A583" s="5">
        <v>45016</v>
      </c>
      <c r="B583" t="s">
        <v>302</v>
      </c>
      <c r="C583">
        <v>1</v>
      </c>
      <c r="D583" t="s">
        <v>23</v>
      </c>
      <c r="E583">
        <v>5</v>
      </c>
      <c r="F583">
        <v>2.17</v>
      </c>
      <c r="G583">
        <v>0.27400000000000002</v>
      </c>
      <c r="H583">
        <v>10</v>
      </c>
      <c r="I583">
        <v>9.5</v>
      </c>
      <c r="J583" s="6">
        <v>0.5</v>
      </c>
      <c r="K583" s="16">
        <v>6.7764070110570035E-2</v>
      </c>
      <c r="L583" s="7">
        <f t="shared" si="28"/>
        <v>440.23912610658789</v>
      </c>
      <c r="M583" s="15">
        <f>L583-L585</f>
        <v>163.87697488695801</v>
      </c>
      <c r="N583" s="8">
        <f>AVERAGE(M583:M584)</f>
        <v>152.00877724767903</v>
      </c>
    </row>
    <row r="584" spans="1:14" x14ac:dyDescent="0.25">
      <c r="A584" s="5">
        <v>45016</v>
      </c>
      <c r="B584" t="s">
        <v>302</v>
      </c>
      <c r="C584">
        <v>2</v>
      </c>
      <c r="D584" t="s">
        <v>23</v>
      </c>
      <c r="E584">
        <v>5</v>
      </c>
      <c r="F584">
        <v>2.0529999999999999</v>
      </c>
      <c r="G584">
        <v>0.25900000000000001</v>
      </c>
      <c r="H584">
        <v>10</v>
      </c>
      <c r="I584">
        <v>9.5</v>
      </c>
      <c r="J584" s="6">
        <v>0.5</v>
      </c>
      <c r="K584" s="16">
        <v>6.7764070110570035E-2</v>
      </c>
      <c r="L584" s="7">
        <f t="shared" si="28"/>
        <v>416.50273082802994</v>
      </c>
      <c r="M584" s="15">
        <f>L584-L585</f>
        <v>140.14057960840006</v>
      </c>
    </row>
    <row r="585" spans="1:14" x14ac:dyDescent="0.25">
      <c r="A585" s="5">
        <v>45016</v>
      </c>
      <c r="B585" t="s">
        <v>302</v>
      </c>
      <c r="C585" t="s">
        <v>24</v>
      </c>
      <c r="D585" t="s">
        <v>25</v>
      </c>
      <c r="E585">
        <v>5</v>
      </c>
      <c r="F585">
        <v>2.7250000000000001</v>
      </c>
      <c r="G585">
        <v>0.34499999999999997</v>
      </c>
      <c r="H585">
        <v>5</v>
      </c>
      <c r="I585">
        <v>9.5</v>
      </c>
      <c r="J585" s="6">
        <v>0.50009999999999999</v>
      </c>
      <c r="K585" s="16">
        <v>6.7764070110570035E-2</v>
      </c>
      <c r="L585" s="7">
        <f t="shared" si="28"/>
        <v>276.36215121962988</v>
      </c>
      <c r="M585" t="s">
        <v>24</v>
      </c>
    </row>
    <row r="586" spans="1:14" x14ac:dyDescent="0.25">
      <c r="A586" s="5">
        <v>45016</v>
      </c>
      <c r="B586" t="s">
        <v>303</v>
      </c>
      <c r="C586">
        <v>1</v>
      </c>
      <c r="D586" t="s">
        <v>23</v>
      </c>
      <c r="E586">
        <v>5</v>
      </c>
      <c r="F586">
        <v>2.0369999999999999</v>
      </c>
      <c r="G586">
        <v>0.25700000000000001</v>
      </c>
      <c r="H586">
        <v>10</v>
      </c>
      <c r="I586">
        <v>9.5</v>
      </c>
      <c r="J586" s="6">
        <v>0.5</v>
      </c>
      <c r="K586" s="16">
        <v>6.0628557287799881E-2</v>
      </c>
      <c r="L586" s="7">
        <f t="shared" si="28"/>
        <v>410.49507052709708</v>
      </c>
      <c r="M586" s="15">
        <f>L586-L588</f>
        <v>123.387310193492</v>
      </c>
      <c r="N586" s="8">
        <f>AVERAGE(M586:M587)</f>
        <v>127.518458424128</v>
      </c>
    </row>
    <row r="587" spans="1:14" x14ac:dyDescent="0.25">
      <c r="A587" s="5">
        <v>45016</v>
      </c>
      <c r="B587" t="s">
        <v>303</v>
      </c>
      <c r="C587">
        <v>2</v>
      </c>
      <c r="D587" t="s">
        <v>23</v>
      </c>
      <c r="E587">
        <v>5</v>
      </c>
      <c r="F587">
        <v>2.0779999999999998</v>
      </c>
      <c r="G587">
        <v>0.26200000000000001</v>
      </c>
      <c r="H587">
        <v>10</v>
      </c>
      <c r="I587">
        <v>9.5</v>
      </c>
      <c r="J587" s="6">
        <v>0.5</v>
      </c>
      <c r="K587" s="16">
        <v>6.0628557287799881E-2</v>
      </c>
      <c r="L587" s="7">
        <f t="shared" si="28"/>
        <v>418.75736698836909</v>
      </c>
      <c r="M587" s="15">
        <f>L587-L588</f>
        <v>131.649606654764</v>
      </c>
    </row>
    <row r="588" spans="1:14" x14ac:dyDescent="0.25">
      <c r="A588" s="5">
        <v>45016</v>
      </c>
      <c r="B588" t="s">
        <v>303</v>
      </c>
      <c r="C588" t="s">
        <v>24</v>
      </c>
      <c r="D588" t="s">
        <v>25</v>
      </c>
      <c r="E588">
        <v>5</v>
      </c>
      <c r="F588">
        <v>2.85</v>
      </c>
      <c r="G588">
        <v>0.36099999999999999</v>
      </c>
      <c r="H588">
        <v>5</v>
      </c>
      <c r="I588">
        <v>9.5</v>
      </c>
      <c r="J588" s="6">
        <v>0.50009999999999999</v>
      </c>
      <c r="K588" s="16">
        <v>6.0628557287799881E-2</v>
      </c>
      <c r="L588" s="7">
        <f t="shared" si="28"/>
        <v>287.10776033360509</v>
      </c>
      <c r="M588" t="s">
        <v>24</v>
      </c>
    </row>
    <row r="589" spans="1:14" x14ac:dyDescent="0.25">
      <c r="A589" s="5">
        <v>45016</v>
      </c>
      <c r="B589" t="s">
        <v>304</v>
      </c>
      <c r="C589">
        <v>1</v>
      </c>
      <c r="D589" t="s">
        <v>23</v>
      </c>
      <c r="E589">
        <v>5</v>
      </c>
      <c r="F589">
        <v>2.048</v>
      </c>
      <c r="G589">
        <v>0.25900000000000001</v>
      </c>
      <c r="H589">
        <v>10</v>
      </c>
      <c r="I589">
        <v>9.5</v>
      </c>
      <c r="J589" s="6">
        <v>0.5</v>
      </c>
      <c r="K589" s="16">
        <v>8.812787039380901E-2</v>
      </c>
      <c r="L589" s="7">
        <f t="shared" si="28"/>
        <v>423.41231692763898</v>
      </c>
      <c r="M589" s="15">
        <f>L589-L591</f>
        <v>143.79065743318989</v>
      </c>
      <c r="N589" s="8">
        <f>AVERAGE(M589:M590)</f>
        <v>146.37496112537519</v>
      </c>
    </row>
    <row r="590" spans="1:14" x14ac:dyDescent="0.25">
      <c r="A590" s="5">
        <v>45016</v>
      </c>
      <c r="B590" t="s">
        <v>304</v>
      </c>
      <c r="C590">
        <v>2</v>
      </c>
      <c r="D590" t="s">
        <v>23</v>
      </c>
      <c r="E590">
        <v>5</v>
      </c>
      <c r="F590">
        <v>2.073</v>
      </c>
      <c r="G590">
        <v>0.26200000000000001</v>
      </c>
      <c r="H590">
        <v>10</v>
      </c>
      <c r="I590">
        <v>9.5</v>
      </c>
      <c r="J590" s="6">
        <v>0.5</v>
      </c>
      <c r="K590" s="16">
        <v>8.812787039380901E-2</v>
      </c>
      <c r="L590" s="7">
        <f t="shared" si="28"/>
        <v>428.58092431200959</v>
      </c>
      <c r="M590" s="15">
        <f>L590-L591</f>
        <v>148.95926481756049</v>
      </c>
    </row>
    <row r="591" spans="1:14" x14ac:dyDescent="0.25">
      <c r="A591" s="5">
        <v>45016</v>
      </c>
      <c r="B591" t="s">
        <v>304</v>
      </c>
      <c r="C591" t="s">
        <v>24</v>
      </c>
      <c r="D591" t="s">
        <v>25</v>
      </c>
      <c r="E591">
        <v>5</v>
      </c>
      <c r="F591">
        <v>2.7050000000000001</v>
      </c>
      <c r="G591">
        <v>0.34300000000000003</v>
      </c>
      <c r="H591">
        <v>5</v>
      </c>
      <c r="I591">
        <v>9.5</v>
      </c>
      <c r="J591" s="6">
        <v>0.5</v>
      </c>
      <c r="K591" s="16">
        <v>8.812787039380901E-2</v>
      </c>
      <c r="L591" s="7">
        <f t="shared" si="28"/>
        <v>279.62165949444909</v>
      </c>
      <c r="M591" t="s">
        <v>24</v>
      </c>
    </row>
    <row r="592" spans="1:14" x14ac:dyDescent="0.25">
      <c r="A592" s="5">
        <v>45016</v>
      </c>
      <c r="B592" t="s">
        <v>305</v>
      </c>
      <c r="C592">
        <v>1</v>
      </c>
      <c r="D592" t="s">
        <v>23</v>
      </c>
      <c r="E592">
        <v>5</v>
      </c>
      <c r="F592">
        <v>2.012</v>
      </c>
      <c r="G592">
        <v>0.254</v>
      </c>
      <c r="H592">
        <v>10</v>
      </c>
      <c r="I592">
        <v>9.5</v>
      </c>
      <c r="J592" s="6">
        <v>0.50009999999999999</v>
      </c>
      <c r="K592" s="16">
        <v>6.3295615275813233E-2</v>
      </c>
      <c r="L592" s="7">
        <f t="shared" si="28"/>
        <v>406.39536873389113</v>
      </c>
      <c r="M592" s="15">
        <f>L592-L594</f>
        <v>114.36654447646538</v>
      </c>
      <c r="N592" s="8">
        <f>AVERAGE(M592:M593)</f>
        <v>116.93251109961881</v>
      </c>
    </row>
    <row r="593" spans="1:14" x14ac:dyDescent="0.25">
      <c r="A593" s="5">
        <v>45016</v>
      </c>
      <c r="B593" t="s">
        <v>305</v>
      </c>
      <c r="C593">
        <v>2</v>
      </c>
      <c r="D593" t="s">
        <v>23</v>
      </c>
      <c r="E593">
        <v>5</v>
      </c>
      <c r="F593">
        <v>2.0369999999999999</v>
      </c>
      <c r="G593">
        <v>0.25700000000000001</v>
      </c>
      <c r="H593">
        <v>10</v>
      </c>
      <c r="I593">
        <v>9.5</v>
      </c>
      <c r="J593" s="6">
        <v>0.5</v>
      </c>
      <c r="K593" s="16">
        <v>6.3295615275813233E-2</v>
      </c>
      <c r="L593" s="7">
        <f t="shared" si="28"/>
        <v>411.52730198019799</v>
      </c>
      <c r="M593" s="15">
        <f>L593-L594</f>
        <v>119.49847772277224</v>
      </c>
    </row>
    <row r="594" spans="1:14" x14ac:dyDescent="0.25">
      <c r="A594" s="5">
        <v>45016</v>
      </c>
      <c r="B594" t="s">
        <v>305</v>
      </c>
      <c r="C594" t="s">
        <v>24</v>
      </c>
      <c r="D594" t="s">
        <v>25</v>
      </c>
      <c r="E594">
        <v>5</v>
      </c>
      <c r="F594">
        <v>2.891</v>
      </c>
      <c r="G594">
        <v>0.36599999999999999</v>
      </c>
      <c r="H594">
        <v>5</v>
      </c>
      <c r="I594">
        <v>9.5</v>
      </c>
      <c r="J594" s="6">
        <v>0.5</v>
      </c>
      <c r="K594" s="16">
        <v>6.3295615275813233E-2</v>
      </c>
      <c r="L594" s="7">
        <f t="shared" si="28"/>
        <v>292.02882425742575</v>
      </c>
      <c r="M594" t="s">
        <v>24</v>
      </c>
    </row>
    <row r="595" spans="1:14" x14ac:dyDescent="0.25">
      <c r="A595" s="5">
        <v>45016</v>
      </c>
      <c r="B595" t="s">
        <v>306</v>
      </c>
      <c r="C595">
        <v>1</v>
      </c>
      <c r="D595" t="s">
        <v>23</v>
      </c>
      <c r="E595">
        <v>5</v>
      </c>
      <c r="F595">
        <v>2.149</v>
      </c>
      <c r="G595">
        <v>0.27100000000000002</v>
      </c>
      <c r="H595">
        <v>10</v>
      </c>
      <c r="I595">
        <v>9.5</v>
      </c>
      <c r="J595" s="6">
        <v>0.5</v>
      </c>
      <c r="K595" s="16">
        <v>0.12662788515668968</v>
      </c>
      <c r="L595" s="7">
        <f t="shared" si="28"/>
        <v>460.01343178832803</v>
      </c>
      <c r="M595" s="15">
        <f>L595-L597</f>
        <v>141.98492039546682</v>
      </c>
      <c r="N595" s="8">
        <f>AVERAGE(M595:M596)</f>
        <v>139.263722064707</v>
      </c>
    </row>
    <row r="596" spans="1:14" x14ac:dyDescent="0.25">
      <c r="A596" s="5">
        <v>45016</v>
      </c>
      <c r="B596" t="s">
        <v>306</v>
      </c>
      <c r="C596">
        <v>2</v>
      </c>
      <c r="D596" t="s">
        <v>23</v>
      </c>
      <c r="E596">
        <v>5</v>
      </c>
      <c r="F596">
        <v>2.1240000000000001</v>
      </c>
      <c r="G596">
        <v>0.26800000000000002</v>
      </c>
      <c r="H596">
        <v>10</v>
      </c>
      <c r="I596">
        <v>9.5</v>
      </c>
      <c r="J596" s="6">
        <v>0.50009999999999999</v>
      </c>
      <c r="K596" s="16">
        <v>0.12662788515668968</v>
      </c>
      <c r="L596" s="7">
        <f t="shared" si="28"/>
        <v>454.5710351268084</v>
      </c>
      <c r="M596" s="15">
        <f>L596-L597</f>
        <v>136.54252373394718</v>
      </c>
    </row>
    <row r="597" spans="1:14" x14ac:dyDescent="0.25">
      <c r="A597" s="5">
        <v>45016</v>
      </c>
      <c r="B597" t="s">
        <v>306</v>
      </c>
      <c r="C597" t="s">
        <v>24</v>
      </c>
      <c r="D597" t="s">
        <v>25</v>
      </c>
      <c r="E597">
        <v>5</v>
      </c>
      <c r="F597">
        <v>2.972</v>
      </c>
      <c r="G597">
        <v>0.377</v>
      </c>
      <c r="H597">
        <v>5</v>
      </c>
      <c r="I597">
        <v>9.5</v>
      </c>
      <c r="J597" s="6">
        <v>0.50009999999999999</v>
      </c>
      <c r="K597" s="16">
        <v>0.12662788515668968</v>
      </c>
      <c r="L597" s="7">
        <f t="shared" si="28"/>
        <v>318.02851139286122</v>
      </c>
      <c r="M597" t="s">
        <v>24</v>
      </c>
    </row>
    <row r="598" spans="1:14" x14ac:dyDescent="0.25">
      <c r="A598" s="5">
        <v>45016</v>
      </c>
      <c r="B598" s="4" t="s">
        <v>33</v>
      </c>
      <c r="C598">
        <v>1</v>
      </c>
      <c r="D598" t="s">
        <v>23</v>
      </c>
      <c r="E598">
        <v>5</v>
      </c>
      <c r="F598">
        <v>3.867</v>
      </c>
      <c r="G598">
        <v>0.49099999999999999</v>
      </c>
      <c r="H598">
        <v>10</v>
      </c>
      <c r="I598">
        <v>5</v>
      </c>
      <c r="J598" s="6">
        <v>0.50009999999999999</v>
      </c>
      <c r="L598" s="7">
        <f t="shared" si="27"/>
        <v>386.62267546490705</v>
      </c>
      <c r="M598" s="15">
        <f>L598-L600</f>
        <v>132.72345530893824</v>
      </c>
      <c r="N598" s="11">
        <f>AVERAGE(M598:M599)</f>
        <v>146.12077584483103</v>
      </c>
    </row>
    <row r="599" spans="1:14" x14ac:dyDescent="0.25">
      <c r="A599" s="5">
        <v>45016</v>
      </c>
      <c r="B599" s="4" t="s">
        <v>33</v>
      </c>
      <c r="C599">
        <v>2</v>
      </c>
      <c r="D599" t="s">
        <v>23</v>
      </c>
      <c r="E599">
        <v>5</v>
      </c>
      <c r="F599">
        <v>4.1349999999999998</v>
      </c>
      <c r="G599">
        <v>0.52500000000000002</v>
      </c>
      <c r="H599">
        <v>10</v>
      </c>
      <c r="I599">
        <v>5</v>
      </c>
      <c r="J599" s="6">
        <v>0.50009999999999999</v>
      </c>
      <c r="L599" s="7">
        <f t="shared" si="27"/>
        <v>413.41731653669262</v>
      </c>
      <c r="M599" s="15">
        <f>L599-L600</f>
        <v>159.51809638072382</v>
      </c>
    </row>
    <row r="600" spans="1:14" x14ac:dyDescent="0.25">
      <c r="A600" s="5">
        <v>45016</v>
      </c>
      <c r="B600" s="4" t="s">
        <v>33</v>
      </c>
      <c r="C600" t="s">
        <v>24</v>
      </c>
      <c r="D600" t="s">
        <v>25</v>
      </c>
      <c r="E600">
        <v>5</v>
      </c>
      <c r="F600">
        <v>5.0789999999999997</v>
      </c>
      <c r="G600">
        <v>0.64600000000000002</v>
      </c>
      <c r="H600">
        <v>5</v>
      </c>
      <c r="I600">
        <v>5</v>
      </c>
      <c r="J600" s="6">
        <v>0.50009999999999999</v>
      </c>
      <c r="L600" s="7">
        <f t="shared" si="27"/>
        <v>253.89922015596881</v>
      </c>
      <c r="M600" t="s">
        <v>24</v>
      </c>
    </row>
    <row r="601" spans="1:14" x14ac:dyDescent="0.25">
      <c r="A601" s="5">
        <v>45030</v>
      </c>
      <c r="B601" t="s">
        <v>315</v>
      </c>
      <c r="C601">
        <v>1</v>
      </c>
      <c r="D601" t="s">
        <v>23</v>
      </c>
      <c r="E601">
        <v>6</v>
      </c>
      <c r="F601">
        <v>1.72</v>
      </c>
      <c r="G601">
        <v>0.216</v>
      </c>
      <c r="H601">
        <v>15</v>
      </c>
      <c r="I601">
        <v>9.5</v>
      </c>
      <c r="J601" s="6">
        <v>0.5</v>
      </c>
      <c r="K601" s="16">
        <v>0.13976086543936245</v>
      </c>
      <c r="L601" s="7">
        <f>((F601*I601)/(J601/(1+K601)))*H601</f>
        <v>558.7107762383755</v>
      </c>
      <c r="M601" s="15">
        <f>L601-L603</f>
        <v>182.19769130554226</v>
      </c>
      <c r="N601" s="8">
        <f>AVERAGE(M601:M602)</f>
        <v>199.02970985002088</v>
      </c>
    </row>
    <row r="602" spans="1:14" x14ac:dyDescent="0.25">
      <c r="A602" s="5">
        <v>45030</v>
      </c>
      <c r="B602" t="s">
        <v>315</v>
      </c>
      <c r="C602">
        <v>2</v>
      </c>
      <c r="D602" t="s">
        <v>23</v>
      </c>
      <c r="E602">
        <v>6</v>
      </c>
      <c r="F602">
        <v>1.8240000000000001</v>
      </c>
      <c r="G602">
        <v>0.22900000000000001</v>
      </c>
      <c r="H602">
        <v>15</v>
      </c>
      <c r="I602">
        <v>9.5</v>
      </c>
      <c r="J602" s="6">
        <v>0.50009999999999999</v>
      </c>
      <c r="K602" s="16">
        <v>0.13976086543936245</v>
      </c>
      <c r="L602" s="7">
        <f t="shared" ref="L602:L648" si="29">((F602*I602)/(J602/(1+K602)))*H602</f>
        <v>592.37481332733273</v>
      </c>
      <c r="M602" s="15">
        <f>L602-L603</f>
        <v>215.86172839449949</v>
      </c>
    </row>
    <row r="603" spans="1:14" x14ac:dyDescent="0.25">
      <c r="A603" s="5">
        <v>45030</v>
      </c>
      <c r="B603" t="s">
        <v>315</v>
      </c>
      <c r="C603" t="s">
        <v>24</v>
      </c>
      <c r="D603" t="s">
        <v>25</v>
      </c>
      <c r="E603">
        <v>6</v>
      </c>
      <c r="F603">
        <v>3.4780000000000002</v>
      </c>
      <c r="G603">
        <v>0.436</v>
      </c>
      <c r="H603">
        <v>5</v>
      </c>
      <c r="I603">
        <v>9.5</v>
      </c>
      <c r="J603" s="6">
        <v>0.50009999999999999</v>
      </c>
      <c r="K603" s="16">
        <v>0.13976086543936245</v>
      </c>
      <c r="L603" s="7">
        <f t="shared" si="29"/>
        <v>376.51308493283324</v>
      </c>
      <c r="M603" t="s">
        <v>24</v>
      </c>
    </row>
    <row r="604" spans="1:14" x14ac:dyDescent="0.25">
      <c r="A604" s="5">
        <v>45030</v>
      </c>
      <c r="B604" t="s">
        <v>316</v>
      </c>
      <c r="C604">
        <v>1</v>
      </c>
      <c r="D604" t="s">
        <v>23</v>
      </c>
      <c r="E604">
        <v>6</v>
      </c>
      <c r="F604">
        <v>2.1190000000000002</v>
      </c>
      <c r="G604">
        <v>0.26600000000000001</v>
      </c>
      <c r="H604">
        <v>15</v>
      </c>
      <c r="I604">
        <v>9.5</v>
      </c>
      <c r="J604" s="6">
        <v>0.5</v>
      </c>
      <c r="K604" s="16">
        <v>0.15039668851328059</v>
      </c>
      <c r="L604" s="7">
        <f t="shared" si="29"/>
        <v>694.74181614349789</v>
      </c>
      <c r="M604" s="15">
        <f>L604-L606</f>
        <v>305.20912419965134</v>
      </c>
      <c r="N604" s="8">
        <f>AVERAGE(M604:M605)</f>
        <v>283.24229943249026</v>
      </c>
    </row>
    <row r="605" spans="1:14" x14ac:dyDescent="0.25">
      <c r="A605" s="5">
        <v>45030</v>
      </c>
      <c r="B605" t="s">
        <v>316</v>
      </c>
      <c r="C605">
        <v>2</v>
      </c>
      <c r="D605" t="s">
        <v>23</v>
      </c>
      <c r="E605">
        <v>6</v>
      </c>
      <c r="F605">
        <v>1.9850000000000001</v>
      </c>
      <c r="G605">
        <v>0.249</v>
      </c>
      <c r="H605">
        <v>15</v>
      </c>
      <c r="I605">
        <v>9.5</v>
      </c>
      <c r="J605" s="6">
        <v>0.5</v>
      </c>
      <c r="K605" s="16">
        <v>0.15039668851328059</v>
      </c>
      <c r="L605" s="7">
        <f t="shared" si="29"/>
        <v>650.80816660917571</v>
      </c>
      <c r="M605" s="15">
        <f>L605-L606</f>
        <v>261.27547466532917</v>
      </c>
    </row>
    <row r="606" spans="1:14" x14ac:dyDescent="0.25">
      <c r="A606" s="5">
        <v>45030</v>
      </c>
      <c r="B606" t="s">
        <v>316</v>
      </c>
      <c r="C606" t="s">
        <v>24</v>
      </c>
      <c r="D606" t="s">
        <v>25</v>
      </c>
      <c r="E606">
        <v>6</v>
      </c>
      <c r="F606">
        <v>3.5649999999999999</v>
      </c>
      <c r="G606">
        <v>0.44700000000000001</v>
      </c>
      <c r="H606">
        <v>5</v>
      </c>
      <c r="I606">
        <v>9.5</v>
      </c>
      <c r="J606" s="6">
        <v>0.50009999999999999</v>
      </c>
      <c r="K606" s="16">
        <v>0.15039668851328059</v>
      </c>
      <c r="L606" s="7">
        <f t="shared" si="29"/>
        <v>389.53269194384654</v>
      </c>
      <c r="M606" t="s">
        <v>24</v>
      </c>
    </row>
    <row r="607" spans="1:14" x14ac:dyDescent="0.25">
      <c r="A607" s="5">
        <v>45030</v>
      </c>
      <c r="B607" t="s">
        <v>317</v>
      </c>
      <c r="C607">
        <v>1</v>
      </c>
      <c r="D607" t="s">
        <v>23</v>
      </c>
      <c r="E607">
        <v>6</v>
      </c>
      <c r="F607">
        <v>1.389</v>
      </c>
      <c r="G607">
        <v>0.17499999999999999</v>
      </c>
      <c r="H607">
        <v>15</v>
      </c>
      <c r="I607">
        <v>9.5</v>
      </c>
      <c r="J607" s="6">
        <v>0.50009999999999999</v>
      </c>
      <c r="K607" s="16">
        <v>0.14291698400609318</v>
      </c>
      <c r="L607" s="7">
        <f t="shared" si="29"/>
        <v>452.35036180121187</v>
      </c>
      <c r="M607" s="15">
        <f>L607-L609</f>
        <v>63.970026881181411</v>
      </c>
      <c r="N607" s="8">
        <f>AVERAGE(M607:M608)</f>
        <v>118.90099278179406</v>
      </c>
    </row>
    <row r="608" spans="1:14" x14ac:dyDescent="0.25">
      <c r="A608" s="5">
        <v>45030</v>
      </c>
      <c r="B608" t="s">
        <v>317</v>
      </c>
      <c r="C608">
        <v>2</v>
      </c>
      <c r="D608" t="s">
        <v>23</v>
      </c>
      <c r="E608">
        <v>6</v>
      </c>
      <c r="F608">
        <v>1.726</v>
      </c>
      <c r="G608">
        <v>0.217</v>
      </c>
      <c r="H608">
        <v>15</v>
      </c>
      <c r="I608">
        <v>9.5</v>
      </c>
      <c r="J608" s="6">
        <v>0.5</v>
      </c>
      <c r="K608" s="16">
        <v>0.14291698400609318</v>
      </c>
      <c r="L608" s="7">
        <f t="shared" si="29"/>
        <v>562.21229360243717</v>
      </c>
      <c r="M608" s="15">
        <f>L608-L609</f>
        <v>173.83195868240671</v>
      </c>
    </row>
    <row r="609" spans="1:14" x14ac:dyDescent="0.25">
      <c r="A609" s="5">
        <v>45030</v>
      </c>
      <c r="B609" t="s">
        <v>317</v>
      </c>
      <c r="C609" t="s">
        <v>24</v>
      </c>
      <c r="D609" t="s">
        <v>25</v>
      </c>
      <c r="E609">
        <v>6</v>
      </c>
      <c r="F609">
        <v>3.577</v>
      </c>
      <c r="G609">
        <v>0.44800000000000001</v>
      </c>
      <c r="H609">
        <v>5</v>
      </c>
      <c r="I609">
        <v>9.5</v>
      </c>
      <c r="J609" s="6">
        <v>0.5</v>
      </c>
      <c r="K609" s="16">
        <v>0.14291698400609318</v>
      </c>
      <c r="L609" s="7">
        <f t="shared" si="29"/>
        <v>388.38033492003046</v>
      </c>
      <c r="M609" t="s">
        <v>24</v>
      </c>
    </row>
    <row r="610" spans="1:14" x14ac:dyDescent="0.25">
      <c r="A610" s="5">
        <v>45030</v>
      </c>
      <c r="B610" t="s">
        <v>318</v>
      </c>
      <c r="C610">
        <v>1</v>
      </c>
      <c r="D610" t="s">
        <v>23</v>
      </c>
      <c r="E610">
        <v>6</v>
      </c>
      <c r="F610">
        <v>1.347</v>
      </c>
      <c r="G610">
        <v>0.17</v>
      </c>
      <c r="H610">
        <v>15</v>
      </c>
      <c r="I610">
        <v>9.5</v>
      </c>
      <c r="J610" s="6">
        <v>0.5</v>
      </c>
      <c r="K610" s="16">
        <v>0.15554614407269102</v>
      </c>
      <c r="L610" s="7">
        <f t="shared" si="29"/>
        <v>443.60838697878575</v>
      </c>
      <c r="M610" s="15">
        <f>L610-L612</f>
        <v>83.979316020482827</v>
      </c>
      <c r="N610" s="8">
        <f>AVERAGE(M610:M611)</f>
        <v>80.971580869268706</v>
      </c>
    </row>
    <row r="611" spans="1:14" x14ac:dyDescent="0.25">
      <c r="A611" s="5">
        <v>45030</v>
      </c>
      <c r="B611" t="s">
        <v>318</v>
      </c>
      <c r="C611">
        <v>2</v>
      </c>
      <c r="D611" t="s">
        <v>23</v>
      </c>
      <c r="E611">
        <v>6</v>
      </c>
      <c r="F611">
        <v>1.329</v>
      </c>
      <c r="G611">
        <v>0.16700000000000001</v>
      </c>
      <c r="H611">
        <v>15</v>
      </c>
      <c r="I611">
        <v>9.5</v>
      </c>
      <c r="J611" s="6">
        <v>0.50009999999999999</v>
      </c>
      <c r="K611" s="16">
        <v>0.15554614407269102</v>
      </c>
      <c r="L611" s="7">
        <f t="shared" si="29"/>
        <v>437.5929166763575</v>
      </c>
      <c r="M611" s="15">
        <f>L611-L612</f>
        <v>77.963845718054586</v>
      </c>
    </row>
    <row r="612" spans="1:14" x14ac:dyDescent="0.25">
      <c r="A612" s="5">
        <v>45030</v>
      </c>
      <c r="B612" t="s">
        <v>318</v>
      </c>
      <c r="C612" t="s">
        <v>24</v>
      </c>
      <c r="D612" t="s">
        <v>25</v>
      </c>
      <c r="E612">
        <v>6</v>
      </c>
      <c r="F612">
        <v>3.2759999999999998</v>
      </c>
      <c r="G612">
        <v>0.41099999999999998</v>
      </c>
      <c r="H612">
        <v>5</v>
      </c>
      <c r="I612">
        <v>9.5</v>
      </c>
      <c r="J612" s="6">
        <v>0.5</v>
      </c>
      <c r="K612" s="16">
        <v>0.15554614407269102</v>
      </c>
      <c r="L612" s="7">
        <f t="shared" si="29"/>
        <v>359.62907095830292</v>
      </c>
      <c r="M612" t="s">
        <v>24</v>
      </c>
    </row>
    <row r="613" spans="1:14" x14ac:dyDescent="0.25">
      <c r="A613" s="5">
        <v>45030</v>
      </c>
      <c r="B613" t="s">
        <v>319</v>
      </c>
      <c r="C613">
        <v>1</v>
      </c>
      <c r="D613" t="s">
        <v>23</v>
      </c>
      <c r="E613">
        <v>6</v>
      </c>
      <c r="F613">
        <v>1.7450000000000001</v>
      </c>
      <c r="G613">
        <v>0.219</v>
      </c>
      <c r="H613">
        <v>10</v>
      </c>
      <c r="I613">
        <v>9.5</v>
      </c>
      <c r="J613" s="6">
        <v>0.5</v>
      </c>
      <c r="K613" s="16">
        <v>0.17340159449742076</v>
      </c>
      <c r="L613" s="7">
        <f t="shared" si="29"/>
        <v>389.04129865561981</v>
      </c>
      <c r="M613" s="15">
        <f>L613-L615</f>
        <v>35.782881624198865</v>
      </c>
      <c r="N613" s="8">
        <f>AVERAGE(M613:M614)</f>
        <v>34.445203806471795</v>
      </c>
    </row>
    <row r="614" spans="1:14" x14ac:dyDescent="0.25">
      <c r="A614" s="5">
        <v>45030</v>
      </c>
      <c r="B614" t="s">
        <v>319</v>
      </c>
      <c r="C614">
        <v>2</v>
      </c>
      <c r="D614" t="s">
        <v>23</v>
      </c>
      <c r="E614">
        <v>6</v>
      </c>
      <c r="F614">
        <v>1.7330000000000001</v>
      </c>
      <c r="G614">
        <v>0.218</v>
      </c>
      <c r="H614">
        <v>10</v>
      </c>
      <c r="I614">
        <v>9.5</v>
      </c>
      <c r="J614" s="6">
        <v>0.5</v>
      </c>
      <c r="K614" s="16">
        <v>0.17340159449742076</v>
      </c>
      <c r="L614" s="7">
        <f t="shared" si="29"/>
        <v>386.36594302016567</v>
      </c>
      <c r="M614" s="15">
        <f>L614-L615</f>
        <v>33.107525988744726</v>
      </c>
    </row>
    <row r="615" spans="1:14" x14ac:dyDescent="0.25">
      <c r="A615" s="5">
        <v>45030</v>
      </c>
      <c r="B615" t="s">
        <v>319</v>
      </c>
      <c r="C615" t="s">
        <v>24</v>
      </c>
      <c r="D615" t="s">
        <v>25</v>
      </c>
      <c r="E615">
        <v>6</v>
      </c>
      <c r="F615">
        <v>3.169</v>
      </c>
      <c r="G615">
        <v>0.39700000000000002</v>
      </c>
      <c r="H615">
        <v>5</v>
      </c>
      <c r="I615">
        <v>9.5</v>
      </c>
      <c r="J615" s="6">
        <v>0.5</v>
      </c>
      <c r="K615" s="16">
        <v>0.17340159449742076</v>
      </c>
      <c r="L615" s="7">
        <f t="shared" si="29"/>
        <v>353.25841703142095</v>
      </c>
      <c r="M615" t="s">
        <v>24</v>
      </c>
    </row>
    <row r="616" spans="1:14" x14ac:dyDescent="0.25">
      <c r="A616" s="5">
        <v>45030</v>
      </c>
      <c r="B616" t="s">
        <v>320</v>
      </c>
      <c r="C616">
        <v>1</v>
      </c>
      <c r="D616" t="s">
        <v>23</v>
      </c>
      <c r="E616">
        <v>6</v>
      </c>
      <c r="F616">
        <v>1.9950000000000001</v>
      </c>
      <c r="G616">
        <v>0.251</v>
      </c>
      <c r="H616">
        <v>10</v>
      </c>
      <c r="I616">
        <v>9.5</v>
      </c>
      <c r="J616" s="6">
        <v>0.5</v>
      </c>
      <c r="K616" s="16">
        <v>0.14555420219244808</v>
      </c>
      <c r="L616" s="7">
        <f t="shared" si="29"/>
        <v>434.22232034104746</v>
      </c>
      <c r="M616" s="15">
        <f>L616-L618</f>
        <v>63.773002436053616</v>
      </c>
      <c r="N616" s="8">
        <f>AVERAGE(M616:M617)</f>
        <v>66.384866017052417</v>
      </c>
    </row>
    <row r="617" spans="1:14" x14ac:dyDescent="0.25">
      <c r="A617" s="5">
        <v>45030</v>
      </c>
      <c r="B617" t="s">
        <v>320</v>
      </c>
      <c r="C617">
        <v>2</v>
      </c>
      <c r="D617" t="s">
        <v>23</v>
      </c>
      <c r="E617">
        <v>6</v>
      </c>
      <c r="F617">
        <v>2.0190000000000001</v>
      </c>
      <c r="G617">
        <v>0.254</v>
      </c>
      <c r="H617">
        <v>10</v>
      </c>
      <c r="I617">
        <v>9.5</v>
      </c>
      <c r="J617" s="6">
        <v>0.5</v>
      </c>
      <c r="K617" s="16">
        <v>0.14555420219244808</v>
      </c>
      <c r="L617" s="7">
        <f t="shared" si="29"/>
        <v>439.44604750304507</v>
      </c>
      <c r="M617" s="15">
        <f>L617-L618</f>
        <v>68.996729598051218</v>
      </c>
    </row>
    <row r="618" spans="1:14" x14ac:dyDescent="0.25">
      <c r="A618" s="5">
        <v>45030</v>
      </c>
      <c r="B618" t="s">
        <v>320</v>
      </c>
      <c r="C618" t="s">
        <v>24</v>
      </c>
      <c r="D618" t="s">
        <v>25</v>
      </c>
      <c r="E618">
        <v>6</v>
      </c>
      <c r="F618">
        <v>3.4039999999999999</v>
      </c>
      <c r="G618">
        <v>0.42699999999999999</v>
      </c>
      <c r="H618">
        <v>5</v>
      </c>
      <c r="I618">
        <v>9.5</v>
      </c>
      <c r="J618" s="6">
        <v>0.5</v>
      </c>
      <c r="K618" s="16">
        <v>0.14555420219244808</v>
      </c>
      <c r="L618" s="7">
        <f t="shared" si="29"/>
        <v>370.44931790499385</v>
      </c>
      <c r="M618" t="s">
        <v>24</v>
      </c>
    </row>
    <row r="619" spans="1:14" x14ac:dyDescent="0.25">
      <c r="A619" s="5">
        <v>45030</v>
      </c>
      <c r="B619" t="s">
        <v>321</v>
      </c>
      <c r="C619">
        <v>1</v>
      </c>
      <c r="D619" t="s">
        <v>23</v>
      </c>
      <c r="E619">
        <v>6</v>
      </c>
      <c r="F619">
        <v>1.7869999999999999</v>
      </c>
      <c r="G619">
        <v>0.214</v>
      </c>
      <c r="H619">
        <v>10</v>
      </c>
      <c r="I619">
        <v>9.5</v>
      </c>
      <c r="J619" s="6">
        <v>0.5</v>
      </c>
      <c r="K619" s="16">
        <v>0.15868425111830931</v>
      </c>
      <c r="L619" s="7">
        <f t="shared" si="29"/>
        <v>393.40806378219952</v>
      </c>
      <c r="M619" s="15">
        <f>L619-L621</f>
        <v>41.238485357918307</v>
      </c>
      <c r="N619" s="8">
        <f>AVERAGE(M619:M620)</f>
        <v>49.453126912447175</v>
      </c>
    </row>
    <row r="620" spans="1:14" x14ac:dyDescent="0.25">
      <c r="A620" s="5">
        <v>45030</v>
      </c>
      <c r="B620" t="s">
        <v>321</v>
      </c>
      <c r="C620">
        <v>2</v>
      </c>
      <c r="D620" t="s">
        <v>23</v>
      </c>
      <c r="E620">
        <v>6</v>
      </c>
      <c r="F620">
        <v>1.8620000000000001</v>
      </c>
      <c r="G620">
        <v>0.219</v>
      </c>
      <c r="H620">
        <v>10</v>
      </c>
      <c r="I620">
        <v>9.5</v>
      </c>
      <c r="J620" s="6">
        <v>0.50009999999999999</v>
      </c>
      <c r="K620" s="16">
        <v>0.15868425111830931</v>
      </c>
      <c r="L620" s="7">
        <f t="shared" si="29"/>
        <v>409.83734689125725</v>
      </c>
      <c r="M620" s="18">
        <f>L620-L621</f>
        <v>57.667768466976042</v>
      </c>
    </row>
    <row r="621" spans="1:14" x14ac:dyDescent="0.25">
      <c r="A621" s="5">
        <v>45030</v>
      </c>
      <c r="B621" t="s">
        <v>321</v>
      </c>
      <c r="C621" t="s">
        <v>24</v>
      </c>
      <c r="D621" t="s">
        <v>25</v>
      </c>
      <c r="E621">
        <v>6</v>
      </c>
      <c r="F621">
        <v>3.2</v>
      </c>
      <c r="G621">
        <v>0.4</v>
      </c>
      <c r="H621">
        <v>5</v>
      </c>
      <c r="I621">
        <v>9.5</v>
      </c>
      <c r="J621" s="6">
        <v>0.50009999999999999</v>
      </c>
      <c r="K621" s="16">
        <v>0.15868425111830931</v>
      </c>
      <c r="L621" s="7">
        <f t="shared" si="29"/>
        <v>352.16957842428121</v>
      </c>
      <c r="M621" t="s">
        <v>24</v>
      </c>
    </row>
    <row r="622" spans="1:14" x14ac:dyDescent="0.25">
      <c r="A622" s="5">
        <v>45030</v>
      </c>
      <c r="B622" t="s">
        <v>322</v>
      </c>
      <c r="C622">
        <v>1</v>
      </c>
      <c r="D622" t="s">
        <v>23</v>
      </c>
      <c r="E622">
        <v>6</v>
      </c>
      <c r="F622">
        <v>1.7490000000000001</v>
      </c>
      <c r="G622">
        <v>0.218</v>
      </c>
      <c r="H622">
        <v>10</v>
      </c>
      <c r="I622">
        <v>9.5</v>
      </c>
      <c r="J622" s="6">
        <v>0.50009999999999999</v>
      </c>
      <c r="K622" s="16">
        <v>0.16634294149638718</v>
      </c>
      <c r="L622" s="7">
        <f t="shared" si="29"/>
        <v>387.50992090448358</v>
      </c>
      <c r="M622" s="18">
        <f>L622-L624</f>
        <v>17.835648160555138</v>
      </c>
      <c r="N622" s="8">
        <f>AVERAGE(M622:M623)</f>
        <v>20.755266218141657</v>
      </c>
    </row>
    <row r="623" spans="1:14" x14ac:dyDescent="0.25">
      <c r="A623" s="5">
        <v>45030</v>
      </c>
      <c r="B623" t="s">
        <v>322</v>
      </c>
      <c r="C623">
        <v>2</v>
      </c>
      <c r="D623" t="s">
        <v>23</v>
      </c>
      <c r="E623">
        <v>6</v>
      </c>
      <c r="F623">
        <v>1.7749999999999999</v>
      </c>
      <c r="G623">
        <v>0.219</v>
      </c>
      <c r="H623">
        <v>10</v>
      </c>
      <c r="I623">
        <v>9.5</v>
      </c>
      <c r="J623" s="6">
        <v>0.5</v>
      </c>
      <c r="K623" s="16">
        <v>0.16634294149638718</v>
      </c>
      <c r="L623" s="7">
        <f t="shared" si="29"/>
        <v>393.34915701965662</v>
      </c>
      <c r="M623" s="18">
        <f>L623-L624</f>
        <v>23.674884275728175</v>
      </c>
    </row>
    <row r="624" spans="1:14" x14ac:dyDescent="0.25">
      <c r="A624" s="5">
        <v>45030</v>
      </c>
      <c r="B624" t="s">
        <v>322</v>
      </c>
      <c r="C624" t="s">
        <v>24</v>
      </c>
      <c r="D624" t="s">
        <v>25</v>
      </c>
      <c r="E624">
        <v>6</v>
      </c>
      <c r="F624">
        <v>3.3370000000000002</v>
      </c>
      <c r="G624">
        <v>0.41199999999999998</v>
      </c>
      <c r="H624">
        <v>5</v>
      </c>
      <c r="I624">
        <v>9.5</v>
      </c>
      <c r="J624" s="6">
        <v>0.50009999999999999</v>
      </c>
      <c r="K624" s="16">
        <v>0.16634294149638718</v>
      </c>
      <c r="L624" s="7">
        <f t="shared" si="29"/>
        <v>369.67427274392844</v>
      </c>
      <c r="M624" t="s">
        <v>24</v>
      </c>
    </row>
    <row r="625" spans="1:14" x14ac:dyDescent="0.25">
      <c r="A625" s="5">
        <v>45030</v>
      </c>
      <c r="B625" t="s">
        <v>323</v>
      </c>
      <c r="C625">
        <v>1</v>
      </c>
      <c r="D625" t="s">
        <v>23</v>
      </c>
      <c r="E625">
        <v>6</v>
      </c>
      <c r="F625">
        <v>1.3839999999999999</v>
      </c>
      <c r="G625">
        <v>0.17399999999999999</v>
      </c>
      <c r="H625">
        <v>15</v>
      </c>
      <c r="I625">
        <v>9.5</v>
      </c>
      <c r="J625" s="6">
        <v>0.50009999999999999</v>
      </c>
      <c r="K625" s="16">
        <v>0.10901243221308152</v>
      </c>
      <c r="L625" s="7">
        <f t="shared" si="29"/>
        <v>437.35139348343114</v>
      </c>
      <c r="M625" s="15">
        <f>L625-L627</f>
        <v>143.61836068747442</v>
      </c>
      <c r="N625" s="8">
        <f>AVERAGE(M625:M626)</f>
        <v>143.0299587404613</v>
      </c>
    </row>
    <row r="626" spans="1:14" x14ac:dyDescent="0.25">
      <c r="A626" s="5">
        <v>45030</v>
      </c>
      <c r="B626" t="s">
        <v>323</v>
      </c>
      <c r="C626">
        <v>2</v>
      </c>
      <c r="D626" t="s">
        <v>23</v>
      </c>
      <c r="E626">
        <v>6</v>
      </c>
      <c r="F626">
        <v>1.38</v>
      </c>
      <c r="G626">
        <v>0.17399999999999999</v>
      </c>
      <c r="H626">
        <v>15</v>
      </c>
      <c r="I626">
        <v>9.5</v>
      </c>
      <c r="J626" s="6">
        <v>0.5</v>
      </c>
      <c r="K626" s="16">
        <v>0.10901243221308152</v>
      </c>
      <c r="L626" s="7">
        <f t="shared" si="29"/>
        <v>436.17458958940489</v>
      </c>
      <c r="M626" s="15">
        <f>L626-L627</f>
        <v>142.44155679344817</v>
      </c>
    </row>
    <row r="627" spans="1:14" x14ac:dyDescent="0.25">
      <c r="A627" s="5">
        <v>45030</v>
      </c>
      <c r="B627" t="s">
        <v>323</v>
      </c>
      <c r="C627" t="s">
        <v>24</v>
      </c>
      <c r="D627" t="s">
        <v>25</v>
      </c>
      <c r="E627">
        <v>6</v>
      </c>
      <c r="F627">
        <v>2.7879999999999998</v>
      </c>
      <c r="G627">
        <v>0.35</v>
      </c>
      <c r="H627">
        <v>5</v>
      </c>
      <c r="I627">
        <v>9.5</v>
      </c>
      <c r="J627" s="6">
        <v>0.5</v>
      </c>
      <c r="K627" s="16">
        <v>0.10901243221308152</v>
      </c>
      <c r="L627" s="7">
        <f t="shared" si="29"/>
        <v>293.73303279595672</v>
      </c>
      <c r="M627" t="s">
        <v>24</v>
      </c>
    </row>
    <row r="628" spans="1:14" x14ac:dyDescent="0.25">
      <c r="A628" s="5">
        <v>45030</v>
      </c>
      <c r="B628" t="s">
        <v>324</v>
      </c>
      <c r="C628">
        <v>1</v>
      </c>
      <c r="D628" t="s">
        <v>23</v>
      </c>
      <c r="E628">
        <v>6</v>
      </c>
      <c r="F628">
        <v>1.643</v>
      </c>
      <c r="G628">
        <v>0.20699999999999999</v>
      </c>
      <c r="H628">
        <v>15</v>
      </c>
      <c r="I628">
        <v>9.5</v>
      </c>
      <c r="J628" s="6">
        <v>0.5</v>
      </c>
      <c r="K628" s="16">
        <v>0.10530191458026512</v>
      </c>
      <c r="L628" s="7">
        <f t="shared" si="29"/>
        <v>517.56314801178212</v>
      </c>
      <c r="M628" s="15">
        <f>L628-L630</f>
        <v>211.16240427098683</v>
      </c>
      <c r="N628" s="8">
        <f>AVERAGE(M628:M629)</f>
        <v>201.50474259603163</v>
      </c>
    </row>
    <row r="629" spans="1:14" x14ac:dyDescent="0.25">
      <c r="A629" s="5">
        <v>45030</v>
      </c>
      <c r="B629" t="s">
        <v>324</v>
      </c>
      <c r="C629">
        <v>2</v>
      </c>
      <c r="D629" t="s">
        <v>23</v>
      </c>
      <c r="E629">
        <v>6</v>
      </c>
      <c r="F629">
        <v>1.5820000000000001</v>
      </c>
      <c r="G629">
        <v>0.19900000000000001</v>
      </c>
      <c r="H629">
        <v>15</v>
      </c>
      <c r="I629">
        <v>9.5</v>
      </c>
      <c r="J629" s="6">
        <v>0.50009999999999999</v>
      </c>
      <c r="K629" s="16">
        <v>0.10530191458026512</v>
      </c>
      <c r="L629" s="7">
        <f t="shared" si="29"/>
        <v>498.24782466187173</v>
      </c>
      <c r="M629" s="15">
        <f>L629-L630</f>
        <v>191.84708092107644</v>
      </c>
    </row>
    <row r="630" spans="1:14" x14ac:dyDescent="0.25">
      <c r="A630" s="5">
        <v>45030</v>
      </c>
      <c r="B630" t="s">
        <v>324</v>
      </c>
      <c r="C630" t="s">
        <v>24</v>
      </c>
      <c r="D630" t="s">
        <v>25</v>
      </c>
      <c r="E630">
        <v>6</v>
      </c>
      <c r="F630">
        <v>2.9180000000000001</v>
      </c>
      <c r="G630">
        <v>0.36599999999999999</v>
      </c>
      <c r="H630">
        <v>5</v>
      </c>
      <c r="I630">
        <v>9.5</v>
      </c>
      <c r="J630" s="6">
        <v>0.5</v>
      </c>
      <c r="K630" s="16">
        <v>0.10530191458026512</v>
      </c>
      <c r="L630" s="7">
        <f t="shared" si="29"/>
        <v>306.40074374079529</v>
      </c>
      <c r="M630" t="s">
        <v>24</v>
      </c>
    </row>
    <row r="631" spans="1:14" x14ac:dyDescent="0.25">
      <c r="A631" s="5">
        <v>45030</v>
      </c>
      <c r="B631" t="s">
        <v>325</v>
      </c>
      <c r="C631">
        <v>1</v>
      </c>
      <c r="D631" t="s">
        <v>23</v>
      </c>
      <c r="E631">
        <v>6</v>
      </c>
      <c r="F631">
        <v>2.3820000000000001</v>
      </c>
      <c r="G631">
        <v>0.29899999999999999</v>
      </c>
      <c r="H631">
        <v>15</v>
      </c>
      <c r="I631">
        <v>9.5</v>
      </c>
      <c r="J631" s="6">
        <v>0.50009999999999999</v>
      </c>
      <c r="K631" s="16">
        <v>0.13700030284675932</v>
      </c>
      <c r="L631" s="7">
        <f t="shared" si="29"/>
        <v>771.72105138330289</v>
      </c>
      <c r="M631" s="15">
        <f>L631-L633</f>
        <v>479.21635347294557</v>
      </c>
      <c r="N631" s="8">
        <f>AVERAGE(M631:M632)</f>
        <v>474.27082674025826</v>
      </c>
    </row>
    <row r="632" spans="1:14" x14ac:dyDescent="0.25">
      <c r="A632" s="5">
        <v>45030</v>
      </c>
      <c r="B632" t="s">
        <v>325</v>
      </c>
      <c r="C632">
        <v>2</v>
      </c>
      <c r="D632" t="s">
        <v>23</v>
      </c>
      <c r="E632">
        <v>6</v>
      </c>
      <c r="F632">
        <v>2.351</v>
      </c>
      <c r="G632">
        <v>0.29499999999999998</v>
      </c>
      <c r="H632">
        <v>15</v>
      </c>
      <c r="I632">
        <v>9.5</v>
      </c>
      <c r="J632" s="6">
        <v>0.5</v>
      </c>
      <c r="K632" s="16">
        <v>0.13700030284675932</v>
      </c>
      <c r="L632" s="7">
        <f t="shared" si="29"/>
        <v>761.82999791792827</v>
      </c>
      <c r="M632" s="15">
        <f>L632-L633</f>
        <v>469.32530000757095</v>
      </c>
    </row>
    <row r="633" spans="1:14" x14ac:dyDescent="0.25">
      <c r="A633" s="5">
        <v>45030</v>
      </c>
      <c r="B633" t="s">
        <v>325</v>
      </c>
      <c r="C633" t="s">
        <v>24</v>
      </c>
      <c r="D633" t="s">
        <v>25</v>
      </c>
      <c r="E633">
        <v>6</v>
      </c>
      <c r="F633">
        <v>2.7080000000000002</v>
      </c>
      <c r="G633">
        <v>0.34</v>
      </c>
      <c r="H633">
        <v>5</v>
      </c>
      <c r="I633">
        <v>9.5</v>
      </c>
      <c r="J633" s="6">
        <v>0.5</v>
      </c>
      <c r="K633" s="16">
        <v>0.13700030284675932</v>
      </c>
      <c r="L633" s="7">
        <f t="shared" si="29"/>
        <v>292.50469791035732</v>
      </c>
      <c r="M633" t="s">
        <v>24</v>
      </c>
    </row>
    <row r="634" spans="1:14" x14ac:dyDescent="0.25">
      <c r="A634" s="5">
        <v>45030</v>
      </c>
      <c r="B634" t="s">
        <v>326</v>
      </c>
      <c r="C634">
        <v>1</v>
      </c>
      <c r="D634" t="s">
        <v>23</v>
      </c>
      <c r="E634">
        <v>6</v>
      </c>
      <c r="F634">
        <v>1.3169999999999999</v>
      </c>
      <c r="G634">
        <v>0.16600000000000001</v>
      </c>
      <c r="H634">
        <v>15</v>
      </c>
      <c r="I634">
        <v>9.5</v>
      </c>
      <c r="J634" s="6">
        <v>0.5</v>
      </c>
      <c r="K634" s="16">
        <v>0.13228411835748821</v>
      </c>
      <c r="L634" s="7">
        <f t="shared" si="29"/>
        <v>424.99718240489136</v>
      </c>
      <c r="M634" s="15">
        <f>L634-L636</f>
        <v>115.84964956974642</v>
      </c>
      <c r="N634" s="8">
        <f>AVERAGE(M634:M635)</f>
        <v>103.86960983137391</v>
      </c>
    </row>
    <row r="635" spans="1:14" x14ac:dyDescent="0.25">
      <c r="A635" s="5">
        <v>45030</v>
      </c>
      <c r="B635" t="s">
        <v>326</v>
      </c>
      <c r="C635">
        <v>2</v>
      </c>
      <c r="D635" t="s">
        <v>23</v>
      </c>
      <c r="E635">
        <v>6</v>
      </c>
      <c r="F635">
        <v>1.2430000000000001</v>
      </c>
      <c r="G635">
        <v>0.157</v>
      </c>
      <c r="H635">
        <v>15</v>
      </c>
      <c r="I635">
        <v>9.5</v>
      </c>
      <c r="J635" s="6">
        <v>0.50009999999999999</v>
      </c>
      <c r="K635" s="16">
        <v>0.13228411835748821</v>
      </c>
      <c r="L635" s="7">
        <f t="shared" si="29"/>
        <v>401.03710292814634</v>
      </c>
      <c r="M635" s="15">
        <f>L635-L636</f>
        <v>91.889570093001396</v>
      </c>
    </row>
    <row r="636" spans="1:14" x14ac:dyDescent="0.25">
      <c r="A636" s="5">
        <v>45030</v>
      </c>
      <c r="B636" t="s">
        <v>326</v>
      </c>
      <c r="C636" t="s">
        <v>24</v>
      </c>
      <c r="D636" t="s">
        <v>25</v>
      </c>
      <c r="E636">
        <v>6</v>
      </c>
      <c r="F636">
        <v>2.8740000000000001</v>
      </c>
      <c r="G636">
        <v>0.36099999999999999</v>
      </c>
      <c r="H636">
        <v>5</v>
      </c>
      <c r="I636">
        <v>9.5</v>
      </c>
      <c r="J636" s="6">
        <v>0.5</v>
      </c>
      <c r="K636" s="16">
        <v>0.13228411835748821</v>
      </c>
      <c r="L636" s="7">
        <f t="shared" si="29"/>
        <v>309.14753283514494</v>
      </c>
      <c r="M636" t="s">
        <v>24</v>
      </c>
    </row>
    <row r="637" spans="1:14" x14ac:dyDescent="0.25">
      <c r="A637" s="5">
        <v>45030</v>
      </c>
      <c r="B637" t="s">
        <v>327</v>
      </c>
      <c r="C637">
        <v>1</v>
      </c>
      <c r="D637" t="s">
        <v>23</v>
      </c>
      <c r="E637">
        <v>6</v>
      </c>
      <c r="F637">
        <v>1.7</v>
      </c>
      <c r="G637">
        <v>0.214</v>
      </c>
      <c r="H637">
        <v>10</v>
      </c>
      <c r="I637">
        <v>9.5</v>
      </c>
      <c r="J637" s="6">
        <v>0.5</v>
      </c>
      <c r="K637" s="16">
        <v>0.10974256546826469</v>
      </c>
      <c r="L637" s="7">
        <f t="shared" si="29"/>
        <v>358.44684864624946</v>
      </c>
      <c r="M637" s="15">
        <f>L637-L639</f>
        <v>46.555043141393867</v>
      </c>
      <c r="N637" s="8">
        <f>AVERAGE(M637:M638)</f>
        <v>32.849722457860821</v>
      </c>
    </row>
    <row r="638" spans="1:14" x14ac:dyDescent="0.25">
      <c r="A638" s="5">
        <v>45030</v>
      </c>
      <c r="B638" t="s">
        <v>327</v>
      </c>
      <c r="C638">
        <v>2</v>
      </c>
      <c r="D638" t="s">
        <v>23</v>
      </c>
      <c r="E638">
        <v>6</v>
      </c>
      <c r="F638">
        <v>1.57</v>
      </c>
      <c r="G638">
        <v>0.19800000000000001</v>
      </c>
      <c r="H638">
        <v>10</v>
      </c>
      <c r="I638">
        <v>9.5</v>
      </c>
      <c r="J638" s="6">
        <v>0.5</v>
      </c>
      <c r="K638" s="16">
        <v>0.10974256546826469</v>
      </c>
      <c r="L638" s="7">
        <f t="shared" si="29"/>
        <v>331.03620727918337</v>
      </c>
      <c r="M638" s="15">
        <f>L638-L639</f>
        <v>19.144401774327775</v>
      </c>
    </row>
    <row r="639" spans="1:14" x14ac:dyDescent="0.25">
      <c r="A639" s="5">
        <v>45030</v>
      </c>
      <c r="B639" t="s">
        <v>327</v>
      </c>
      <c r="C639" t="s">
        <v>24</v>
      </c>
      <c r="D639" t="s">
        <v>25</v>
      </c>
      <c r="E639">
        <v>6</v>
      </c>
      <c r="F639">
        <v>2.9590000000000001</v>
      </c>
      <c r="G639">
        <v>0.371</v>
      </c>
      <c r="H639">
        <v>5</v>
      </c>
      <c r="I639">
        <v>9.5</v>
      </c>
      <c r="J639" s="6">
        <v>0.50009999999999999</v>
      </c>
      <c r="K639" s="16">
        <v>0.10974256546826469</v>
      </c>
      <c r="L639" s="7">
        <f t="shared" si="29"/>
        <v>311.8918055048556</v>
      </c>
      <c r="M639" t="s">
        <v>24</v>
      </c>
    </row>
    <row r="640" spans="1:14" x14ac:dyDescent="0.25">
      <c r="A640" s="5">
        <v>45030</v>
      </c>
      <c r="B640" t="s">
        <v>328</v>
      </c>
      <c r="C640">
        <v>1</v>
      </c>
      <c r="D640" t="s">
        <v>23</v>
      </c>
      <c r="E640">
        <v>6</v>
      </c>
      <c r="F640">
        <v>1.6160000000000001</v>
      </c>
      <c r="G640">
        <v>0.20300000000000001</v>
      </c>
      <c r="H640">
        <v>10</v>
      </c>
      <c r="I640">
        <v>9.5</v>
      </c>
      <c r="J640" s="6">
        <v>0.50009999999999999</v>
      </c>
      <c r="K640" s="16">
        <v>0.12830727600721592</v>
      </c>
      <c r="L640" s="7">
        <f t="shared" si="29"/>
        <v>346.36619278669826</v>
      </c>
      <c r="M640" s="15">
        <f>L640-L642</f>
        <v>44.581787190367152</v>
      </c>
      <c r="N640" s="8">
        <f>AVERAGE(M640:M641)</f>
        <v>38.258889487887188</v>
      </c>
    </row>
    <row r="641" spans="1:14" x14ac:dyDescent="0.25">
      <c r="A641" s="5">
        <v>45030</v>
      </c>
      <c r="B641" t="s">
        <v>328</v>
      </c>
      <c r="C641">
        <v>2</v>
      </c>
      <c r="D641" t="s">
        <v>23</v>
      </c>
      <c r="E641">
        <v>6</v>
      </c>
      <c r="F641">
        <v>1.5569999999999999</v>
      </c>
      <c r="G641">
        <v>0.19600000000000001</v>
      </c>
      <c r="H641">
        <v>10</v>
      </c>
      <c r="I641">
        <v>9.5</v>
      </c>
      <c r="J641" s="6">
        <v>0.50009999999999999</v>
      </c>
      <c r="K641" s="16">
        <v>0.12830727600721592</v>
      </c>
      <c r="L641" s="7">
        <f t="shared" si="29"/>
        <v>333.72039738173834</v>
      </c>
      <c r="M641" s="15">
        <f>L641-L642</f>
        <v>31.935991785407225</v>
      </c>
    </row>
    <row r="642" spans="1:14" x14ac:dyDescent="0.25">
      <c r="A642" s="5">
        <v>45030</v>
      </c>
      <c r="B642" t="s">
        <v>328</v>
      </c>
      <c r="C642" t="s">
        <v>24</v>
      </c>
      <c r="D642" t="s">
        <v>25</v>
      </c>
      <c r="E642">
        <v>6</v>
      </c>
      <c r="F642">
        <v>2.8159999999999998</v>
      </c>
      <c r="G642">
        <v>0.35299999999999998</v>
      </c>
      <c r="H642">
        <v>5</v>
      </c>
      <c r="I642">
        <v>9.5</v>
      </c>
      <c r="J642" s="6">
        <v>0.50009999999999999</v>
      </c>
      <c r="K642" s="16">
        <v>0.12830727600721592</v>
      </c>
      <c r="L642" s="7">
        <f t="shared" si="29"/>
        <v>301.78440559633111</v>
      </c>
      <c r="M642" t="s">
        <v>24</v>
      </c>
    </row>
    <row r="643" spans="1:14" x14ac:dyDescent="0.25">
      <c r="A643" s="5">
        <v>45030</v>
      </c>
      <c r="B643" t="s">
        <v>329</v>
      </c>
      <c r="C643">
        <v>1</v>
      </c>
      <c r="D643" t="s">
        <v>23</v>
      </c>
      <c r="E643">
        <v>6</v>
      </c>
      <c r="F643">
        <v>1.6950000000000001</v>
      </c>
      <c r="G643">
        <v>0.21299999999999999</v>
      </c>
      <c r="H643">
        <v>10</v>
      </c>
      <c r="I643">
        <v>9.5</v>
      </c>
      <c r="J643" s="6">
        <v>0.50009999999999999</v>
      </c>
      <c r="K643" s="16">
        <v>0.14552736982643522</v>
      </c>
      <c r="L643" s="7">
        <f t="shared" si="29"/>
        <v>368.84332078844579</v>
      </c>
      <c r="M643" s="15">
        <f>L643-L645</f>
        <v>19.079448959340311</v>
      </c>
      <c r="N643" s="8">
        <f>AVERAGE(M643:M644)</f>
        <v>15.198629686612719</v>
      </c>
    </row>
    <row r="644" spans="1:14" x14ac:dyDescent="0.25">
      <c r="A644" s="5">
        <v>45030</v>
      </c>
      <c r="B644" t="s">
        <v>329</v>
      </c>
      <c r="C644">
        <v>2</v>
      </c>
      <c r="D644" t="s">
        <v>23</v>
      </c>
      <c r="E644">
        <v>6</v>
      </c>
      <c r="F644">
        <v>1.659</v>
      </c>
      <c r="G644">
        <v>0.20899999999999999</v>
      </c>
      <c r="H644">
        <v>10</v>
      </c>
      <c r="I644">
        <v>9.5</v>
      </c>
      <c r="J644" s="6">
        <v>0.5</v>
      </c>
      <c r="K644" s="16">
        <v>0.14552736982643522</v>
      </c>
      <c r="L644" s="7">
        <f t="shared" si="29"/>
        <v>361.08168224299061</v>
      </c>
      <c r="M644" s="15">
        <f>L644-L645</f>
        <v>11.317810413885127</v>
      </c>
    </row>
    <row r="645" spans="1:14" x14ac:dyDescent="0.25">
      <c r="A645" s="5">
        <v>45030</v>
      </c>
      <c r="B645" t="s">
        <v>329</v>
      </c>
      <c r="C645" t="s">
        <v>24</v>
      </c>
      <c r="D645" t="s">
        <v>25</v>
      </c>
      <c r="E645">
        <v>6</v>
      </c>
      <c r="F645">
        <v>3.214</v>
      </c>
      <c r="G645">
        <v>0.40300000000000002</v>
      </c>
      <c r="H645">
        <v>5</v>
      </c>
      <c r="I645">
        <v>9.5</v>
      </c>
      <c r="J645" s="6">
        <v>0.5</v>
      </c>
      <c r="K645" s="16">
        <v>0.14552736982643522</v>
      </c>
      <c r="L645" s="7">
        <f t="shared" si="29"/>
        <v>349.76387182910548</v>
      </c>
      <c r="M645" t="s">
        <v>24</v>
      </c>
    </row>
    <row r="646" spans="1:14" x14ac:dyDescent="0.25">
      <c r="A646" s="5">
        <v>45030</v>
      </c>
      <c r="B646" t="s">
        <v>330</v>
      </c>
      <c r="C646">
        <v>1</v>
      </c>
      <c r="D646" t="s">
        <v>23</v>
      </c>
      <c r="E646">
        <v>6</v>
      </c>
      <c r="F646">
        <v>1.56</v>
      </c>
      <c r="G646">
        <v>0.19600000000000001</v>
      </c>
      <c r="H646">
        <v>10</v>
      </c>
      <c r="I646">
        <v>9.5</v>
      </c>
      <c r="J646" s="6">
        <v>0.5</v>
      </c>
      <c r="K646" s="16">
        <v>0.12193116849146156</v>
      </c>
      <c r="L646" s="7">
        <f t="shared" si="29"/>
        <v>332.54039834086916</v>
      </c>
      <c r="M646" s="15">
        <f>L646-L648</f>
        <v>3.7961699809060292</v>
      </c>
      <c r="N646" s="8">
        <f>AVERAGE(M646:M647)</f>
        <v>4.0826090362809566</v>
      </c>
    </row>
    <row r="647" spans="1:14" x14ac:dyDescent="0.25">
      <c r="A647" s="5">
        <v>45030</v>
      </c>
      <c r="B647" t="s">
        <v>330</v>
      </c>
      <c r="C647">
        <v>2</v>
      </c>
      <c r="D647" t="s">
        <v>23</v>
      </c>
      <c r="E647">
        <v>6</v>
      </c>
      <c r="F647">
        <v>1.5629999999999999</v>
      </c>
      <c r="G647">
        <v>0.19700000000000001</v>
      </c>
      <c r="H647">
        <v>10</v>
      </c>
      <c r="I647">
        <v>9.5</v>
      </c>
      <c r="J647" s="6">
        <v>0.50009999999999999</v>
      </c>
      <c r="K647" s="16">
        <v>0.12193116849146156</v>
      </c>
      <c r="L647" s="7">
        <f t="shared" si="29"/>
        <v>333.11327645161902</v>
      </c>
      <c r="M647" s="15">
        <f>L647-L648</f>
        <v>4.369048091655884</v>
      </c>
    </row>
    <row r="648" spans="1:14" x14ac:dyDescent="0.25">
      <c r="A648" s="5">
        <v>45030</v>
      </c>
      <c r="B648" t="s">
        <v>330</v>
      </c>
      <c r="C648" t="s">
        <v>24</v>
      </c>
      <c r="D648" t="s">
        <v>25</v>
      </c>
      <c r="E648">
        <v>6</v>
      </c>
      <c r="F648">
        <v>3.085</v>
      </c>
      <c r="G648">
        <v>0.38700000000000001</v>
      </c>
      <c r="H648">
        <v>5</v>
      </c>
      <c r="I648">
        <v>9.5</v>
      </c>
      <c r="J648" s="6">
        <v>0.50009999999999999</v>
      </c>
      <c r="K648" s="16">
        <v>0.12193116849146156</v>
      </c>
      <c r="L648" s="7">
        <f t="shared" si="29"/>
        <v>328.74422835996313</v>
      </c>
      <c r="M648" t="s">
        <v>24</v>
      </c>
    </row>
    <row r="649" spans="1:14" x14ac:dyDescent="0.25">
      <c r="A649" s="5">
        <v>45030</v>
      </c>
      <c r="B649" s="4" t="s">
        <v>33</v>
      </c>
      <c r="C649">
        <v>1</v>
      </c>
      <c r="D649" t="s">
        <v>23</v>
      </c>
      <c r="E649">
        <v>6</v>
      </c>
      <c r="F649">
        <v>2.5819999999999999</v>
      </c>
      <c r="G649">
        <v>0.32400000000000001</v>
      </c>
      <c r="H649">
        <v>10</v>
      </c>
      <c r="I649">
        <v>9.5</v>
      </c>
      <c r="J649" s="6">
        <v>0.50009999999999999</v>
      </c>
      <c r="L649" s="7">
        <f t="shared" ref="L649:L688" si="30">((F649*I649)/J649)*H649</f>
        <v>490.48190361927618</v>
      </c>
      <c r="M649" s="15">
        <f>L649-L651</f>
        <v>147.31553689262148</v>
      </c>
      <c r="N649" s="11">
        <f>AVERAGE(M649:M650)</f>
        <v>144.03958508298339</v>
      </c>
    </row>
    <row r="650" spans="1:14" x14ac:dyDescent="0.25">
      <c r="A650" s="5">
        <v>45030</v>
      </c>
      <c r="B650" s="4" t="s">
        <v>33</v>
      </c>
      <c r="C650">
        <v>2</v>
      </c>
      <c r="D650" t="s">
        <v>23</v>
      </c>
      <c r="E650">
        <v>6</v>
      </c>
      <c r="F650">
        <v>2.5470000000000002</v>
      </c>
      <c r="G650">
        <v>0.32</v>
      </c>
      <c r="H650">
        <v>10</v>
      </c>
      <c r="I650">
        <v>9.5</v>
      </c>
      <c r="J650" s="6">
        <v>0.5</v>
      </c>
      <c r="L650" s="7">
        <f t="shared" si="30"/>
        <v>483.93</v>
      </c>
      <c r="M650" s="15">
        <f>L650-L651</f>
        <v>140.76363327334531</v>
      </c>
    </row>
    <row r="651" spans="1:14" x14ac:dyDescent="0.25">
      <c r="A651" s="5">
        <v>45030</v>
      </c>
      <c r="B651" s="4" t="s">
        <v>33</v>
      </c>
      <c r="C651" t="s">
        <v>24</v>
      </c>
      <c r="D651" t="s">
        <v>25</v>
      </c>
      <c r="E651">
        <v>6</v>
      </c>
      <c r="F651">
        <v>3.613</v>
      </c>
      <c r="G651">
        <v>0.45300000000000001</v>
      </c>
      <c r="H651">
        <v>5</v>
      </c>
      <c r="I651">
        <v>9.5</v>
      </c>
      <c r="J651" s="6">
        <v>0.50009999999999999</v>
      </c>
      <c r="L651" s="7">
        <f t="shared" si="30"/>
        <v>343.1663667266547</v>
      </c>
      <c r="M651" t="s">
        <v>24</v>
      </c>
    </row>
    <row r="652" spans="1:14" x14ac:dyDescent="0.25">
      <c r="A652" s="5">
        <v>45031</v>
      </c>
      <c r="B652" t="s">
        <v>207</v>
      </c>
      <c r="C652">
        <v>1</v>
      </c>
      <c r="D652" t="s">
        <v>23</v>
      </c>
      <c r="E652">
        <v>6</v>
      </c>
      <c r="F652">
        <v>2.758</v>
      </c>
      <c r="G652">
        <v>0.34599999999999997</v>
      </c>
      <c r="H652">
        <v>15</v>
      </c>
      <c r="I652">
        <v>9.5</v>
      </c>
      <c r="J652" s="6">
        <v>0.50009999999999999</v>
      </c>
      <c r="K652" s="16">
        <v>0.21068345033486635</v>
      </c>
      <c r="L652" s="7">
        <f>((F652*I652)/(J652/(1+K652)))*H652</f>
        <v>951.4432238219506</v>
      </c>
      <c r="M652" s="15">
        <f>L652-L654</f>
        <v>538.65464801302619</v>
      </c>
      <c r="N652" s="8">
        <f>AVERAGE(M652:M653)</f>
        <v>553.58671801926221</v>
      </c>
    </row>
    <row r="653" spans="1:14" x14ac:dyDescent="0.25">
      <c r="A653" s="5">
        <v>45031</v>
      </c>
      <c r="B653" t="s">
        <v>207</v>
      </c>
      <c r="C653">
        <v>2</v>
      </c>
      <c r="D653" t="s">
        <v>23</v>
      </c>
      <c r="E653">
        <v>6</v>
      </c>
      <c r="F653">
        <v>2.8439999999999999</v>
      </c>
      <c r="G653">
        <v>0.35699999999999998</v>
      </c>
      <c r="H653">
        <v>15</v>
      </c>
      <c r="I653">
        <v>9.5</v>
      </c>
      <c r="J653" s="6">
        <v>0.5</v>
      </c>
      <c r="K653" s="16">
        <v>0.21068345033486635</v>
      </c>
      <c r="L653" s="7">
        <f t="shared" ref="L653:L684" si="31">((F653*I653)/(J653/(1+K653)))*H653</f>
        <v>981.30736383442252</v>
      </c>
      <c r="M653" s="15">
        <f>L653-L654</f>
        <v>568.51878802549822</v>
      </c>
    </row>
    <row r="654" spans="1:14" x14ac:dyDescent="0.25">
      <c r="A654" s="5">
        <v>45031</v>
      </c>
      <c r="B654" t="s">
        <v>207</v>
      </c>
      <c r="C654" t="s">
        <v>24</v>
      </c>
      <c r="D654" t="s">
        <v>25</v>
      </c>
      <c r="E654">
        <v>6</v>
      </c>
      <c r="F654">
        <v>3.589</v>
      </c>
      <c r="G654">
        <v>0.45</v>
      </c>
      <c r="H654">
        <v>5</v>
      </c>
      <c r="I654">
        <v>9.5</v>
      </c>
      <c r="J654" s="6">
        <v>0.5</v>
      </c>
      <c r="K654" s="16">
        <v>0.21068345033486635</v>
      </c>
      <c r="L654" s="7">
        <f t="shared" si="31"/>
        <v>412.78857580892435</v>
      </c>
      <c r="M654" t="s">
        <v>24</v>
      </c>
    </row>
    <row r="655" spans="1:14" x14ac:dyDescent="0.25">
      <c r="A655" s="5">
        <v>45031</v>
      </c>
      <c r="B655" t="s">
        <v>208</v>
      </c>
      <c r="C655">
        <v>1</v>
      </c>
      <c r="D655" t="s">
        <v>23</v>
      </c>
      <c r="E655">
        <v>6</v>
      </c>
      <c r="F655">
        <v>2.222</v>
      </c>
      <c r="G655">
        <v>0.27900000000000003</v>
      </c>
      <c r="H655">
        <v>10</v>
      </c>
      <c r="I655">
        <v>9.5</v>
      </c>
      <c r="J655" s="6">
        <v>0.5</v>
      </c>
      <c r="K655" s="16">
        <v>0.11824513053517592</v>
      </c>
      <c r="L655" s="7">
        <f t="shared" si="31"/>
        <v>472.10072920934056</v>
      </c>
      <c r="M655" s="15">
        <f>L655-L657</f>
        <v>118.41461938650224</v>
      </c>
      <c r="N655" s="8">
        <f>AVERAGE(M655:M656)</f>
        <v>109.27855667002987</v>
      </c>
    </row>
    <row r="656" spans="1:14" x14ac:dyDescent="0.25">
      <c r="A656" s="5">
        <v>45031</v>
      </c>
      <c r="B656" t="s">
        <v>208</v>
      </c>
      <c r="C656">
        <v>2</v>
      </c>
      <c r="D656" t="s">
        <v>23</v>
      </c>
      <c r="E656">
        <v>6</v>
      </c>
      <c r="F656">
        <v>2.1360000000000001</v>
      </c>
      <c r="G656">
        <v>0.26800000000000002</v>
      </c>
      <c r="H656">
        <v>10</v>
      </c>
      <c r="I656">
        <v>9.5</v>
      </c>
      <c r="J656" s="6">
        <v>0.5</v>
      </c>
      <c r="K656" s="16">
        <v>0.11824513053517592</v>
      </c>
      <c r="L656" s="7">
        <f t="shared" si="31"/>
        <v>453.82860377639582</v>
      </c>
      <c r="M656" s="15">
        <f>L656-L657</f>
        <v>100.1424939535575</v>
      </c>
    </row>
    <row r="657" spans="1:14" x14ac:dyDescent="0.25">
      <c r="A657" s="5">
        <v>45031</v>
      </c>
      <c r="B657" t="s">
        <v>208</v>
      </c>
      <c r="C657" t="s">
        <v>24</v>
      </c>
      <c r="D657" t="s">
        <v>25</v>
      </c>
      <c r="E657">
        <v>6</v>
      </c>
      <c r="F657">
        <v>3.33</v>
      </c>
      <c r="G657">
        <v>0.41799999999999998</v>
      </c>
      <c r="H657">
        <v>5</v>
      </c>
      <c r="I657">
        <v>9.5</v>
      </c>
      <c r="J657" s="6">
        <v>0.50009999999999999</v>
      </c>
      <c r="K657" s="16">
        <v>0.11824513053517592</v>
      </c>
      <c r="L657" s="7">
        <f t="shared" si="31"/>
        <v>353.68610982283832</v>
      </c>
      <c r="M657" t="s">
        <v>24</v>
      </c>
    </row>
    <row r="658" spans="1:14" x14ac:dyDescent="0.25">
      <c r="A658" s="5">
        <v>45031</v>
      </c>
      <c r="B658" t="s">
        <v>209</v>
      </c>
      <c r="C658">
        <v>1</v>
      </c>
      <c r="D658" t="s">
        <v>23</v>
      </c>
      <c r="E658">
        <v>6</v>
      </c>
      <c r="F658">
        <v>2.2360000000000002</v>
      </c>
      <c r="G658">
        <v>0.28100000000000003</v>
      </c>
      <c r="H658">
        <v>15</v>
      </c>
      <c r="I658">
        <v>9.5</v>
      </c>
      <c r="J658" s="6">
        <v>0.5</v>
      </c>
      <c r="K658" s="16">
        <v>0.16048047584102573</v>
      </c>
      <c r="L658" s="7">
        <f t="shared" si="31"/>
        <v>739.5277880344521</v>
      </c>
      <c r="M658" s="15">
        <f>L658-L660</f>
        <v>365.09821718758491</v>
      </c>
      <c r="N658" s="8">
        <f>AVERAGE(M658:M659)</f>
        <v>337.31631459595076</v>
      </c>
    </row>
    <row r="659" spans="1:14" x14ac:dyDescent="0.25">
      <c r="A659" s="5">
        <v>45031</v>
      </c>
      <c r="B659" t="s">
        <v>209</v>
      </c>
      <c r="C659">
        <v>2</v>
      </c>
      <c r="D659" t="s">
        <v>23</v>
      </c>
      <c r="E659">
        <v>6</v>
      </c>
      <c r="F659">
        <v>2.0680000000000001</v>
      </c>
      <c r="G659">
        <v>0.26</v>
      </c>
      <c r="H659">
        <v>15</v>
      </c>
      <c r="I659">
        <v>9.5</v>
      </c>
      <c r="J659" s="6">
        <v>0.5</v>
      </c>
      <c r="K659" s="16">
        <v>0.16048047584102573</v>
      </c>
      <c r="L659" s="7">
        <f t="shared" si="31"/>
        <v>683.9639828511838</v>
      </c>
      <c r="M659" s="15">
        <f>L659-L660</f>
        <v>309.53441200431661</v>
      </c>
    </row>
    <row r="660" spans="1:14" x14ac:dyDescent="0.25">
      <c r="A660" s="5">
        <v>45031</v>
      </c>
      <c r="B660" t="s">
        <v>209</v>
      </c>
      <c r="C660" t="s">
        <v>24</v>
      </c>
      <c r="D660" t="s">
        <v>25</v>
      </c>
      <c r="E660">
        <v>6</v>
      </c>
      <c r="F660">
        <v>3.3969999999999998</v>
      </c>
      <c r="G660">
        <v>0.42599999999999999</v>
      </c>
      <c r="H660">
        <v>5</v>
      </c>
      <c r="I660">
        <v>9.5</v>
      </c>
      <c r="J660" s="6">
        <v>0.50009999999999999</v>
      </c>
      <c r="K660" s="16">
        <v>0.16048047584102573</v>
      </c>
      <c r="L660" s="7">
        <f t="shared" si="31"/>
        <v>374.42957084686719</v>
      </c>
      <c r="M660" t="s">
        <v>24</v>
      </c>
    </row>
    <row r="661" spans="1:14" x14ac:dyDescent="0.25">
      <c r="A661" s="5">
        <v>45031</v>
      </c>
      <c r="B661" t="s">
        <v>210</v>
      </c>
      <c r="C661">
        <v>1</v>
      </c>
      <c r="D661" t="s">
        <v>23</v>
      </c>
      <c r="E661">
        <v>6</v>
      </c>
      <c r="F661">
        <v>2.4300000000000002</v>
      </c>
      <c r="G661">
        <v>0.30499999999999999</v>
      </c>
      <c r="H661">
        <v>15</v>
      </c>
      <c r="I661">
        <v>9.5</v>
      </c>
      <c r="J661" s="6">
        <v>0.50009999999999999</v>
      </c>
      <c r="K661" s="16">
        <v>0.17439086393679845</v>
      </c>
      <c r="L661" s="7">
        <f t="shared" si="31"/>
        <v>813.16176046733631</v>
      </c>
      <c r="M661" s="15">
        <f>L661-L663</f>
        <v>342.23689598299984</v>
      </c>
      <c r="N661" s="8">
        <f>AVERAGE(M661:M662)</f>
        <v>386.66614715845986</v>
      </c>
    </row>
    <row r="662" spans="1:14" x14ac:dyDescent="0.25">
      <c r="A662" s="5">
        <v>45031</v>
      </c>
      <c r="B662" t="s">
        <v>210</v>
      </c>
      <c r="C662">
        <v>2</v>
      </c>
      <c r="D662" t="s">
        <v>23</v>
      </c>
      <c r="E662">
        <v>6</v>
      </c>
      <c r="F662">
        <v>2.6949999999999998</v>
      </c>
      <c r="G662">
        <v>0.33800000000000002</v>
      </c>
      <c r="H662">
        <v>15</v>
      </c>
      <c r="I662">
        <v>9.5</v>
      </c>
      <c r="J662" s="6">
        <v>0.5</v>
      </c>
      <c r="K662" s="16">
        <v>0.17439086393679845</v>
      </c>
      <c r="L662" s="7">
        <f t="shared" si="31"/>
        <v>902.02026281825636</v>
      </c>
      <c r="M662" s="15">
        <f>L662-L663</f>
        <v>431.09539833391989</v>
      </c>
    </row>
    <row r="663" spans="1:14" x14ac:dyDescent="0.25">
      <c r="A663" s="5">
        <v>45031</v>
      </c>
      <c r="B663" t="s">
        <v>210</v>
      </c>
      <c r="C663" t="s">
        <v>24</v>
      </c>
      <c r="D663" t="s">
        <v>25</v>
      </c>
      <c r="E663">
        <v>6</v>
      </c>
      <c r="F663">
        <v>4.2210000000000001</v>
      </c>
      <c r="G663">
        <v>0.52900000000000003</v>
      </c>
      <c r="H663">
        <v>5</v>
      </c>
      <c r="I663">
        <v>9.5</v>
      </c>
      <c r="J663" s="6">
        <v>0.5</v>
      </c>
      <c r="K663" s="16">
        <v>0.17439086393679845</v>
      </c>
      <c r="L663" s="7">
        <f t="shared" si="31"/>
        <v>470.92486448433647</v>
      </c>
      <c r="M663" t="s">
        <v>24</v>
      </c>
    </row>
    <row r="664" spans="1:14" x14ac:dyDescent="0.25">
      <c r="A664" s="5">
        <v>45031</v>
      </c>
      <c r="B664" t="s">
        <v>199</v>
      </c>
      <c r="C664">
        <v>1</v>
      </c>
      <c r="D664" t="s">
        <v>23</v>
      </c>
      <c r="E664">
        <v>6</v>
      </c>
      <c r="F664">
        <v>2.3010000000000002</v>
      </c>
      <c r="G664">
        <v>0.28899999999999998</v>
      </c>
      <c r="H664">
        <v>10</v>
      </c>
      <c r="I664">
        <v>9.5</v>
      </c>
      <c r="J664" s="6">
        <v>0.5</v>
      </c>
      <c r="K664" s="16">
        <v>0.10320873304664246</v>
      </c>
      <c r="L664" s="7">
        <f t="shared" si="31"/>
        <v>482.31182600066165</v>
      </c>
      <c r="M664" s="15">
        <f>L664-L666</f>
        <v>147.98441945087671</v>
      </c>
      <c r="N664" s="8">
        <f>AVERAGE(M664:M665)</f>
        <v>133.68559120296359</v>
      </c>
    </row>
    <row r="665" spans="1:14" x14ac:dyDescent="0.25">
      <c r="A665" s="5">
        <v>45031</v>
      </c>
      <c r="B665" t="s">
        <v>199</v>
      </c>
      <c r="C665">
        <v>2</v>
      </c>
      <c r="D665" t="s">
        <v>23</v>
      </c>
      <c r="E665">
        <v>6</v>
      </c>
      <c r="F665">
        <v>2.165</v>
      </c>
      <c r="G665">
        <v>0.27200000000000002</v>
      </c>
      <c r="H665">
        <v>10</v>
      </c>
      <c r="I665">
        <v>9.5</v>
      </c>
      <c r="J665" s="6">
        <v>0.50009999999999999</v>
      </c>
      <c r="K665" s="16">
        <v>0.10320873304664246</v>
      </c>
      <c r="L665" s="7">
        <f t="shared" si="31"/>
        <v>453.71416950483541</v>
      </c>
      <c r="M665" s="15">
        <f>L665-L666</f>
        <v>119.38676295505047</v>
      </c>
    </row>
    <row r="666" spans="1:14" x14ac:dyDescent="0.25">
      <c r="A666" s="5">
        <v>45031</v>
      </c>
      <c r="B666" t="s">
        <v>199</v>
      </c>
      <c r="C666" t="s">
        <v>24</v>
      </c>
      <c r="D666" t="s">
        <v>25</v>
      </c>
      <c r="E666">
        <v>6</v>
      </c>
      <c r="F666">
        <v>3.19</v>
      </c>
      <c r="G666">
        <v>0.4</v>
      </c>
      <c r="H666">
        <v>5</v>
      </c>
      <c r="I666">
        <v>9.5</v>
      </c>
      <c r="J666" s="6">
        <v>0.5</v>
      </c>
      <c r="K666" s="16">
        <v>0.10320873304664246</v>
      </c>
      <c r="L666" s="7">
        <f t="shared" si="31"/>
        <v>334.32740654978494</v>
      </c>
      <c r="M666" t="s">
        <v>24</v>
      </c>
    </row>
    <row r="667" spans="1:14" x14ac:dyDescent="0.25">
      <c r="A667" s="5">
        <v>45031</v>
      </c>
      <c r="B667" t="s">
        <v>200</v>
      </c>
      <c r="C667">
        <v>1</v>
      </c>
      <c r="D667" t="s">
        <v>23</v>
      </c>
      <c r="E667">
        <v>6</v>
      </c>
      <c r="F667">
        <v>2.266</v>
      </c>
      <c r="G667">
        <v>0.28499999999999998</v>
      </c>
      <c r="H667">
        <v>10</v>
      </c>
      <c r="I667">
        <v>9.5</v>
      </c>
      <c r="J667" s="6">
        <v>0.50009999999999999</v>
      </c>
      <c r="K667" s="16">
        <v>6.0097340763207809E-2</v>
      </c>
      <c r="L667" s="7">
        <f t="shared" si="31"/>
        <v>456.32304448329478</v>
      </c>
      <c r="M667" s="15">
        <f>L667-L669</f>
        <v>106.05628212172326</v>
      </c>
      <c r="N667" s="8">
        <f>AVERAGE(M667:M668)</f>
        <v>111.99693958520839</v>
      </c>
    </row>
    <row r="668" spans="1:14" x14ac:dyDescent="0.25">
      <c r="A668" s="5">
        <v>45031</v>
      </c>
      <c r="B668" t="s">
        <v>200</v>
      </c>
      <c r="C668">
        <v>2</v>
      </c>
      <c r="D668" t="s">
        <v>23</v>
      </c>
      <c r="E668">
        <v>6</v>
      </c>
      <c r="F668">
        <v>2.3250000000000002</v>
      </c>
      <c r="G668">
        <v>0.29199999999999998</v>
      </c>
      <c r="H668">
        <v>10</v>
      </c>
      <c r="I668">
        <v>9.5</v>
      </c>
      <c r="J668" s="6">
        <v>0.50009999999999999</v>
      </c>
      <c r="K668" s="16">
        <v>6.0097340763207809E-2</v>
      </c>
      <c r="L668" s="7">
        <f t="shared" si="31"/>
        <v>468.20435941026506</v>
      </c>
      <c r="M668" s="15">
        <f>L668-L669</f>
        <v>117.93759704869353</v>
      </c>
    </row>
    <row r="669" spans="1:14" x14ac:dyDescent="0.25">
      <c r="A669" s="5">
        <v>45031</v>
      </c>
      <c r="B669" t="s">
        <v>200</v>
      </c>
      <c r="C669" t="s">
        <v>24</v>
      </c>
      <c r="D669" t="s">
        <v>25</v>
      </c>
      <c r="E669">
        <v>6</v>
      </c>
      <c r="F669">
        <v>3.4780000000000002</v>
      </c>
      <c r="G669">
        <v>0.436</v>
      </c>
      <c r="H669">
        <v>5</v>
      </c>
      <c r="I669">
        <v>9.5</v>
      </c>
      <c r="J669" s="6">
        <v>0.5</v>
      </c>
      <c r="K669" s="16">
        <v>6.0097340763207809E-2</v>
      </c>
      <c r="L669" s="7">
        <f t="shared" si="31"/>
        <v>350.26676236157152</v>
      </c>
      <c r="M669" t="s">
        <v>24</v>
      </c>
    </row>
    <row r="670" spans="1:14" x14ac:dyDescent="0.25">
      <c r="A670" s="5">
        <v>45031</v>
      </c>
      <c r="B670" t="s">
        <v>206</v>
      </c>
      <c r="C670">
        <v>1</v>
      </c>
      <c r="D670" t="s">
        <v>23</v>
      </c>
      <c r="E670">
        <v>6</v>
      </c>
      <c r="F670">
        <v>2.044</v>
      </c>
      <c r="G670">
        <v>0.25700000000000001</v>
      </c>
      <c r="H670">
        <v>10</v>
      </c>
      <c r="I670">
        <v>9.5</v>
      </c>
      <c r="J670" s="6">
        <v>0.50009999999999999</v>
      </c>
      <c r="K670" s="16">
        <v>0.11049601417183344</v>
      </c>
      <c r="L670" s="7">
        <f t="shared" si="31"/>
        <v>431.18599486480025</v>
      </c>
      <c r="M670" s="15">
        <f>L670-L672</f>
        <v>118.07053870891014</v>
      </c>
      <c r="N670" s="8">
        <f>AVERAGE(M670:M671)</f>
        <v>105.20246351969644</v>
      </c>
    </row>
    <row r="671" spans="1:14" x14ac:dyDescent="0.25">
      <c r="A671" s="5">
        <v>45031</v>
      </c>
      <c r="B671" t="s">
        <v>206</v>
      </c>
      <c r="C671">
        <v>2</v>
      </c>
      <c r="D671" t="s">
        <v>23</v>
      </c>
      <c r="E671">
        <v>6</v>
      </c>
      <c r="F671">
        <v>1.9219999999999999</v>
      </c>
      <c r="G671">
        <v>0.24099999999999999</v>
      </c>
      <c r="H671">
        <v>10</v>
      </c>
      <c r="I671">
        <v>9.5</v>
      </c>
      <c r="J671" s="6">
        <v>0.50009999999999999</v>
      </c>
      <c r="K671" s="16">
        <v>0.11049601417183344</v>
      </c>
      <c r="L671" s="7">
        <f t="shared" si="31"/>
        <v>405.44984448637285</v>
      </c>
      <c r="M671" s="15">
        <f>L671-L672</f>
        <v>92.334388330482739</v>
      </c>
    </row>
    <row r="672" spans="1:14" x14ac:dyDescent="0.25">
      <c r="A672" s="5">
        <v>45031</v>
      </c>
      <c r="B672" t="s">
        <v>206</v>
      </c>
      <c r="C672" t="s">
        <v>24</v>
      </c>
      <c r="D672" t="s">
        <v>25</v>
      </c>
      <c r="E672">
        <v>6</v>
      </c>
      <c r="F672">
        <v>2.968</v>
      </c>
      <c r="G672">
        <v>0.372</v>
      </c>
      <c r="H672">
        <v>5</v>
      </c>
      <c r="I672">
        <v>9.5</v>
      </c>
      <c r="J672" s="6">
        <v>0.5</v>
      </c>
      <c r="K672" s="16">
        <v>0.11049601417183344</v>
      </c>
      <c r="L672" s="7">
        <f t="shared" si="31"/>
        <v>313.11545615589012</v>
      </c>
      <c r="M672" t="s">
        <v>24</v>
      </c>
    </row>
    <row r="673" spans="1:14" x14ac:dyDescent="0.25">
      <c r="A673" s="5">
        <v>45031</v>
      </c>
      <c r="B673" t="s">
        <v>201</v>
      </c>
      <c r="C673">
        <v>1</v>
      </c>
      <c r="D673" t="s">
        <v>23</v>
      </c>
      <c r="E673">
        <v>6</v>
      </c>
      <c r="F673">
        <v>1.85</v>
      </c>
      <c r="G673">
        <v>0.23200000000000001</v>
      </c>
      <c r="H673">
        <v>10</v>
      </c>
      <c r="I673">
        <v>9.5</v>
      </c>
      <c r="J673" s="6">
        <v>0.50009999999999999</v>
      </c>
      <c r="K673" s="16">
        <v>0.12225084948284246</v>
      </c>
      <c r="L673" s="7">
        <f t="shared" si="31"/>
        <v>394.3922951341923</v>
      </c>
      <c r="M673" s="15">
        <f>L673-L675</f>
        <v>82.822381978180374</v>
      </c>
      <c r="N673" s="8">
        <f>AVERAGE(M673:M674)</f>
        <v>71.416983172948335</v>
      </c>
    </row>
    <row r="674" spans="1:14" x14ac:dyDescent="0.25">
      <c r="A674" s="5">
        <v>45031</v>
      </c>
      <c r="B674" t="s">
        <v>201</v>
      </c>
      <c r="C674">
        <v>2</v>
      </c>
      <c r="D674" t="s">
        <v>23</v>
      </c>
      <c r="E674">
        <v>6</v>
      </c>
      <c r="F674">
        <v>1.7430000000000001</v>
      </c>
      <c r="G674">
        <v>0.219</v>
      </c>
      <c r="H674">
        <v>10</v>
      </c>
      <c r="I674">
        <v>9.5</v>
      </c>
      <c r="J674" s="6">
        <v>0.50009999999999999</v>
      </c>
      <c r="K674" s="16">
        <v>0.12225084948284246</v>
      </c>
      <c r="L674" s="7">
        <f t="shared" si="31"/>
        <v>371.58149752372822</v>
      </c>
      <c r="M674" s="15">
        <f>L674-L675</f>
        <v>60.011584367716296</v>
      </c>
    </row>
    <row r="675" spans="1:14" x14ac:dyDescent="0.25">
      <c r="A675" s="5">
        <v>45031</v>
      </c>
      <c r="B675" t="s">
        <v>201</v>
      </c>
      <c r="C675" t="s">
        <v>24</v>
      </c>
      <c r="D675" t="s">
        <v>25</v>
      </c>
      <c r="E675">
        <v>6</v>
      </c>
      <c r="F675">
        <v>2.923</v>
      </c>
      <c r="G675">
        <v>0.36699999999999999</v>
      </c>
      <c r="H675">
        <v>5</v>
      </c>
      <c r="I675">
        <v>9.5</v>
      </c>
      <c r="J675" s="6">
        <v>0.50009999999999999</v>
      </c>
      <c r="K675" s="16">
        <v>0.12225084948284246</v>
      </c>
      <c r="L675" s="7">
        <f t="shared" si="31"/>
        <v>311.56991315601192</v>
      </c>
      <c r="M675" t="s">
        <v>24</v>
      </c>
    </row>
    <row r="676" spans="1:14" x14ac:dyDescent="0.25">
      <c r="A676" s="5">
        <v>45031</v>
      </c>
      <c r="B676" t="s">
        <v>202</v>
      </c>
      <c r="C676">
        <v>1</v>
      </c>
      <c r="D676" t="s">
        <v>23</v>
      </c>
      <c r="E676">
        <v>6</v>
      </c>
      <c r="F676">
        <v>3.161</v>
      </c>
      <c r="G676">
        <v>0.39600000000000002</v>
      </c>
      <c r="H676">
        <v>5</v>
      </c>
      <c r="I676">
        <v>9.5</v>
      </c>
      <c r="J676" s="6">
        <v>0.50009999999999999</v>
      </c>
      <c r="K676" s="16">
        <v>8.3525928065867588E-2</v>
      </c>
      <c r="L676" s="7">
        <f t="shared" si="31"/>
        <v>325.31235609732022</v>
      </c>
      <c r="M676" s="15">
        <f>L676-L678</f>
        <v>3.0229864237682591</v>
      </c>
      <c r="N676" s="8">
        <f>AVERAGE(M676:M677)</f>
        <v>8.5110707071896456</v>
      </c>
    </row>
    <row r="677" spans="1:14" x14ac:dyDescent="0.25">
      <c r="A677" s="5">
        <v>45031</v>
      </c>
      <c r="B677" t="s">
        <v>202</v>
      </c>
      <c r="C677">
        <v>2</v>
      </c>
      <c r="D677" t="s">
        <v>23</v>
      </c>
      <c r="E677">
        <v>6</v>
      </c>
      <c r="F677">
        <v>3.2669999999999999</v>
      </c>
      <c r="G677">
        <v>0.41</v>
      </c>
      <c r="H677">
        <v>5</v>
      </c>
      <c r="I677">
        <v>9.5</v>
      </c>
      <c r="J677" s="6">
        <v>0.5</v>
      </c>
      <c r="K677" s="16">
        <v>8.3525928065867588E-2</v>
      </c>
      <c r="L677" s="7">
        <f t="shared" si="31"/>
        <v>336.28852466416299</v>
      </c>
      <c r="M677" s="15">
        <f>L677-L678</f>
        <v>13.999154990611032</v>
      </c>
    </row>
    <row r="678" spans="1:14" x14ac:dyDescent="0.25">
      <c r="A678" s="5">
        <v>45031</v>
      </c>
      <c r="B678" t="s">
        <v>202</v>
      </c>
      <c r="C678" t="s">
        <v>24</v>
      </c>
      <c r="D678" t="s">
        <v>25</v>
      </c>
      <c r="E678">
        <v>6</v>
      </c>
      <c r="F678">
        <v>3.1309999999999998</v>
      </c>
      <c r="G678">
        <v>0.39300000000000002</v>
      </c>
      <c r="H678">
        <v>5</v>
      </c>
      <c r="I678">
        <v>9.5</v>
      </c>
      <c r="J678" s="6">
        <v>0.5</v>
      </c>
      <c r="K678" s="16">
        <v>8.3525928065867588E-2</v>
      </c>
      <c r="L678" s="7">
        <f t="shared" si="31"/>
        <v>322.28936967355196</v>
      </c>
      <c r="M678" t="s">
        <v>24</v>
      </c>
    </row>
    <row r="679" spans="1:14" x14ac:dyDescent="0.25">
      <c r="A679" s="5">
        <v>45031</v>
      </c>
      <c r="B679" t="s">
        <v>204</v>
      </c>
      <c r="C679">
        <v>1</v>
      </c>
      <c r="D679" t="s">
        <v>23</v>
      </c>
      <c r="E679">
        <v>6</v>
      </c>
      <c r="F679">
        <v>4.0629999999999997</v>
      </c>
      <c r="G679">
        <v>0.50900000000000001</v>
      </c>
      <c r="H679">
        <v>5</v>
      </c>
      <c r="I679">
        <v>9.5</v>
      </c>
      <c r="J679" s="6">
        <v>0.50009999999999999</v>
      </c>
      <c r="K679" s="16">
        <v>7.2263321539616315E-2</v>
      </c>
      <c r="L679" s="7">
        <f t="shared" si="31"/>
        <v>413.79479920462779</v>
      </c>
      <c r="M679" s="15">
        <f>L679-L681</f>
        <v>68.777991549433182</v>
      </c>
      <c r="N679" s="8">
        <f>AVERAGE(M679:M680)</f>
        <v>86.549882384089301</v>
      </c>
    </row>
    <row r="680" spans="1:14" x14ac:dyDescent="0.25">
      <c r="A680" s="5">
        <v>45031</v>
      </c>
      <c r="B680" t="s">
        <v>204</v>
      </c>
      <c r="C680">
        <v>2</v>
      </c>
      <c r="D680" t="s">
        <v>23</v>
      </c>
      <c r="E680">
        <v>6</v>
      </c>
      <c r="F680">
        <v>4.4119999999999999</v>
      </c>
      <c r="G680">
        <v>0.55300000000000005</v>
      </c>
      <c r="H680">
        <v>5</v>
      </c>
      <c r="I680">
        <v>9.5</v>
      </c>
      <c r="J680" s="6">
        <v>0.50009999999999999</v>
      </c>
      <c r="K680" s="16">
        <v>7.2263321539616315E-2</v>
      </c>
      <c r="L680" s="7">
        <f t="shared" si="31"/>
        <v>449.33858087394003</v>
      </c>
      <c r="M680" s="15">
        <f>L680-L681</f>
        <v>104.32177321874542</v>
      </c>
    </row>
    <row r="681" spans="1:14" x14ac:dyDescent="0.25">
      <c r="A681" s="5">
        <v>45031</v>
      </c>
      <c r="B681" t="s">
        <v>204</v>
      </c>
      <c r="C681" t="s">
        <v>24</v>
      </c>
      <c r="D681" t="s">
        <v>25</v>
      </c>
      <c r="E681">
        <v>6</v>
      </c>
      <c r="F681">
        <v>3.387</v>
      </c>
      <c r="G681">
        <v>0.42499999999999999</v>
      </c>
      <c r="H681">
        <v>5</v>
      </c>
      <c r="I681">
        <v>9.5</v>
      </c>
      <c r="J681" s="6">
        <v>0.5</v>
      </c>
      <c r="K681" s="16">
        <v>7.2263321539616315E-2</v>
      </c>
      <c r="L681" s="7">
        <f t="shared" si="31"/>
        <v>345.01680765519461</v>
      </c>
      <c r="M681" t="s">
        <v>24</v>
      </c>
    </row>
    <row r="682" spans="1:14" x14ac:dyDescent="0.25">
      <c r="A682" s="5">
        <v>45031</v>
      </c>
      <c r="B682" t="s">
        <v>205</v>
      </c>
      <c r="C682">
        <v>1</v>
      </c>
      <c r="D682" t="s">
        <v>23</v>
      </c>
      <c r="E682">
        <v>6</v>
      </c>
      <c r="F682">
        <v>4.1970000000000001</v>
      </c>
      <c r="G682">
        <v>0.52600000000000002</v>
      </c>
      <c r="H682">
        <v>5</v>
      </c>
      <c r="I682">
        <v>9.5</v>
      </c>
      <c r="J682" s="6">
        <v>0.5</v>
      </c>
      <c r="K682" s="16">
        <v>5.516683660912057E-2</v>
      </c>
      <c r="L682" s="7">
        <f t="shared" si="31"/>
        <v>420.71084525860545</v>
      </c>
      <c r="M682" s="15">
        <f>L682-L684</f>
        <v>71.772448226152392</v>
      </c>
      <c r="N682" s="8">
        <f>AVERAGE(M682:M683)</f>
        <v>77.342750651901952</v>
      </c>
    </row>
    <row r="683" spans="1:14" x14ac:dyDescent="0.25">
      <c r="A683" s="5">
        <v>45031</v>
      </c>
      <c r="B683" t="s">
        <v>205</v>
      </c>
      <c r="C683">
        <v>2</v>
      </c>
      <c r="D683" t="s">
        <v>23</v>
      </c>
      <c r="E683">
        <v>6</v>
      </c>
      <c r="F683">
        <v>4.3090000000000002</v>
      </c>
      <c r="G683">
        <v>0.54</v>
      </c>
      <c r="H683">
        <v>5</v>
      </c>
      <c r="I683">
        <v>9.5</v>
      </c>
      <c r="J683" s="6">
        <v>0.50009999999999999</v>
      </c>
      <c r="K683" s="16">
        <v>5.516683660912057E-2</v>
      </c>
      <c r="L683" s="7">
        <f t="shared" si="31"/>
        <v>431.85145011010457</v>
      </c>
      <c r="M683" s="15">
        <f>L683-L684</f>
        <v>82.913053077651512</v>
      </c>
    </row>
    <row r="684" spans="1:14" x14ac:dyDescent="0.25">
      <c r="A684" s="5">
        <v>45031</v>
      </c>
      <c r="B684" t="s">
        <v>205</v>
      </c>
      <c r="C684" t="s">
        <v>24</v>
      </c>
      <c r="D684" t="s">
        <v>25</v>
      </c>
      <c r="E684">
        <v>6</v>
      </c>
      <c r="F684">
        <v>3.4809999999999999</v>
      </c>
      <c r="G684">
        <v>0.436</v>
      </c>
      <c r="H684">
        <v>5</v>
      </c>
      <c r="I684">
        <v>9.5</v>
      </c>
      <c r="J684" s="6">
        <v>0.5</v>
      </c>
      <c r="K684" s="16">
        <v>5.516683660912057E-2</v>
      </c>
      <c r="L684" s="7">
        <f t="shared" si="31"/>
        <v>348.93839703245305</v>
      </c>
      <c r="M684" t="s">
        <v>24</v>
      </c>
    </row>
    <row r="685" spans="1:14" x14ac:dyDescent="0.25">
      <c r="A685" s="5">
        <v>45031</v>
      </c>
      <c r="B685" t="s">
        <v>89</v>
      </c>
      <c r="C685">
        <v>1</v>
      </c>
      <c r="D685" t="s">
        <v>23</v>
      </c>
      <c r="E685">
        <v>6</v>
      </c>
      <c r="F685">
        <v>1.966</v>
      </c>
      <c r="G685">
        <v>0.247</v>
      </c>
      <c r="H685">
        <v>10</v>
      </c>
      <c r="I685">
        <v>9.5</v>
      </c>
      <c r="J685" s="6">
        <v>0.50009999999999999</v>
      </c>
      <c r="L685" s="7">
        <f t="shared" si="30"/>
        <v>373.46530693861223</v>
      </c>
      <c r="M685" s="15">
        <f>L685-L687</f>
        <v>170.16530693861222</v>
      </c>
      <c r="N685" s="8">
        <f>AVERAGE(M685:M686)</f>
        <v>154.68340331933609</v>
      </c>
    </row>
    <row r="686" spans="1:14" x14ac:dyDescent="0.25">
      <c r="A686" s="5">
        <v>45031</v>
      </c>
      <c r="B686" t="s">
        <v>89</v>
      </c>
      <c r="C686">
        <v>2</v>
      </c>
      <c r="D686" t="s">
        <v>23</v>
      </c>
      <c r="E686">
        <v>6</v>
      </c>
      <c r="F686">
        <v>1.8029999999999999</v>
      </c>
      <c r="G686">
        <v>0.22700000000000001</v>
      </c>
      <c r="H686">
        <v>10</v>
      </c>
      <c r="I686">
        <v>9.5</v>
      </c>
      <c r="J686" s="6">
        <v>0.50009999999999999</v>
      </c>
      <c r="L686" s="7">
        <f t="shared" si="30"/>
        <v>342.50149970005998</v>
      </c>
      <c r="M686" s="15">
        <f>L686-L687</f>
        <v>139.20149970005997</v>
      </c>
    </row>
    <row r="687" spans="1:14" x14ac:dyDescent="0.25">
      <c r="A687" s="5">
        <v>45031</v>
      </c>
      <c r="B687" t="s">
        <v>89</v>
      </c>
      <c r="C687" t="s">
        <v>24</v>
      </c>
      <c r="D687" t="s">
        <v>25</v>
      </c>
      <c r="E687">
        <v>6</v>
      </c>
      <c r="F687">
        <v>2.14</v>
      </c>
      <c r="G687">
        <v>0.26900000000000002</v>
      </c>
      <c r="H687">
        <v>5</v>
      </c>
      <c r="I687">
        <v>9.5</v>
      </c>
      <c r="J687" s="6">
        <v>0.5</v>
      </c>
      <c r="L687" s="7">
        <f t="shared" si="30"/>
        <v>203.3</v>
      </c>
      <c r="M687" t="s">
        <v>24</v>
      </c>
    </row>
    <row r="688" spans="1:14" x14ac:dyDescent="0.25">
      <c r="A688" s="5">
        <v>45031</v>
      </c>
      <c r="B688" t="s">
        <v>90</v>
      </c>
      <c r="C688">
        <v>1</v>
      </c>
      <c r="D688" t="s">
        <v>23</v>
      </c>
      <c r="E688">
        <v>6</v>
      </c>
      <c r="F688">
        <v>1.63</v>
      </c>
      <c r="G688">
        <v>0.20499999999999999</v>
      </c>
      <c r="H688">
        <v>15</v>
      </c>
      <c r="I688">
        <v>9.5</v>
      </c>
      <c r="J688" s="6">
        <v>0.5</v>
      </c>
      <c r="L688" s="7">
        <f t="shared" si="30"/>
        <v>464.54999999999995</v>
      </c>
      <c r="M688" s="15">
        <f>L688-L690</f>
        <v>191.80499999999995</v>
      </c>
      <c r="N688" s="8">
        <f>AVERAGE(M688:M689)</f>
        <v>185.24999999999997</v>
      </c>
    </row>
    <row r="689" spans="1:14" x14ac:dyDescent="0.25">
      <c r="A689" s="5">
        <v>45031</v>
      </c>
      <c r="B689" t="s">
        <v>90</v>
      </c>
      <c r="C689">
        <v>2</v>
      </c>
      <c r="D689" t="s">
        <v>23</v>
      </c>
      <c r="E689">
        <v>6</v>
      </c>
      <c r="F689">
        <v>1.5840000000000001</v>
      </c>
      <c r="G689">
        <v>0.19900000000000001</v>
      </c>
      <c r="H689">
        <v>15</v>
      </c>
      <c r="I689">
        <v>9.5</v>
      </c>
      <c r="J689" s="6">
        <v>0.5</v>
      </c>
      <c r="L689" s="7">
        <f t="shared" ref="L689:L726" si="32">((F689*I689)/J689)*H689</f>
        <v>451.44</v>
      </c>
      <c r="M689" s="15">
        <f>L689-L690</f>
        <v>178.69499999999999</v>
      </c>
    </row>
    <row r="690" spans="1:14" x14ac:dyDescent="0.25">
      <c r="A690" s="5">
        <v>45031</v>
      </c>
      <c r="B690" t="s">
        <v>90</v>
      </c>
      <c r="C690" t="s">
        <v>24</v>
      </c>
      <c r="D690" t="s">
        <v>25</v>
      </c>
      <c r="E690">
        <v>6</v>
      </c>
      <c r="F690">
        <v>2.871</v>
      </c>
      <c r="G690">
        <v>0.36</v>
      </c>
      <c r="H690">
        <v>5</v>
      </c>
      <c r="I690">
        <v>9.5</v>
      </c>
      <c r="J690" s="6">
        <v>0.5</v>
      </c>
      <c r="L690" s="7">
        <f t="shared" si="32"/>
        <v>272.745</v>
      </c>
      <c r="M690" t="s">
        <v>24</v>
      </c>
    </row>
    <row r="691" spans="1:14" x14ac:dyDescent="0.25">
      <c r="A691" s="5">
        <v>45031</v>
      </c>
      <c r="B691" t="s">
        <v>91</v>
      </c>
      <c r="C691">
        <v>1</v>
      </c>
      <c r="D691" t="s">
        <v>23</v>
      </c>
      <c r="E691">
        <v>6</v>
      </c>
      <c r="F691">
        <v>2.36</v>
      </c>
      <c r="G691">
        <v>0.29599999999999999</v>
      </c>
      <c r="H691">
        <v>10</v>
      </c>
      <c r="I691">
        <v>9.5</v>
      </c>
      <c r="J691" s="6">
        <v>0.5</v>
      </c>
      <c r="L691" s="7">
        <f t="shared" si="32"/>
        <v>448.4</v>
      </c>
      <c r="M691" s="15">
        <f>L691-L693</f>
        <v>123.88</v>
      </c>
      <c r="N691" s="8">
        <f>AVERAGE(M691:M692)</f>
        <v>114.43204959008199</v>
      </c>
    </row>
    <row r="692" spans="1:14" x14ac:dyDescent="0.25">
      <c r="A692" s="5">
        <v>45031</v>
      </c>
      <c r="B692" t="s">
        <v>91</v>
      </c>
      <c r="C692">
        <v>2</v>
      </c>
      <c r="D692" t="s">
        <v>23</v>
      </c>
      <c r="E692">
        <v>6</v>
      </c>
      <c r="F692">
        <v>2.2610000000000001</v>
      </c>
      <c r="G692">
        <v>0.28399999999999997</v>
      </c>
      <c r="H692">
        <v>10</v>
      </c>
      <c r="I692">
        <v>9.5</v>
      </c>
      <c r="J692" s="6">
        <v>0.50009999999999999</v>
      </c>
      <c r="L692" s="7">
        <f t="shared" si="32"/>
        <v>429.50409918016396</v>
      </c>
      <c r="M692" s="15">
        <f>L692-L693</f>
        <v>104.98409918016398</v>
      </c>
    </row>
    <row r="693" spans="1:14" x14ac:dyDescent="0.25">
      <c r="A693" s="5">
        <v>45031</v>
      </c>
      <c r="B693" t="s">
        <v>91</v>
      </c>
      <c r="C693" t="s">
        <v>24</v>
      </c>
      <c r="D693" t="s">
        <v>25</v>
      </c>
      <c r="E693">
        <v>6</v>
      </c>
      <c r="F693">
        <v>3.4159999999999999</v>
      </c>
      <c r="G693">
        <v>0.42799999999999999</v>
      </c>
      <c r="H693">
        <v>5</v>
      </c>
      <c r="I693">
        <v>9.5</v>
      </c>
      <c r="J693" s="6">
        <v>0.5</v>
      </c>
      <c r="L693" s="7">
        <f t="shared" si="32"/>
        <v>324.52</v>
      </c>
      <c r="M693" t="s">
        <v>24</v>
      </c>
    </row>
    <row r="694" spans="1:14" x14ac:dyDescent="0.25">
      <c r="A694" s="5">
        <v>45031</v>
      </c>
      <c r="B694" s="4" t="s">
        <v>33</v>
      </c>
      <c r="C694">
        <v>1</v>
      </c>
      <c r="D694" t="s">
        <v>23</v>
      </c>
      <c r="E694">
        <v>6</v>
      </c>
      <c r="F694">
        <v>2.3170000000000002</v>
      </c>
      <c r="G694">
        <v>0.29099999999999998</v>
      </c>
      <c r="H694">
        <v>10</v>
      </c>
      <c r="I694">
        <v>9.5</v>
      </c>
      <c r="J694" s="6">
        <v>0.50009999999999999</v>
      </c>
      <c r="L694" s="7">
        <f t="shared" si="32"/>
        <v>440.14197160567892</v>
      </c>
      <c r="M694" s="15">
        <f>L694-L696</f>
        <v>111.3469716056789</v>
      </c>
      <c r="N694" s="11">
        <f>AVERAGE(M694:M695)</f>
        <v>132.0059858028394</v>
      </c>
    </row>
    <row r="695" spans="1:14" x14ac:dyDescent="0.25">
      <c r="A695" s="5">
        <v>45031</v>
      </c>
      <c r="B695" s="4" t="s">
        <v>33</v>
      </c>
      <c r="C695">
        <v>2</v>
      </c>
      <c r="D695" t="s">
        <v>23</v>
      </c>
      <c r="E695">
        <v>6</v>
      </c>
      <c r="F695">
        <v>2.5339999999999998</v>
      </c>
      <c r="G695">
        <v>0.318</v>
      </c>
      <c r="H695">
        <v>10</v>
      </c>
      <c r="I695">
        <v>9.5</v>
      </c>
      <c r="J695" s="6">
        <v>0.5</v>
      </c>
      <c r="L695" s="7">
        <f t="shared" si="32"/>
        <v>481.45999999999992</v>
      </c>
      <c r="M695" s="15">
        <f>L695-L696</f>
        <v>152.66499999999991</v>
      </c>
    </row>
    <row r="696" spans="1:14" x14ac:dyDescent="0.25">
      <c r="A696" s="5">
        <v>45031</v>
      </c>
      <c r="B696" s="4" t="s">
        <v>33</v>
      </c>
      <c r="C696" t="s">
        <v>24</v>
      </c>
      <c r="D696" t="s">
        <v>25</v>
      </c>
      <c r="E696">
        <v>6</v>
      </c>
      <c r="F696">
        <v>3.4609999999999999</v>
      </c>
      <c r="G696">
        <v>0.434</v>
      </c>
      <c r="H696">
        <v>5</v>
      </c>
      <c r="I696">
        <v>9.5</v>
      </c>
      <c r="J696" s="6">
        <v>0.5</v>
      </c>
      <c r="L696" s="7">
        <f t="shared" si="32"/>
        <v>328.79500000000002</v>
      </c>
      <c r="M696" t="s">
        <v>24</v>
      </c>
    </row>
    <row r="697" spans="1:14" x14ac:dyDescent="0.25">
      <c r="A697" s="5">
        <v>45079</v>
      </c>
      <c r="B697" t="s">
        <v>350</v>
      </c>
      <c r="C697">
        <v>1</v>
      </c>
      <c r="D697" t="s">
        <v>23</v>
      </c>
      <c r="E697">
        <v>7</v>
      </c>
      <c r="F697">
        <v>1.718</v>
      </c>
      <c r="G697">
        <v>0.21199999999999999</v>
      </c>
      <c r="H697">
        <v>10</v>
      </c>
      <c r="I697">
        <v>9.5</v>
      </c>
      <c r="J697" s="6">
        <v>0.50009999999999999</v>
      </c>
      <c r="K697" s="16">
        <v>4.7441438929168946E-2</v>
      </c>
      <c r="L697" s="7">
        <f>((F697*I697)/(J697/(1+K697)))*H697</f>
        <v>341.83746700185884</v>
      </c>
      <c r="M697" s="15">
        <f>L697-L699</f>
        <v>60.985555085023066</v>
      </c>
      <c r="N697" s="8">
        <f>AVERAGE(M697:M698)</f>
        <v>64.60198855286103</v>
      </c>
    </row>
    <row r="698" spans="1:14" x14ac:dyDescent="0.25">
      <c r="A698" s="5">
        <v>45079</v>
      </c>
      <c r="B698" t="s">
        <v>350</v>
      </c>
      <c r="C698">
        <v>2</v>
      </c>
      <c r="D698" t="s">
        <v>23</v>
      </c>
      <c r="E698">
        <v>7</v>
      </c>
      <c r="F698">
        <v>1.754</v>
      </c>
      <c r="G698">
        <v>0.216</v>
      </c>
      <c r="H698">
        <v>10</v>
      </c>
      <c r="I698">
        <v>9.5</v>
      </c>
      <c r="J698" s="6">
        <v>0.5</v>
      </c>
      <c r="K698" s="16">
        <v>4.7441438929168946E-2</v>
      </c>
      <c r="L698" s="7">
        <f>((F698*I698)/(J698/(1+K698)))*H698</f>
        <v>349.07033393753477</v>
      </c>
      <c r="M698" s="15">
        <f>L698-L699</f>
        <v>68.218422020698995</v>
      </c>
    </row>
    <row r="699" spans="1:14" x14ac:dyDescent="0.25">
      <c r="A699" s="5">
        <v>45079</v>
      </c>
      <c r="B699" t="s">
        <v>350</v>
      </c>
      <c r="C699" t="s">
        <v>24</v>
      </c>
      <c r="D699" t="s">
        <v>25</v>
      </c>
      <c r="E699">
        <v>7</v>
      </c>
      <c r="F699">
        <v>2.823</v>
      </c>
      <c r="G699">
        <v>0.34699999999999998</v>
      </c>
      <c r="H699">
        <v>5</v>
      </c>
      <c r="I699">
        <v>9.5</v>
      </c>
      <c r="J699" s="6">
        <v>0.50009999999999999</v>
      </c>
      <c r="K699" s="16">
        <v>4.7441438929168946E-2</v>
      </c>
      <c r="L699" s="7">
        <f t="shared" ref="L699:L723" si="33">((F699*I699)/(J699/(1+K699)))*H699</f>
        <v>280.85191191683577</v>
      </c>
      <c r="M699" t="s">
        <v>24</v>
      </c>
    </row>
    <row r="700" spans="1:14" x14ac:dyDescent="0.25">
      <c r="A700" s="5">
        <v>45079</v>
      </c>
      <c r="B700" t="s">
        <v>351</v>
      </c>
      <c r="C700">
        <v>1</v>
      </c>
      <c r="D700" t="s">
        <v>23</v>
      </c>
      <c r="E700">
        <v>7</v>
      </c>
      <c r="F700">
        <v>1.956</v>
      </c>
      <c r="G700">
        <v>0.24099999999999999</v>
      </c>
      <c r="H700">
        <v>10</v>
      </c>
      <c r="I700">
        <v>9.5</v>
      </c>
      <c r="J700" s="6">
        <v>0.50009999999999999</v>
      </c>
      <c r="K700" s="16">
        <v>5.3674099004347137E-2</v>
      </c>
      <c r="L700" s="7">
        <f t="shared" si="33"/>
        <v>391.50914032591038</v>
      </c>
      <c r="M700" s="15">
        <f>L700-L702</f>
        <v>120.19490734443207</v>
      </c>
      <c r="N700" s="8">
        <f>AVERAGE(M700:M701)</f>
        <v>120.99553953323766</v>
      </c>
    </row>
    <row r="701" spans="1:14" x14ac:dyDescent="0.25">
      <c r="A701" s="5">
        <v>45079</v>
      </c>
      <c r="B701" t="s">
        <v>351</v>
      </c>
      <c r="C701">
        <v>2</v>
      </c>
      <c r="D701" t="s">
        <v>23</v>
      </c>
      <c r="E701">
        <v>7</v>
      </c>
      <c r="F701">
        <v>1.964</v>
      </c>
      <c r="G701">
        <v>0.24199999999999999</v>
      </c>
      <c r="H701">
        <v>10</v>
      </c>
      <c r="I701">
        <v>9.5</v>
      </c>
      <c r="J701" s="6">
        <v>0.50009999999999999</v>
      </c>
      <c r="K701" s="16">
        <v>5.3674099004347137E-2</v>
      </c>
      <c r="L701" s="7">
        <f t="shared" si="33"/>
        <v>393.11040470352157</v>
      </c>
      <c r="M701" s="15">
        <f>L701-L702</f>
        <v>121.79617172204325</v>
      </c>
    </row>
    <row r="702" spans="1:14" x14ac:dyDescent="0.25">
      <c r="A702" s="5">
        <v>45079</v>
      </c>
      <c r="B702" t="s">
        <v>351</v>
      </c>
      <c r="C702" t="s">
        <v>24</v>
      </c>
      <c r="D702" t="s">
        <v>25</v>
      </c>
      <c r="E702">
        <v>7</v>
      </c>
      <c r="F702">
        <v>2.7109999999999999</v>
      </c>
      <c r="G702">
        <v>0.33300000000000002</v>
      </c>
      <c r="H702">
        <v>5</v>
      </c>
      <c r="I702">
        <v>9.5</v>
      </c>
      <c r="J702" s="6">
        <v>0.50009999999999999</v>
      </c>
      <c r="K702" s="16">
        <v>5.3674099004347137E-2</v>
      </c>
      <c r="L702" s="7">
        <f t="shared" si="33"/>
        <v>271.31423298147831</v>
      </c>
      <c r="M702" t="s">
        <v>24</v>
      </c>
    </row>
    <row r="703" spans="1:14" x14ac:dyDescent="0.25">
      <c r="A703" s="5">
        <v>45079</v>
      </c>
      <c r="B703" t="s">
        <v>352</v>
      </c>
      <c r="C703">
        <v>1</v>
      </c>
      <c r="D703" t="s">
        <v>23</v>
      </c>
      <c r="E703">
        <v>7</v>
      </c>
      <c r="F703">
        <v>1.617</v>
      </c>
      <c r="G703">
        <v>0.19900000000000001</v>
      </c>
      <c r="H703">
        <v>10</v>
      </c>
      <c r="I703">
        <v>9.5</v>
      </c>
      <c r="J703" s="6">
        <v>0.50009999999999999</v>
      </c>
      <c r="K703" s="16">
        <v>5.1619220815555776E-2</v>
      </c>
      <c r="L703" s="7">
        <f t="shared" si="33"/>
        <v>323.02436833749567</v>
      </c>
      <c r="M703" s="15">
        <f>L703-L705</f>
        <v>60.776825146616432</v>
      </c>
      <c r="N703" s="8">
        <f>AVERAGE(M703:M704)</f>
        <v>55.782632686234621</v>
      </c>
    </row>
    <row r="704" spans="1:14" x14ac:dyDescent="0.25">
      <c r="A704" s="5">
        <v>45079</v>
      </c>
      <c r="B704" t="s">
        <v>352</v>
      </c>
      <c r="C704">
        <v>2</v>
      </c>
      <c r="D704" t="s">
        <v>23</v>
      </c>
      <c r="E704">
        <v>7</v>
      </c>
      <c r="F704">
        <v>1.5669999999999999</v>
      </c>
      <c r="G704">
        <v>0.193</v>
      </c>
      <c r="H704">
        <v>10</v>
      </c>
      <c r="I704">
        <v>9.5</v>
      </c>
      <c r="J704" s="6">
        <v>0.50009999999999999</v>
      </c>
      <c r="K704" s="16">
        <v>5.1619220815555776E-2</v>
      </c>
      <c r="L704" s="7">
        <f t="shared" si="33"/>
        <v>313.03598341673205</v>
      </c>
      <c r="M704" s="15">
        <f>L704-L705</f>
        <v>50.78844022585281</v>
      </c>
    </row>
    <row r="705" spans="1:14" x14ac:dyDescent="0.25">
      <c r="A705" s="5">
        <v>45079</v>
      </c>
      <c r="B705" t="s">
        <v>352</v>
      </c>
      <c r="C705" t="s">
        <v>24</v>
      </c>
      <c r="D705" t="s">
        <v>25</v>
      </c>
      <c r="E705">
        <v>7</v>
      </c>
      <c r="F705">
        <v>2.625</v>
      </c>
      <c r="G705">
        <v>0.32300000000000001</v>
      </c>
      <c r="H705">
        <v>5</v>
      </c>
      <c r="I705">
        <v>9.5</v>
      </c>
      <c r="J705" s="6">
        <v>0.5</v>
      </c>
      <c r="K705" s="16">
        <v>5.1619220815555776E-2</v>
      </c>
      <c r="L705" s="7">
        <f t="shared" si="33"/>
        <v>262.24754319087924</v>
      </c>
      <c r="M705" t="s">
        <v>24</v>
      </c>
    </row>
    <row r="706" spans="1:14" x14ac:dyDescent="0.25">
      <c r="A706" s="5">
        <v>45079</v>
      </c>
      <c r="B706" t="s">
        <v>353</v>
      </c>
      <c r="C706">
        <v>1</v>
      </c>
      <c r="D706" t="s">
        <v>23</v>
      </c>
      <c r="E706">
        <v>7</v>
      </c>
      <c r="F706">
        <v>2.1749999999999998</v>
      </c>
      <c r="G706">
        <v>0.26800000000000002</v>
      </c>
      <c r="H706">
        <v>15</v>
      </c>
      <c r="I706">
        <v>9.5</v>
      </c>
      <c r="J706" s="6">
        <v>0.50009999999999999</v>
      </c>
      <c r="K706" s="16">
        <v>8.7082518293124578E-2</v>
      </c>
      <c r="L706" s="7">
        <f t="shared" si="33"/>
        <v>673.72053192056637</v>
      </c>
      <c r="M706" s="15">
        <f>L706-L708</f>
        <v>401.23800567713727</v>
      </c>
      <c r="N706" s="8">
        <f>AVERAGE(M706:M707)</f>
        <v>371.87261854754308</v>
      </c>
    </row>
    <row r="707" spans="1:14" x14ac:dyDescent="0.25">
      <c r="A707" s="5">
        <v>45079</v>
      </c>
      <c r="B707" t="s">
        <v>353</v>
      </c>
      <c r="C707">
        <v>2</v>
      </c>
      <c r="D707" t="s">
        <v>23</v>
      </c>
      <c r="E707">
        <v>7</v>
      </c>
      <c r="F707">
        <v>1.9850000000000001</v>
      </c>
      <c r="G707">
        <v>0.24399999999999999</v>
      </c>
      <c r="H707">
        <v>15</v>
      </c>
      <c r="I707">
        <v>9.5</v>
      </c>
      <c r="J707" s="6">
        <v>0.5</v>
      </c>
      <c r="K707" s="16">
        <v>8.7082518293124578E-2</v>
      </c>
      <c r="L707" s="7">
        <f t="shared" si="33"/>
        <v>614.98975766137801</v>
      </c>
      <c r="M707" s="15">
        <f>L707-L708</f>
        <v>342.5072314179489</v>
      </c>
    </row>
    <row r="708" spans="1:14" x14ac:dyDescent="0.25">
      <c r="A708" s="5">
        <v>45079</v>
      </c>
      <c r="B708" t="s">
        <v>353</v>
      </c>
      <c r="C708" t="s">
        <v>24</v>
      </c>
      <c r="D708" t="s">
        <v>25</v>
      </c>
      <c r="E708">
        <v>7</v>
      </c>
      <c r="F708">
        <v>2.6389999999999998</v>
      </c>
      <c r="G708">
        <v>0.32400000000000001</v>
      </c>
      <c r="H708">
        <v>5</v>
      </c>
      <c r="I708">
        <v>9.5</v>
      </c>
      <c r="J708" s="6">
        <v>0.50009999999999999</v>
      </c>
      <c r="K708" s="16">
        <v>8.7082518293124578E-2</v>
      </c>
      <c r="L708" s="7">
        <f t="shared" si="33"/>
        <v>272.48252624342911</v>
      </c>
      <c r="M708" t="s">
        <v>24</v>
      </c>
    </row>
    <row r="709" spans="1:14" x14ac:dyDescent="0.25">
      <c r="A709" s="5">
        <v>45079</v>
      </c>
      <c r="B709" t="s">
        <v>354</v>
      </c>
      <c r="C709">
        <v>1</v>
      </c>
      <c r="D709" t="s">
        <v>23</v>
      </c>
      <c r="E709">
        <v>7</v>
      </c>
      <c r="F709">
        <v>1.73</v>
      </c>
      <c r="G709">
        <v>0.21299999999999999</v>
      </c>
      <c r="H709">
        <v>10</v>
      </c>
      <c r="I709">
        <v>9.5</v>
      </c>
      <c r="J709" s="6">
        <v>0.5</v>
      </c>
      <c r="K709" s="16">
        <v>3.9271269056590861E-2</v>
      </c>
      <c r="L709" s="7">
        <f t="shared" si="33"/>
        <v>341.60846613890135</v>
      </c>
      <c r="M709" s="15">
        <f>L709-L711</f>
        <v>54.063240541645143</v>
      </c>
      <c r="N709" s="8">
        <f>AVERAGE(M709:M710)</f>
        <v>56.990417376475591</v>
      </c>
    </row>
    <row r="710" spans="1:14" x14ac:dyDescent="0.25">
      <c r="A710" s="5">
        <v>45079</v>
      </c>
      <c r="B710" t="s">
        <v>354</v>
      </c>
      <c r="C710">
        <v>2</v>
      </c>
      <c r="D710" t="s">
        <v>23</v>
      </c>
      <c r="E710">
        <v>7</v>
      </c>
      <c r="F710">
        <v>1.76</v>
      </c>
      <c r="G710">
        <v>0.217</v>
      </c>
      <c r="H710">
        <v>10</v>
      </c>
      <c r="I710">
        <v>9.5</v>
      </c>
      <c r="J710" s="6">
        <v>0.50009999999999999</v>
      </c>
      <c r="K710" s="16">
        <v>3.9271269056590861E-2</v>
      </c>
      <c r="L710" s="7">
        <f t="shared" si="33"/>
        <v>347.46281980856224</v>
      </c>
      <c r="M710" s="15">
        <f>L710-L711</f>
        <v>59.917594211306039</v>
      </c>
    </row>
    <row r="711" spans="1:14" x14ac:dyDescent="0.25">
      <c r="A711" s="5">
        <v>45079</v>
      </c>
      <c r="B711" t="s">
        <v>354</v>
      </c>
      <c r="C711" t="s">
        <v>24</v>
      </c>
      <c r="D711" t="s">
        <v>25</v>
      </c>
      <c r="E711">
        <v>7</v>
      </c>
      <c r="F711">
        <v>2.9129999999999998</v>
      </c>
      <c r="G711">
        <v>0.35799999999999998</v>
      </c>
      <c r="H711">
        <v>5</v>
      </c>
      <c r="I711">
        <v>9.5</v>
      </c>
      <c r="J711" s="6">
        <v>0.50009999999999999</v>
      </c>
      <c r="K711" s="16">
        <v>3.9271269056590861E-2</v>
      </c>
      <c r="L711" s="7">
        <f t="shared" si="33"/>
        <v>287.54522559725621</v>
      </c>
      <c r="M711" t="s">
        <v>24</v>
      </c>
    </row>
    <row r="712" spans="1:14" x14ac:dyDescent="0.25">
      <c r="A712" s="5">
        <v>45079</v>
      </c>
      <c r="B712" t="s">
        <v>355</v>
      </c>
      <c r="C712">
        <v>1</v>
      </c>
      <c r="D712" t="s">
        <v>23</v>
      </c>
      <c r="E712">
        <v>7</v>
      </c>
      <c r="F712">
        <v>1.7450000000000001</v>
      </c>
      <c r="G712">
        <v>0.215</v>
      </c>
      <c r="H712">
        <v>10</v>
      </c>
      <c r="I712">
        <v>9.5</v>
      </c>
      <c r="J712" s="6">
        <v>0.50009999999999999</v>
      </c>
      <c r="K712" s="16">
        <v>3.927816840428109E-2</v>
      </c>
      <c r="L712" s="7">
        <f t="shared" si="33"/>
        <v>344.50377597924358</v>
      </c>
      <c r="M712" s="15">
        <f>L712-L714</f>
        <v>60.650926233824293</v>
      </c>
      <c r="N712" s="8">
        <f>AVERAGE(M712:M713)</f>
        <v>60.586645185423805</v>
      </c>
    </row>
    <row r="713" spans="1:14" x14ac:dyDescent="0.25">
      <c r="A713" s="5">
        <v>45079</v>
      </c>
      <c r="B713" t="s">
        <v>355</v>
      </c>
      <c r="C713">
        <v>2</v>
      </c>
      <c r="D713" t="s">
        <v>23</v>
      </c>
      <c r="E713">
        <v>7</v>
      </c>
      <c r="F713">
        <v>1.744</v>
      </c>
      <c r="G713">
        <v>0.215</v>
      </c>
      <c r="H713">
        <v>10</v>
      </c>
      <c r="I713">
        <v>9.5</v>
      </c>
      <c r="J713" s="6">
        <v>0.5</v>
      </c>
      <c r="K713" s="16">
        <v>3.927816840428109E-2</v>
      </c>
      <c r="L713" s="7">
        <f t="shared" si="33"/>
        <v>344.37521388244261</v>
      </c>
      <c r="M713" s="15">
        <f>L713-L714</f>
        <v>60.522364137023317</v>
      </c>
    </row>
    <row r="714" spans="1:14" x14ac:dyDescent="0.25">
      <c r="A714" s="5">
        <v>45079</v>
      </c>
      <c r="B714" t="s">
        <v>355</v>
      </c>
      <c r="C714" t="s">
        <v>24</v>
      </c>
      <c r="D714" t="s">
        <v>25</v>
      </c>
      <c r="E714">
        <v>7</v>
      </c>
      <c r="F714">
        <v>2.875</v>
      </c>
      <c r="G714">
        <v>0.35299999999999998</v>
      </c>
      <c r="H714">
        <v>5</v>
      </c>
      <c r="I714">
        <v>9.5</v>
      </c>
      <c r="J714" s="6">
        <v>0.5</v>
      </c>
      <c r="K714" s="16">
        <v>3.927816840428109E-2</v>
      </c>
      <c r="L714" s="7">
        <f t="shared" si="33"/>
        <v>283.85284974541929</v>
      </c>
      <c r="M714" t="s">
        <v>24</v>
      </c>
    </row>
    <row r="715" spans="1:14" x14ac:dyDescent="0.25">
      <c r="A715" s="5">
        <v>45079</v>
      </c>
      <c r="B715" t="s">
        <v>356</v>
      </c>
      <c r="C715">
        <v>1</v>
      </c>
      <c r="D715" t="s">
        <v>23</v>
      </c>
      <c r="E715">
        <v>7</v>
      </c>
      <c r="F715">
        <v>1.5940000000000001</v>
      </c>
      <c r="G715">
        <v>0.19700000000000001</v>
      </c>
      <c r="H715">
        <v>10</v>
      </c>
      <c r="I715">
        <v>9.5</v>
      </c>
      <c r="J715" s="6">
        <v>0.50009999999999999</v>
      </c>
      <c r="K715" s="16">
        <v>4.5340576681989091E-2</v>
      </c>
      <c r="L715" s="7">
        <f t="shared" si="33"/>
        <v>316.52854134563808</v>
      </c>
      <c r="M715" s="15">
        <f>L715-L717</f>
        <v>42.837471558759717</v>
      </c>
      <c r="N715" s="8">
        <f>AVERAGE(M715:M716)</f>
        <v>35.818302223174243</v>
      </c>
    </row>
    <row r="716" spans="1:14" x14ac:dyDescent="0.25">
      <c r="A716" s="5">
        <v>45079</v>
      </c>
      <c r="B716" t="s">
        <v>356</v>
      </c>
      <c r="C716">
        <v>2</v>
      </c>
      <c r="D716" t="s">
        <v>23</v>
      </c>
      <c r="E716">
        <v>7</v>
      </c>
      <c r="F716">
        <v>1.5229999999999999</v>
      </c>
      <c r="G716">
        <v>0.188</v>
      </c>
      <c r="H716">
        <v>10</v>
      </c>
      <c r="I716">
        <v>9.5</v>
      </c>
      <c r="J716" s="6">
        <v>0.5</v>
      </c>
      <c r="K716" s="16">
        <v>4.5340576681989091E-2</v>
      </c>
      <c r="L716" s="7">
        <f t="shared" si="33"/>
        <v>302.49020267446713</v>
      </c>
      <c r="M716" s="15">
        <f>L716-L717</f>
        <v>28.799132887588769</v>
      </c>
    </row>
    <row r="717" spans="1:14" x14ac:dyDescent="0.25">
      <c r="A717" s="5">
        <v>45079</v>
      </c>
      <c r="B717" t="s">
        <v>356</v>
      </c>
      <c r="C717" t="s">
        <v>24</v>
      </c>
      <c r="D717" t="s">
        <v>25</v>
      </c>
      <c r="E717">
        <v>7</v>
      </c>
      <c r="F717">
        <v>2.7559999999999998</v>
      </c>
      <c r="G717">
        <v>0.33900000000000002</v>
      </c>
      <c r="H717">
        <v>5</v>
      </c>
      <c r="I717">
        <v>9.5</v>
      </c>
      <c r="J717" s="6">
        <v>0.5</v>
      </c>
      <c r="K717" s="16">
        <v>4.5340576681989091E-2</v>
      </c>
      <c r="L717" s="7">
        <f t="shared" si="33"/>
        <v>273.69106978687836</v>
      </c>
      <c r="M717" t="s">
        <v>24</v>
      </c>
    </row>
    <row r="718" spans="1:14" x14ac:dyDescent="0.25">
      <c r="A718" s="5">
        <v>45079</v>
      </c>
      <c r="B718" t="s">
        <v>357</v>
      </c>
      <c r="C718">
        <v>1</v>
      </c>
      <c r="D718" t="s">
        <v>23</v>
      </c>
      <c r="E718">
        <v>7</v>
      </c>
      <c r="F718">
        <v>1.7969999999999999</v>
      </c>
      <c r="G718">
        <v>0.221</v>
      </c>
      <c r="H718">
        <v>10</v>
      </c>
      <c r="I718">
        <v>9.5</v>
      </c>
      <c r="J718" s="6">
        <v>0.50009999999999999</v>
      </c>
      <c r="K718" s="16">
        <v>5.406352990673878E-2</v>
      </c>
      <c r="L718" s="7">
        <f t="shared" si="33"/>
        <v>359.81694762653251</v>
      </c>
      <c r="M718" s="15">
        <f>L718-L720</f>
        <v>72.226254126777917</v>
      </c>
      <c r="N718" s="8">
        <f>AVERAGE(M718:M719)</f>
        <v>76.13077860018771</v>
      </c>
    </row>
    <row r="719" spans="1:14" x14ac:dyDescent="0.25">
      <c r="A719" s="5">
        <v>45079</v>
      </c>
      <c r="B719" t="s">
        <v>357</v>
      </c>
      <c r="C719">
        <v>2</v>
      </c>
      <c r="D719" t="s">
        <v>23</v>
      </c>
      <c r="E719">
        <v>7</v>
      </c>
      <c r="F719">
        <v>1.8360000000000001</v>
      </c>
      <c r="G719">
        <v>0.22600000000000001</v>
      </c>
      <c r="H719">
        <v>10</v>
      </c>
      <c r="I719">
        <v>9.5</v>
      </c>
      <c r="J719" s="6">
        <v>0.50009999999999999</v>
      </c>
      <c r="K719" s="16">
        <v>5.406352990673878E-2</v>
      </c>
      <c r="L719" s="7">
        <f t="shared" si="33"/>
        <v>367.6259965733521</v>
      </c>
      <c r="M719" s="15">
        <f>L719-L720</f>
        <v>80.035303073597504</v>
      </c>
    </row>
    <row r="720" spans="1:14" x14ac:dyDescent="0.25">
      <c r="A720" s="5">
        <v>45079</v>
      </c>
      <c r="B720" t="s">
        <v>357</v>
      </c>
      <c r="C720" t="s">
        <v>24</v>
      </c>
      <c r="D720" t="s">
        <v>25</v>
      </c>
      <c r="E720">
        <v>7</v>
      </c>
      <c r="F720">
        <v>2.8719999999999999</v>
      </c>
      <c r="G720">
        <v>0.35299999999999998</v>
      </c>
      <c r="H720">
        <v>5</v>
      </c>
      <c r="I720">
        <v>9.5</v>
      </c>
      <c r="J720" s="6">
        <v>0.5</v>
      </c>
      <c r="K720" s="16">
        <v>5.406352990673878E-2</v>
      </c>
      <c r="L720" s="7">
        <f t="shared" si="33"/>
        <v>287.59069349975459</v>
      </c>
      <c r="M720" t="s">
        <v>24</v>
      </c>
    </row>
    <row r="721" spans="1:14" x14ac:dyDescent="0.25">
      <c r="A721" s="5">
        <v>45079</v>
      </c>
      <c r="B721" t="s">
        <v>358</v>
      </c>
      <c r="C721">
        <v>1</v>
      </c>
      <c r="D721" t="s">
        <v>23</v>
      </c>
      <c r="E721">
        <v>7</v>
      </c>
      <c r="F721">
        <v>1.778</v>
      </c>
      <c r="G721">
        <v>0.219</v>
      </c>
      <c r="H721">
        <v>10</v>
      </c>
      <c r="I721">
        <v>9.5</v>
      </c>
      <c r="J721" s="6">
        <v>0.5</v>
      </c>
      <c r="K721" s="16">
        <v>3.8266275254705502E-2</v>
      </c>
      <c r="L721" s="7">
        <f t="shared" si="33"/>
        <v>350.74711310654465</v>
      </c>
      <c r="M721" s="15">
        <f>L721-L723</f>
        <v>56.715295285788329</v>
      </c>
      <c r="N721" s="8">
        <f>AVERAGE(M721:M722)</f>
        <v>54.116222689117876</v>
      </c>
    </row>
    <row r="722" spans="1:14" x14ac:dyDescent="0.25">
      <c r="A722" s="5">
        <v>45079</v>
      </c>
      <c r="B722" t="s">
        <v>358</v>
      </c>
      <c r="C722">
        <v>2</v>
      </c>
      <c r="D722" t="s">
        <v>23</v>
      </c>
      <c r="E722">
        <v>7</v>
      </c>
      <c r="F722">
        <v>1.752</v>
      </c>
      <c r="G722">
        <v>0.216</v>
      </c>
      <c r="H722">
        <v>10</v>
      </c>
      <c r="I722">
        <v>9.5</v>
      </c>
      <c r="J722" s="6">
        <v>0.50009999999999999</v>
      </c>
      <c r="K722" s="16">
        <v>3.8266275254705502E-2</v>
      </c>
      <c r="L722" s="7">
        <f t="shared" si="33"/>
        <v>345.54896791320374</v>
      </c>
      <c r="M722" s="15">
        <f>L722-L723</f>
        <v>51.517150092447423</v>
      </c>
    </row>
    <row r="723" spans="1:14" x14ac:dyDescent="0.25">
      <c r="A723" s="5">
        <v>45079</v>
      </c>
      <c r="B723" t="s">
        <v>358</v>
      </c>
      <c r="C723" t="s">
        <v>24</v>
      </c>
      <c r="D723" t="s">
        <v>25</v>
      </c>
      <c r="E723">
        <v>7</v>
      </c>
      <c r="F723">
        <v>2.9809999999999999</v>
      </c>
      <c r="G723">
        <v>0.36599999999999999</v>
      </c>
      <c r="H723">
        <v>5</v>
      </c>
      <c r="I723">
        <v>9.5</v>
      </c>
      <c r="J723" s="6">
        <v>0.5</v>
      </c>
      <c r="K723" s="16">
        <v>3.8266275254705502E-2</v>
      </c>
      <c r="L723" s="7">
        <f t="shared" si="33"/>
        <v>294.03181782075632</v>
      </c>
      <c r="M723" t="s">
        <v>24</v>
      </c>
    </row>
    <row r="724" spans="1:14" x14ac:dyDescent="0.25">
      <c r="A724" s="5">
        <v>45079</v>
      </c>
      <c r="B724" s="4" t="s">
        <v>33</v>
      </c>
      <c r="C724">
        <v>1</v>
      </c>
      <c r="D724" t="s">
        <v>23</v>
      </c>
      <c r="E724">
        <v>7</v>
      </c>
      <c r="F724">
        <v>2.5649999999999999</v>
      </c>
      <c r="G724">
        <v>0.315</v>
      </c>
      <c r="H724">
        <v>10</v>
      </c>
      <c r="I724">
        <v>9.5</v>
      </c>
      <c r="J724" s="6">
        <v>0.50009999999999999</v>
      </c>
      <c r="K724" s="16"/>
      <c r="L724" s="7">
        <f t="shared" si="32"/>
        <v>487.25254949010201</v>
      </c>
      <c r="M724" s="15">
        <f>L724-L726</f>
        <v>164.60207958408324</v>
      </c>
      <c r="N724" s="11">
        <f>AVERAGE(M724:M725)</f>
        <v>155.53080483903221</v>
      </c>
    </row>
    <row r="725" spans="1:14" x14ac:dyDescent="0.25">
      <c r="A725" s="5">
        <v>45079</v>
      </c>
      <c r="B725" s="4" t="s">
        <v>33</v>
      </c>
      <c r="C725">
        <v>2</v>
      </c>
      <c r="D725" t="s">
        <v>23</v>
      </c>
      <c r="E725">
        <v>7</v>
      </c>
      <c r="F725">
        <v>2.4689999999999999</v>
      </c>
      <c r="G725">
        <v>0.30399999999999999</v>
      </c>
      <c r="H725">
        <v>10</v>
      </c>
      <c r="I725">
        <v>9.5</v>
      </c>
      <c r="J725" s="6">
        <v>0.5</v>
      </c>
      <c r="K725" s="16"/>
      <c r="L725" s="7">
        <f t="shared" si="32"/>
        <v>469.10999999999996</v>
      </c>
      <c r="M725" s="15">
        <f>L725-L726</f>
        <v>146.45953009398119</v>
      </c>
    </row>
    <row r="726" spans="1:14" x14ac:dyDescent="0.25">
      <c r="A726" s="5">
        <v>45079</v>
      </c>
      <c r="B726" s="4" t="s">
        <v>33</v>
      </c>
      <c r="C726" t="s">
        <v>24</v>
      </c>
      <c r="D726" t="s">
        <v>25</v>
      </c>
      <c r="E726">
        <v>7</v>
      </c>
      <c r="F726">
        <v>3.3969999999999998</v>
      </c>
      <c r="G726">
        <v>0.41699999999999998</v>
      </c>
      <c r="H726">
        <v>5</v>
      </c>
      <c r="I726">
        <v>9.5</v>
      </c>
      <c r="J726" s="6">
        <v>0.50009999999999999</v>
      </c>
      <c r="K726" s="16"/>
      <c r="L726" s="7">
        <f t="shared" si="32"/>
        <v>322.65046990601877</v>
      </c>
      <c r="M726" t="s">
        <v>24</v>
      </c>
    </row>
    <row r="727" spans="1:14" x14ac:dyDescent="0.25">
      <c r="A727" s="5">
        <v>45079</v>
      </c>
      <c r="B727" t="s">
        <v>359</v>
      </c>
      <c r="C727">
        <v>1</v>
      </c>
      <c r="D727" t="s">
        <v>23</v>
      </c>
      <c r="E727">
        <v>7</v>
      </c>
      <c r="F727">
        <v>1.9359999999999999</v>
      </c>
      <c r="G727">
        <v>0.23799999999999999</v>
      </c>
      <c r="H727">
        <v>15</v>
      </c>
      <c r="I727">
        <v>9.5</v>
      </c>
      <c r="J727" s="6">
        <v>0.5</v>
      </c>
      <c r="K727" s="16">
        <v>0.1056928838951311</v>
      </c>
      <c r="L727" s="7">
        <f>((F727*I727)/(J727/(1+K727)))*H727</f>
        <v>610.07710561797762</v>
      </c>
      <c r="M727" s="15">
        <f>L727-L729</f>
        <v>320.9575411413598</v>
      </c>
      <c r="N727" s="8">
        <f>AVERAGE(M727:M728)</f>
        <v>285.34870181551713</v>
      </c>
    </row>
    <row r="728" spans="1:14" x14ac:dyDescent="0.25">
      <c r="A728" s="5">
        <v>45079</v>
      </c>
      <c r="B728" t="s">
        <v>359</v>
      </c>
      <c r="C728">
        <v>2</v>
      </c>
      <c r="D728" t="s">
        <v>23</v>
      </c>
      <c r="E728">
        <v>7</v>
      </c>
      <c r="F728">
        <v>1.71</v>
      </c>
      <c r="G728">
        <v>0.21099999999999999</v>
      </c>
      <c r="H728">
        <v>15</v>
      </c>
      <c r="I728">
        <v>9.5</v>
      </c>
      <c r="J728" s="6">
        <v>0.5</v>
      </c>
      <c r="K728" s="16">
        <v>0.1056928838951311</v>
      </c>
      <c r="L728" s="7">
        <f t="shared" ref="L728:L801" si="34">((F728*I728)/(J728/(1+K728)))*H728</f>
        <v>538.85942696629229</v>
      </c>
      <c r="M728" s="15">
        <f>L728-L729</f>
        <v>249.73986248967446</v>
      </c>
    </row>
    <row r="729" spans="1:14" x14ac:dyDescent="0.25">
      <c r="A729" s="5">
        <v>45079</v>
      </c>
      <c r="B729" t="s">
        <v>359</v>
      </c>
      <c r="C729" t="s">
        <v>24</v>
      </c>
      <c r="D729" t="s">
        <v>25</v>
      </c>
      <c r="E729">
        <v>7</v>
      </c>
      <c r="F729">
        <v>2.7530000000000001</v>
      </c>
      <c r="G729">
        <v>0.33800000000000002</v>
      </c>
      <c r="H729">
        <v>5</v>
      </c>
      <c r="I729">
        <v>9.5</v>
      </c>
      <c r="J729" s="6">
        <v>0.50009999999999999</v>
      </c>
      <c r="K729" s="16">
        <v>0.1056928838951311</v>
      </c>
      <c r="L729" s="7">
        <f t="shared" si="34"/>
        <v>289.11956447661782</v>
      </c>
      <c r="M729" t="s">
        <v>24</v>
      </c>
    </row>
    <row r="730" spans="1:14" x14ac:dyDescent="0.25">
      <c r="A730" s="5">
        <v>45079</v>
      </c>
      <c r="B730" t="s">
        <v>360</v>
      </c>
      <c r="C730">
        <v>1</v>
      </c>
      <c r="D730" t="s">
        <v>23</v>
      </c>
      <c r="E730">
        <v>7</v>
      </c>
      <c r="F730">
        <v>1.6759999999999999</v>
      </c>
      <c r="G730">
        <v>0.20699999999999999</v>
      </c>
      <c r="H730">
        <v>15</v>
      </c>
      <c r="I730">
        <v>9.5</v>
      </c>
      <c r="J730" s="6">
        <v>0.50009999999999999</v>
      </c>
      <c r="K730" s="16">
        <v>7.99238478393621E-2</v>
      </c>
      <c r="L730" s="7">
        <f t="shared" si="34"/>
        <v>515.73327850324904</v>
      </c>
      <c r="M730" s="15">
        <f>L730-L732</f>
        <v>255.50747747645056</v>
      </c>
      <c r="N730" s="8">
        <f>AVERAGE(M730:M731)</f>
        <v>242.27565708525742</v>
      </c>
    </row>
    <row r="731" spans="1:14" x14ac:dyDescent="0.25">
      <c r="A731" s="5">
        <v>45079</v>
      </c>
      <c r="B731" t="s">
        <v>360</v>
      </c>
      <c r="C731">
        <v>2</v>
      </c>
      <c r="D731" t="s">
        <v>23</v>
      </c>
      <c r="E731">
        <v>7</v>
      </c>
      <c r="F731">
        <v>1.59</v>
      </c>
      <c r="G731">
        <v>0.19600000000000001</v>
      </c>
      <c r="H731">
        <v>15</v>
      </c>
      <c r="I731">
        <v>9.5</v>
      </c>
      <c r="J731" s="6">
        <v>0.50009999999999999</v>
      </c>
      <c r="K731" s="16">
        <v>7.99238478393621E-2</v>
      </c>
      <c r="L731" s="7">
        <f t="shared" si="34"/>
        <v>489.26963772086276</v>
      </c>
      <c r="M731" s="15">
        <f>L731-L732</f>
        <v>229.04383669406428</v>
      </c>
    </row>
    <row r="732" spans="1:14" x14ac:dyDescent="0.25">
      <c r="A732" s="5">
        <v>45079</v>
      </c>
      <c r="B732" t="s">
        <v>360</v>
      </c>
      <c r="C732" t="s">
        <v>24</v>
      </c>
      <c r="D732" t="s">
        <v>25</v>
      </c>
      <c r="E732">
        <v>7</v>
      </c>
      <c r="F732">
        <v>2.5369999999999999</v>
      </c>
      <c r="G732">
        <v>0.312</v>
      </c>
      <c r="H732">
        <v>5</v>
      </c>
      <c r="I732">
        <v>9.5</v>
      </c>
      <c r="J732" s="6">
        <v>0.50009999999999999</v>
      </c>
      <c r="K732" s="16">
        <v>7.99238478393621E-2</v>
      </c>
      <c r="L732" s="7">
        <f t="shared" si="34"/>
        <v>260.22580102679848</v>
      </c>
      <c r="M732" t="s">
        <v>24</v>
      </c>
    </row>
    <row r="733" spans="1:14" x14ac:dyDescent="0.25">
      <c r="A733" s="5">
        <v>45079</v>
      </c>
      <c r="B733" t="s">
        <v>361</v>
      </c>
      <c r="C733">
        <v>1</v>
      </c>
      <c r="D733" t="s">
        <v>23</v>
      </c>
      <c r="E733">
        <v>7</v>
      </c>
      <c r="F733">
        <v>1.8440000000000001</v>
      </c>
      <c r="G733">
        <v>0.22700000000000001</v>
      </c>
      <c r="H733">
        <v>15</v>
      </c>
      <c r="I733">
        <v>9.5</v>
      </c>
      <c r="J733" s="6">
        <v>0.5</v>
      </c>
      <c r="K733" s="16">
        <v>0.10572719591491875</v>
      </c>
      <c r="L733" s="7">
        <f t="shared" si="34"/>
        <v>581.10387054112641</v>
      </c>
      <c r="M733" s="15">
        <f>L733-L735</f>
        <v>317.07584994488559</v>
      </c>
      <c r="N733" s="8">
        <f>AVERAGE(M733:M734)</f>
        <v>249.12033060659462</v>
      </c>
    </row>
    <row r="734" spans="1:14" x14ac:dyDescent="0.25">
      <c r="A734" s="5">
        <v>45079</v>
      </c>
      <c r="B734" t="s">
        <v>361</v>
      </c>
      <c r="C734">
        <v>2</v>
      </c>
      <c r="D734" t="s">
        <v>23</v>
      </c>
      <c r="E734">
        <v>7</v>
      </c>
      <c r="F734">
        <v>1.413</v>
      </c>
      <c r="G734">
        <v>0.17399999999999999</v>
      </c>
      <c r="H734">
        <v>15</v>
      </c>
      <c r="I734">
        <v>9.5</v>
      </c>
      <c r="J734" s="6">
        <v>0.50009999999999999</v>
      </c>
      <c r="K734" s="16">
        <v>0.10572719591491875</v>
      </c>
      <c r="L734" s="7">
        <f t="shared" si="34"/>
        <v>445.19283186454447</v>
      </c>
      <c r="M734" s="15">
        <f>L734-L735</f>
        <v>181.16481126830365</v>
      </c>
    </row>
    <row r="735" spans="1:14" x14ac:dyDescent="0.25">
      <c r="A735" s="5">
        <v>45079</v>
      </c>
      <c r="B735" t="s">
        <v>361</v>
      </c>
      <c r="C735" t="s">
        <v>24</v>
      </c>
      <c r="D735" t="s">
        <v>25</v>
      </c>
      <c r="E735">
        <v>7</v>
      </c>
      <c r="F735">
        <v>2.5139999999999998</v>
      </c>
      <c r="G735">
        <v>0.309</v>
      </c>
      <c r="H735">
        <v>5</v>
      </c>
      <c r="I735">
        <v>9.5</v>
      </c>
      <c r="J735" s="6">
        <v>0.50009999999999999</v>
      </c>
      <c r="K735" s="16">
        <v>0.10572719591491875</v>
      </c>
      <c r="L735" s="7">
        <f t="shared" si="34"/>
        <v>264.02802059624082</v>
      </c>
      <c r="M735" t="s">
        <v>24</v>
      </c>
    </row>
    <row r="736" spans="1:14" x14ac:dyDescent="0.25">
      <c r="A736" s="5">
        <v>45079</v>
      </c>
      <c r="B736" t="s">
        <v>362</v>
      </c>
      <c r="C736">
        <v>1</v>
      </c>
      <c r="D736" t="s">
        <v>23</v>
      </c>
      <c r="E736">
        <v>7</v>
      </c>
      <c r="F736">
        <v>1.7509999999999999</v>
      </c>
      <c r="G736">
        <v>0.216</v>
      </c>
      <c r="H736">
        <v>15</v>
      </c>
      <c r="I736">
        <v>9.5</v>
      </c>
      <c r="J736" s="6">
        <v>0.50009999999999999</v>
      </c>
      <c r="K736" s="16">
        <v>0.11378645099057662</v>
      </c>
      <c r="L736" s="7">
        <f t="shared" si="34"/>
        <v>555.70728011405959</v>
      </c>
      <c r="M736" s="15">
        <f>L736-L738</f>
        <v>272.40552946767627</v>
      </c>
      <c r="N736" s="8">
        <f>AVERAGE(M736:M737)</f>
        <v>235.59111228136507</v>
      </c>
    </row>
    <row r="737" spans="1:14" x14ac:dyDescent="0.25">
      <c r="A737" s="5">
        <v>45079</v>
      </c>
      <c r="B737" t="s">
        <v>362</v>
      </c>
      <c r="C737">
        <v>2</v>
      </c>
      <c r="D737" t="s">
        <v>23</v>
      </c>
      <c r="E737">
        <v>7</v>
      </c>
      <c r="F737">
        <v>1.5189999999999999</v>
      </c>
      <c r="G737">
        <v>0.187</v>
      </c>
      <c r="H737">
        <v>15</v>
      </c>
      <c r="I737">
        <v>9.5</v>
      </c>
      <c r="J737" s="6">
        <v>0.50009999999999999</v>
      </c>
      <c r="K737" s="16">
        <v>0.11378645099057662</v>
      </c>
      <c r="L737" s="7">
        <f t="shared" si="34"/>
        <v>482.07844574143718</v>
      </c>
      <c r="M737" s="15">
        <f>L737-L738</f>
        <v>198.77669509505387</v>
      </c>
    </row>
    <row r="738" spans="1:14" x14ac:dyDescent="0.25">
      <c r="A738" s="5">
        <v>45079</v>
      </c>
      <c r="B738" t="s">
        <v>362</v>
      </c>
      <c r="C738" t="s">
        <v>24</v>
      </c>
      <c r="D738" t="s">
        <v>25</v>
      </c>
      <c r="E738">
        <v>7</v>
      </c>
      <c r="F738">
        <v>2.6779999999999999</v>
      </c>
      <c r="G738">
        <v>0.32900000000000001</v>
      </c>
      <c r="H738">
        <v>5</v>
      </c>
      <c r="I738">
        <v>9.5</v>
      </c>
      <c r="J738" s="6">
        <v>0.50009999999999999</v>
      </c>
      <c r="K738" s="16">
        <v>0.11378645099057662</v>
      </c>
      <c r="L738" s="7">
        <f t="shared" si="34"/>
        <v>283.30175064638331</v>
      </c>
      <c r="M738" t="s">
        <v>24</v>
      </c>
    </row>
    <row r="739" spans="1:14" x14ac:dyDescent="0.25">
      <c r="A739" s="5">
        <v>45079</v>
      </c>
      <c r="B739" t="s">
        <v>363</v>
      </c>
      <c r="C739">
        <v>1</v>
      </c>
      <c r="D739" t="s">
        <v>23</v>
      </c>
      <c r="E739">
        <v>7</v>
      </c>
      <c r="F739">
        <v>2.0750000000000002</v>
      </c>
      <c r="G739">
        <v>0.255</v>
      </c>
      <c r="H739">
        <v>10</v>
      </c>
      <c r="I739">
        <v>9.5</v>
      </c>
      <c r="J739" s="6">
        <v>0.50009999999999999</v>
      </c>
      <c r="K739" s="16">
        <v>6.1595612948876756E-2</v>
      </c>
      <c r="L739" s="7">
        <f t="shared" si="34"/>
        <v>418.45038032902897</v>
      </c>
      <c r="M739" s="15">
        <f>L739-L741</f>
        <v>108.83601981248904</v>
      </c>
      <c r="N739" s="8">
        <f>AVERAGE(M739:M740)</f>
        <v>106.9616847691492</v>
      </c>
    </row>
    <row r="740" spans="1:14" x14ac:dyDescent="0.25">
      <c r="A740" s="5">
        <v>45079</v>
      </c>
      <c r="B740" t="s">
        <v>363</v>
      </c>
      <c r="C740">
        <v>2</v>
      </c>
      <c r="D740" t="s">
        <v>23</v>
      </c>
      <c r="E740">
        <v>7</v>
      </c>
      <c r="F740">
        <v>2.056</v>
      </c>
      <c r="G740">
        <v>0.253</v>
      </c>
      <c r="H740">
        <v>10</v>
      </c>
      <c r="I740">
        <v>9.5</v>
      </c>
      <c r="J740" s="6">
        <v>0.5</v>
      </c>
      <c r="K740" s="16">
        <v>6.1595612948876756E-2</v>
      </c>
      <c r="L740" s="7">
        <f t="shared" si="34"/>
        <v>414.70171024234929</v>
      </c>
      <c r="M740" s="15">
        <f>L740-L741</f>
        <v>105.08734972580936</v>
      </c>
    </row>
    <row r="741" spans="1:14" x14ac:dyDescent="0.25">
      <c r="A741" s="5">
        <v>45079</v>
      </c>
      <c r="B741" t="s">
        <v>363</v>
      </c>
      <c r="C741" t="s">
        <v>24</v>
      </c>
      <c r="D741" t="s">
        <v>25</v>
      </c>
      <c r="E741">
        <v>7</v>
      </c>
      <c r="F741">
        <v>3.07</v>
      </c>
      <c r="G741">
        <v>0.377</v>
      </c>
      <c r="H741">
        <v>5</v>
      </c>
      <c r="I741">
        <v>9.5</v>
      </c>
      <c r="J741" s="6">
        <v>0.5</v>
      </c>
      <c r="K741" s="16">
        <v>6.1595612948876756E-2</v>
      </c>
      <c r="L741" s="7">
        <f t="shared" si="34"/>
        <v>309.61436051653993</v>
      </c>
      <c r="M741" t="s">
        <v>24</v>
      </c>
    </row>
    <row r="742" spans="1:14" x14ac:dyDescent="0.25">
      <c r="A742" s="5">
        <v>45079</v>
      </c>
      <c r="B742" t="s">
        <v>364</v>
      </c>
      <c r="C742">
        <v>1</v>
      </c>
      <c r="D742" t="s">
        <v>23</v>
      </c>
      <c r="E742">
        <v>7</v>
      </c>
      <c r="F742">
        <v>2.9009999999999998</v>
      </c>
      <c r="G742">
        <v>0.35699999999999998</v>
      </c>
      <c r="H742">
        <v>10</v>
      </c>
      <c r="I742">
        <v>9.5</v>
      </c>
      <c r="J742" s="6">
        <v>0.5</v>
      </c>
      <c r="K742" s="16">
        <v>0.14454479631111627</v>
      </c>
      <c r="L742" s="7">
        <f t="shared" si="34"/>
        <v>630.86164627872427</v>
      </c>
      <c r="M742" s="15">
        <f>L742-L744</f>
        <v>314.45223733851611</v>
      </c>
      <c r="N742" s="8">
        <f>AVERAGE(M742:M743)</f>
        <v>292.86458108652653</v>
      </c>
    </row>
    <row r="743" spans="1:14" x14ac:dyDescent="0.25">
      <c r="A743" s="5">
        <v>45079</v>
      </c>
      <c r="B743" t="s">
        <v>364</v>
      </c>
      <c r="C743">
        <v>2</v>
      </c>
      <c r="D743" t="s">
        <v>23</v>
      </c>
      <c r="E743">
        <v>7</v>
      </c>
      <c r="F743">
        <v>2.7029999999999998</v>
      </c>
      <c r="G743">
        <v>0.33200000000000002</v>
      </c>
      <c r="H743">
        <v>10</v>
      </c>
      <c r="I743">
        <v>9.5</v>
      </c>
      <c r="J743" s="6">
        <v>0.50009999999999999</v>
      </c>
      <c r="K743" s="16">
        <v>0.14454479631111627</v>
      </c>
      <c r="L743" s="7">
        <f t="shared" si="34"/>
        <v>587.68633377474509</v>
      </c>
      <c r="M743" s="15">
        <f>L743-L744</f>
        <v>271.27692483453694</v>
      </c>
    </row>
    <row r="744" spans="1:14" x14ac:dyDescent="0.25">
      <c r="A744" s="5">
        <v>45079</v>
      </c>
      <c r="B744" t="s">
        <v>364</v>
      </c>
      <c r="C744" t="s">
        <v>24</v>
      </c>
      <c r="D744" t="s">
        <v>25</v>
      </c>
      <c r="E744">
        <v>7</v>
      </c>
      <c r="F744">
        <v>2.91</v>
      </c>
      <c r="G744">
        <v>0.35799999999999998</v>
      </c>
      <c r="H744">
        <v>5</v>
      </c>
      <c r="I744">
        <v>9.5</v>
      </c>
      <c r="J744" s="6">
        <v>0.5</v>
      </c>
      <c r="K744" s="16">
        <v>0.14454479631111627</v>
      </c>
      <c r="L744" s="7">
        <f t="shared" si="34"/>
        <v>316.40940894020815</v>
      </c>
      <c r="M744" t="s">
        <v>24</v>
      </c>
    </row>
    <row r="745" spans="1:14" x14ac:dyDescent="0.25">
      <c r="A745" s="5">
        <v>45079</v>
      </c>
      <c r="B745" t="s">
        <v>365</v>
      </c>
      <c r="C745">
        <v>1</v>
      </c>
      <c r="D745" t="s">
        <v>23</v>
      </c>
      <c r="E745">
        <v>7</v>
      </c>
      <c r="F745">
        <v>1.8979999999999999</v>
      </c>
      <c r="G745">
        <v>0.23400000000000001</v>
      </c>
      <c r="H745">
        <v>10</v>
      </c>
      <c r="I745">
        <v>9.5</v>
      </c>
      <c r="J745" s="6">
        <v>0.5</v>
      </c>
      <c r="K745" s="16">
        <v>5.7291666666666609E-2</v>
      </c>
      <c r="L745" s="7">
        <f t="shared" si="34"/>
        <v>381.28052083333324</v>
      </c>
      <c r="M745" s="15">
        <f>L745-L747</f>
        <v>72.519635416666631</v>
      </c>
      <c r="N745" s="8">
        <f>AVERAGE(M745:M746)</f>
        <v>68.602369791666632</v>
      </c>
    </row>
    <row r="746" spans="1:14" x14ac:dyDescent="0.25">
      <c r="A746" s="5">
        <v>45079</v>
      </c>
      <c r="B746" t="s">
        <v>365</v>
      </c>
      <c r="C746">
        <v>2</v>
      </c>
      <c r="D746" t="s">
        <v>23</v>
      </c>
      <c r="E746">
        <v>7</v>
      </c>
      <c r="F746">
        <v>1.859</v>
      </c>
      <c r="G746">
        <v>0.22900000000000001</v>
      </c>
      <c r="H746">
        <v>10</v>
      </c>
      <c r="I746">
        <v>9.5</v>
      </c>
      <c r="J746" s="6">
        <v>0.5</v>
      </c>
      <c r="K746" s="16">
        <v>5.7291666666666609E-2</v>
      </c>
      <c r="L746" s="7">
        <f t="shared" si="34"/>
        <v>373.44598958333324</v>
      </c>
      <c r="M746" s="15">
        <f>L746-L747</f>
        <v>64.685104166666633</v>
      </c>
    </row>
    <row r="747" spans="1:14" x14ac:dyDescent="0.25">
      <c r="A747" s="5">
        <v>45079</v>
      </c>
      <c r="B747" t="s">
        <v>365</v>
      </c>
      <c r="C747" t="s">
        <v>24</v>
      </c>
      <c r="D747" t="s">
        <v>25</v>
      </c>
      <c r="E747">
        <v>7</v>
      </c>
      <c r="F747">
        <v>3.0739999999999998</v>
      </c>
      <c r="G747">
        <v>0.378</v>
      </c>
      <c r="H747">
        <v>5</v>
      </c>
      <c r="I747">
        <v>9.5</v>
      </c>
      <c r="J747" s="6">
        <v>0.5</v>
      </c>
      <c r="K747" s="16">
        <v>5.7291666666666609E-2</v>
      </c>
      <c r="L747" s="7">
        <f t="shared" si="34"/>
        <v>308.76088541666661</v>
      </c>
      <c r="M747" t="s">
        <v>24</v>
      </c>
    </row>
    <row r="748" spans="1:14" x14ac:dyDescent="0.25">
      <c r="A748" s="5">
        <v>45079</v>
      </c>
      <c r="B748" t="s">
        <v>366</v>
      </c>
      <c r="C748">
        <v>1</v>
      </c>
      <c r="D748" t="s">
        <v>23</v>
      </c>
      <c r="E748">
        <v>7</v>
      </c>
      <c r="F748">
        <v>1.8720000000000001</v>
      </c>
      <c r="G748">
        <v>0.23100000000000001</v>
      </c>
      <c r="H748">
        <v>10</v>
      </c>
      <c r="I748">
        <v>9.5</v>
      </c>
      <c r="J748" s="6">
        <v>0.50009999999999999</v>
      </c>
      <c r="K748" s="16">
        <v>4.837527485951619E-2</v>
      </c>
      <c r="L748" s="7">
        <f t="shared" si="34"/>
        <v>372.81155545094259</v>
      </c>
      <c r="M748" s="15">
        <f>L748-L750</f>
        <v>55.499811009212863</v>
      </c>
      <c r="N748" s="8">
        <f>AVERAGE(M748:M749)</f>
        <v>52.313387458350064</v>
      </c>
    </row>
    <row r="749" spans="1:14" x14ac:dyDescent="0.25">
      <c r="A749" s="5">
        <v>45079</v>
      </c>
      <c r="B749" t="s">
        <v>366</v>
      </c>
      <c r="C749">
        <v>2</v>
      </c>
      <c r="D749" t="s">
        <v>23</v>
      </c>
      <c r="E749">
        <v>7</v>
      </c>
      <c r="F749">
        <v>1.84</v>
      </c>
      <c r="G749">
        <v>0.22700000000000001</v>
      </c>
      <c r="H749">
        <v>10</v>
      </c>
      <c r="I749">
        <v>9.5</v>
      </c>
      <c r="J749" s="6">
        <v>0.50009999999999999</v>
      </c>
      <c r="K749" s="16">
        <v>4.837527485951619E-2</v>
      </c>
      <c r="L749" s="7">
        <f t="shared" si="34"/>
        <v>366.43870834921699</v>
      </c>
      <c r="M749" s="15">
        <f>L749-L750</f>
        <v>49.126963907487266</v>
      </c>
    </row>
    <row r="750" spans="1:14" x14ac:dyDescent="0.25">
      <c r="A750" s="5">
        <v>45079</v>
      </c>
      <c r="B750" t="s">
        <v>366</v>
      </c>
      <c r="C750" t="s">
        <v>24</v>
      </c>
      <c r="D750" t="s">
        <v>25</v>
      </c>
      <c r="E750">
        <v>7</v>
      </c>
      <c r="F750">
        <v>3.1859999999999999</v>
      </c>
      <c r="G750">
        <v>0.39100000000000001</v>
      </c>
      <c r="H750">
        <v>5</v>
      </c>
      <c r="I750">
        <v>9.5</v>
      </c>
      <c r="J750" s="6">
        <v>0.5</v>
      </c>
      <c r="K750" s="16">
        <v>4.837527485951619E-2</v>
      </c>
      <c r="L750" s="7">
        <f t="shared" si="34"/>
        <v>317.31174444172973</v>
      </c>
      <c r="M750" t="s">
        <v>24</v>
      </c>
    </row>
    <row r="751" spans="1:14" x14ac:dyDescent="0.25">
      <c r="A751" s="5">
        <v>45079</v>
      </c>
      <c r="B751" t="s">
        <v>376</v>
      </c>
      <c r="C751">
        <v>1</v>
      </c>
      <c r="D751" t="s">
        <v>23</v>
      </c>
      <c r="E751">
        <v>7</v>
      </c>
      <c r="F751">
        <v>1.9830000000000001</v>
      </c>
      <c r="G751">
        <v>0.24399999999999999</v>
      </c>
      <c r="H751">
        <v>10</v>
      </c>
      <c r="I751">
        <v>9.5</v>
      </c>
      <c r="J751" s="6">
        <v>0.5</v>
      </c>
      <c r="K751" s="16">
        <v>6.300438906980034E-2</v>
      </c>
      <c r="L751" s="7">
        <f t="shared" si="34"/>
        <v>400.50816366982872</v>
      </c>
      <c r="M751" s="15">
        <f>L751-L753</f>
        <v>80.044542957754231</v>
      </c>
      <c r="N751" s="8">
        <f>AVERAGE(M751:M752)</f>
        <v>71.523421340933623</v>
      </c>
    </row>
    <row r="752" spans="1:14" x14ac:dyDescent="0.25">
      <c r="A752" s="5">
        <v>45079</v>
      </c>
      <c r="B752" t="s">
        <v>376</v>
      </c>
      <c r="C752">
        <v>2</v>
      </c>
      <c r="D752" t="s">
        <v>23</v>
      </c>
      <c r="E752">
        <v>7</v>
      </c>
      <c r="F752">
        <v>1.899</v>
      </c>
      <c r="G752">
        <v>0.23400000000000001</v>
      </c>
      <c r="H752">
        <v>10</v>
      </c>
      <c r="I752">
        <v>9.5</v>
      </c>
      <c r="J752" s="6">
        <v>0.50009999999999999</v>
      </c>
      <c r="K752" s="16">
        <v>6.300438906980034E-2</v>
      </c>
      <c r="L752" s="7">
        <f t="shared" si="34"/>
        <v>383.4659204361875</v>
      </c>
      <c r="M752" s="15">
        <f>L752-L753</f>
        <v>63.002299724113016</v>
      </c>
    </row>
    <row r="753" spans="1:14" x14ac:dyDescent="0.25">
      <c r="A753" s="5">
        <v>45079</v>
      </c>
      <c r="B753" t="s">
        <v>376</v>
      </c>
      <c r="C753" t="s">
        <v>24</v>
      </c>
      <c r="D753" t="s">
        <v>25</v>
      </c>
      <c r="E753">
        <v>7</v>
      </c>
      <c r="F753">
        <v>3.1739999999999999</v>
      </c>
      <c r="G753">
        <v>0.39</v>
      </c>
      <c r="H753">
        <v>5</v>
      </c>
      <c r="I753">
        <v>9.5</v>
      </c>
      <c r="J753" s="6">
        <v>0.50009999999999999</v>
      </c>
      <c r="K753" s="16">
        <v>6.300438906980034E-2</v>
      </c>
      <c r="L753" s="7">
        <f t="shared" si="34"/>
        <v>320.46362071207449</v>
      </c>
      <c r="M753" t="s">
        <v>24</v>
      </c>
    </row>
    <row r="754" spans="1:14" x14ac:dyDescent="0.25">
      <c r="A754" s="5">
        <v>45080</v>
      </c>
      <c r="B754" t="s">
        <v>367</v>
      </c>
      <c r="C754">
        <v>1</v>
      </c>
      <c r="D754" t="s">
        <v>23</v>
      </c>
      <c r="E754">
        <v>7</v>
      </c>
      <c r="F754">
        <v>2.153</v>
      </c>
      <c r="G754">
        <v>0.26500000000000001</v>
      </c>
      <c r="H754">
        <v>15</v>
      </c>
      <c r="I754">
        <v>9.5</v>
      </c>
      <c r="J754" s="6">
        <v>0.50009999999999999</v>
      </c>
      <c r="K754" s="16">
        <v>0.13908863825599885</v>
      </c>
      <c r="L754" s="7">
        <f t="shared" si="34"/>
        <v>698.81072173272571</v>
      </c>
      <c r="M754" s="15">
        <f>L754-L756</f>
        <v>346.4300868537216</v>
      </c>
      <c r="N754" s="8">
        <f>AVERAGE(M754:M755)</f>
        <v>362.00970350173407</v>
      </c>
    </row>
    <row r="755" spans="1:14" x14ac:dyDescent="0.25">
      <c r="A755" s="5">
        <v>45080</v>
      </c>
      <c r="B755" t="s">
        <v>367</v>
      </c>
      <c r="C755">
        <v>2</v>
      </c>
      <c r="D755" t="s">
        <v>23</v>
      </c>
      <c r="E755">
        <v>7</v>
      </c>
      <c r="F755">
        <v>2.2490000000000001</v>
      </c>
      <c r="G755">
        <v>0.27700000000000002</v>
      </c>
      <c r="H755">
        <v>15</v>
      </c>
      <c r="I755">
        <v>9.5</v>
      </c>
      <c r="J755" s="6">
        <v>0.50009999999999999</v>
      </c>
      <c r="K755" s="16">
        <v>0.13908863825599885</v>
      </c>
      <c r="L755" s="7">
        <f t="shared" si="34"/>
        <v>729.96995502875063</v>
      </c>
      <c r="M755" s="15">
        <f>L755-L756</f>
        <v>377.58932014974653</v>
      </c>
    </row>
    <row r="756" spans="1:14" x14ac:dyDescent="0.25">
      <c r="A756" s="5">
        <v>45080</v>
      </c>
      <c r="B756" t="s">
        <v>367</v>
      </c>
      <c r="C756" t="s">
        <v>24</v>
      </c>
      <c r="D756" t="s">
        <v>25</v>
      </c>
      <c r="E756">
        <v>7</v>
      </c>
      <c r="F756">
        <v>3.2570000000000001</v>
      </c>
      <c r="G756">
        <v>0.4</v>
      </c>
      <c r="H756">
        <v>5</v>
      </c>
      <c r="I756">
        <v>9.5</v>
      </c>
      <c r="J756" s="6">
        <v>0.50009999999999999</v>
      </c>
      <c r="K756" s="16">
        <v>0.13908863825599885</v>
      </c>
      <c r="L756" s="7">
        <f t="shared" si="34"/>
        <v>352.38063487900411</v>
      </c>
      <c r="M756" t="s">
        <v>24</v>
      </c>
    </row>
    <row r="757" spans="1:14" x14ac:dyDescent="0.25">
      <c r="A757" s="5">
        <v>45080</v>
      </c>
      <c r="B757" t="s">
        <v>368</v>
      </c>
      <c r="C757">
        <v>1</v>
      </c>
      <c r="D757" t="s">
        <v>23</v>
      </c>
      <c r="E757">
        <v>7</v>
      </c>
      <c r="F757">
        <v>3.956</v>
      </c>
      <c r="G757">
        <v>0.48599999999999999</v>
      </c>
      <c r="H757">
        <v>15</v>
      </c>
      <c r="I757">
        <v>9.5</v>
      </c>
      <c r="J757" s="6">
        <v>0.50009999999999999</v>
      </c>
      <c r="K757" s="16">
        <v>0.18484383000512036</v>
      </c>
      <c r="L757" s="7">
        <f t="shared" si="34"/>
        <v>1335.5969051965337</v>
      </c>
      <c r="M757" s="15">
        <f>L757-L759</f>
        <v>933.27478385531299</v>
      </c>
      <c r="N757" s="8">
        <f>AVERAGE(M757:M758)</f>
        <v>709.94380488981574</v>
      </c>
    </row>
    <row r="758" spans="1:14" x14ac:dyDescent="0.25">
      <c r="A758" s="5">
        <v>45080</v>
      </c>
      <c r="B758" t="s">
        <v>368</v>
      </c>
      <c r="C758">
        <v>2</v>
      </c>
      <c r="D758" t="s">
        <v>23</v>
      </c>
      <c r="E758">
        <v>7</v>
      </c>
      <c r="F758">
        <v>2.633</v>
      </c>
      <c r="G758">
        <v>0.32400000000000001</v>
      </c>
      <c r="H758">
        <v>15</v>
      </c>
      <c r="I758">
        <v>9.5</v>
      </c>
      <c r="J758" s="6">
        <v>0.50009999999999999</v>
      </c>
      <c r="K758" s="16">
        <v>0.18484383000512036</v>
      </c>
      <c r="L758" s="7">
        <f t="shared" si="34"/>
        <v>888.93494726553934</v>
      </c>
      <c r="M758" s="15">
        <f>L758-L759</f>
        <v>486.6128259243186</v>
      </c>
    </row>
    <row r="759" spans="1:14" x14ac:dyDescent="0.25">
      <c r="A759" s="5">
        <v>45080</v>
      </c>
      <c r="B759" t="s">
        <v>368</v>
      </c>
      <c r="C759" t="s">
        <v>24</v>
      </c>
      <c r="D759" t="s">
        <v>25</v>
      </c>
      <c r="E759">
        <v>7</v>
      </c>
      <c r="F759">
        <v>3.5750000000000002</v>
      </c>
      <c r="G759">
        <v>0.439</v>
      </c>
      <c r="H759">
        <v>5</v>
      </c>
      <c r="I759">
        <v>9.5</v>
      </c>
      <c r="J759" s="6">
        <v>0.50009999999999999</v>
      </c>
      <c r="K759" s="16">
        <v>0.18484383000512036</v>
      </c>
      <c r="L759" s="7">
        <f t="shared" si="34"/>
        <v>402.32212134122074</v>
      </c>
      <c r="M759" t="s">
        <v>24</v>
      </c>
    </row>
    <row r="760" spans="1:14" x14ac:dyDescent="0.25">
      <c r="A760" s="5">
        <v>45080</v>
      </c>
      <c r="B760" t="s">
        <v>369</v>
      </c>
      <c r="C760">
        <v>1</v>
      </c>
      <c r="D760" t="s">
        <v>23</v>
      </c>
      <c r="E760">
        <v>7</v>
      </c>
      <c r="F760">
        <v>2.0489999999999999</v>
      </c>
      <c r="G760">
        <v>0.252</v>
      </c>
      <c r="H760">
        <v>15</v>
      </c>
      <c r="I760">
        <v>9.5</v>
      </c>
      <c r="J760" s="6">
        <v>0.5</v>
      </c>
      <c r="K760" s="16">
        <v>0.11487263153991642</v>
      </c>
      <c r="L760" s="7">
        <f t="shared" si="34"/>
        <v>651.0465962772073</v>
      </c>
      <c r="M760" s="15">
        <f>L760-L762</f>
        <v>314.24357428899856</v>
      </c>
      <c r="N760" s="8">
        <f>AVERAGE(M760:M761)</f>
        <v>323.14025788868707</v>
      </c>
    </row>
    <row r="761" spans="1:14" x14ac:dyDescent="0.25">
      <c r="A761" s="5">
        <v>45080</v>
      </c>
      <c r="B761" t="s">
        <v>369</v>
      </c>
      <c r="C761">
        <v>2</v>
      </c>
      <c r="D761" t="s">
        <v>23</v>
      </c>
      <c r="E761">
        <v>7</v>
      </c>
      <c r="F761">
        <v>2.105</v>
      </c>
      <c r="G761">
        <v>0.25900000000000001</v>
      </c>
      <c r="H761">
        <v>15</v>
      </c>
      <c r="I761">
        <v>9.5</v>
      </c>
      <c r="J761" s="6">
        <v>0.5</v>
      </c>
      <c r="K761" s="16">
        <v>0.11487263153991642</v>
      </c>
      <c r="L761" s="7">
        <f t="shared" si="34"/>
        <v>668.83996347658433</v>
      </c>
      <c r="M761" s="15">
        <f>L761-L762</f>
        <v>332.03694148837559</v>
      </c>
    </row>
    <row r="762" spans="1:14" x14ac:dyDescent="0.25">
      <c r="A762" s="5">
        <v>45080</v>
      </c>
      <c r="B762" t="s">
        <v>369</v>
      </c>
      <c r="C762" t="s">
        <v>24</v>
      </c>
      <c r="D762" t="s">
        <v>25</v>
      </c>
      <c r="E762">
        <v>7</v>
      </c>
      <c r="F762">
        <v>3.18</v>
      </c>
      <c r="G762">
        <v>0.39100000000000001</v>
      </c>
      <c r="H762">
        <v>5</v>
      </c>
      <c r="I762">
        <v>9.5</v>
      </c>
      <c r="J762" s="6">
        <v>0.5</v>
      </c>
      <c r="K762" s="16">
        <v>0.11487263153991642</v>
      </c>
      <c r="L762" s="7">
        <f t="shared" si="34"/>
        <v>336.80302198820874</v>
      </c>
      <c r="M762" t="s">
        <v>24</v>
      </c>
    </row>
    <row r="763" spans="1:14" x14ac:dyDescent="0.25">
      <c r="A763" s="5">
        <v>45080</v>
      </c>
      <c r="B763" t="s">
        <v>370</v>
      </c>
      <c r="C763">
        <v>1</v>
      </c>
      <c r="D763" t="s">
        <v>23</v>
      </c>
      <c r="E763">
        <v>7</v>
      </c>
      <c r="F763">
        <v>2.222</v>
      </c>
      <c r="G763">
        <v>0.27300000000000002</v>
      </c>
      <c r="H763">
        <v>15</v>
      </c>
      <c r="I763">
        <v>9.5</v>
      </c>
      <c r="J763" s="6">
        <v>0.50009999999999999</v>
      </c>
      <c r="K763" s="16">
        <v>0.16579284632412924</v>
      </c>
      <c r="L763" s="7">
        <f t="shared" si="34"/>
        <v>738.11401298908345</v>
      </c>
      <c r="M763" s="15">
        <f>L763-L765</f>
        <v>384.00531008792996</v>
      </c>
      <c r="N763" s="8">
        <f>AVERAGE(M763:M764)</f>
        <v>372.54494399966563</v>
      </c>
    </row>
    <row r="764" spans="1:14" x14ac:dyDescent="0.25">
      <c r="A764" s="5">
        <v>45080</v>
      </c>
      <c r="B764" t="s">
        <v>370</v>
      </c>
      <c r="C764">
        <v>2</v>
      </c>
      <c r="D764" t="s">
        <v>23</v>
      </c>
      <c r="E764">
        <v>7</v>
      </c>
      <c r="F764">
        <v>2.153</v>
      </c>
      <c r="G764">
        <v>0.26500000000000001</v>
      </c>
      <c r="H764">
        <v>15</v>
      </c>
      <c r="I764">
        <v>9.5</v>
      </c>
      <c r="J764" s="6">
        <v>0.50009999999999999</v>
      </c>
      <c r="K764" s="16">
        <v>0.16579284632412924</v>
      </c>
      <c r="L764" s="7">
        <f t="shared" si="34"/>
        <v>715.1932808125548</v>
      </c>
      <c r="M764" s="15">
        <f>L764-L765</f>
        <v>361.08457791140131</v>
      </c>
    </row>
    <row r="765" spans="1:14" x14ac:dyDescent="0.25">
      <c r="A765" s="5">
        <v>45080</v>
      </c>
      <c r="B765" t="s">
        <v>370</v>
      </c>
      <c r="C765" t="s">
        <v>24</v>
      </c>
      <c r="D765" t="s">
        <v>25</v>
      </c>
      <c r="E765">
        <v>7</v>
      </c>
      <c r="F765">
        <v>3.198</v>
      </c>
      <c r="G765">
        <v>0.39300000000000002</v>
      </c>
      <c r="H765">
        <v>5</v>
      </c>
      <c r="I765">
        <v>9.5</v>
      </c>
      <c r="J765" s="6">
        <v>0.50009999999999999</v>
      </c>
      <c r="K765" s="16">
        <v>0.16579284632412924</v>
      </c>
      <c r="L765" s="7">
        <f t="shared" si="34"/>
        <v>354.10870290115349</v>
      </c>
      <c r="M765" t="s">
        <v>24</v>
      </c>
    </row>
    <row r="766" spans="1:14" x14ac:dyDescent="0.25">
      <c r="A766" s="5">
        <v>45080</v>
      </c>
      <c r="B766" t="s">
        <v>377</v>
      </c>
      <c r="C766">
        <v>1</v>
      </c>
      <c r="D766" t="s">
        <v>23</v>
      </c>
      <c r="E766">
        <v>7</v>
      </c>
      <c r="F766">
        <v>2.0070000000000001</v>
      </c>
      <c r="G766">
        <v>0.247</v>
      </c>
      <c r="H766">
        <v>10</v>
      </c>
      <c r="I766">
        <v>9.5</v>
      </c>
      <c r="J766" s="6">
        <v>0.50009999999999999</v>
      </c>
      <c r="K766" s="16">
        <v>2.03832042397065E-2</v>
      </c>
      <c r="L766" s="7">
        <f t="shared" si="34"/>
        <v>389.02492228826964</v>
      </c>
      <c r="M766" s="15">
        <f>L766-L768</f>
        <v>85.28697847874372</v>
      </c>
      <c r="N766" s="8">
        <f>AVERAGE(M766:M767)</f>
        <v>78.637269067181251</v>
      </c>
    </row>
    <row r="767" spans="1:14" x14ac:dyDescent="0.25">
      <c r="A767" s="5">
        <v>45080</v>
      </c>
      <c r="B767" t="s">
        <v>377</v>
      </c>
      <c r="C767">
        <v>2</v>
      </c>
      <c r="D767" t="s">
        <v>23</v>
      </c>
      <c r="E767">
        <v>7</v>
      </c>
      <c r="F767">
        <v>1.9379999999999999</v>
      </c>
      <c r="G767">
        <v>0.23899999999999999</v>
      </c>
      <c r="H767">
        <v>10</v>
      </c>
      <c r="I767">
        <v>9.5</v>
      </c>
      <c r="J767" s="6">
        <v>0.5</v>
      </c>
      <c r="K767" s="16">
        <v>2.03832042397065E-2</v>
      </c>
      <c r="L767" s="7">
        <f t="shared" si="34"/>
        <v>375.7255034651447</v>
      </c>
      <c r="M767" s="15">
        <f>L767-L768</f>
        <v>71.987559655618782</v>
      </c>
    </row>
    <row r="768" spans="1:14" x14ac:dyDescent="0.25">
      <c r="A768" s="5">
        <v>45080</v>
      </c>
      <c r="B768" t="s">
        <v>377</v>
      </c>
      <c r="C768" t="s">
        <v>24</v>
      </c>
      <c r="D768" t="s">
        <v>25</v>
      </c>
      <c r="E768">
        <v>7</v>
      </c>
      <c r="F768">
        <v>3.1339999999999999</v>
      </c>
      <c r="G768">
        <v>0.38500000000000001</v>
      </c>
      <c r="H768">
        <v>5</v>
      </c>
      <c r="I768">
        <v>9.5</v>
      </c>
      <c r="J768" s="6">
        <v>0.50009999999999999</v>
      </c>
      <c r="K768" s="16">
        <v>2.03832042397065E-2</v>
      </c>
      <c r="L768" s="7">
        <f t="shared" si="34"/>
        <v>303.73794380952592</v>
      </c>
      <c r="M768" t="s">
        <v>24</v>
      </c>
    </row>
    <row r="769" spans="1:14" x14ac:dyDescent="0.25">
      <c r="A769" s="5">
        <v>45080</v>
      </c>
      <c r="B769" t="s">
        <v>371</v>
      </c>
      <c r="C769">
        <v>1</v>
      </c>
      <c r="D769" t="s">
        <v>23</v>
      </c>
      <c r="E769">
        <v>7</v>
      </c>
      <c r="F769">
        <v>1.9550000000000001</v>
      </c>
      <c r="G769">
        <v>0.24099999999999999</v>
      </c>
      <c r="H769">
        <v>10</v>
      </c>
      <c r="I769">
        <v>9.5</v>
      </c>
      <c r="J769" s="6">
        <v>0.50009999999999999</v>
      </c>
      <c r="K769" s="16">
        <v>1.6351264430075573E-2</v>
      </c>
      <c r="L769" s="7">
        <f t="shared" si="34"/>
        <v>377.44818753504461</v>
      </c>
      <c r="M769" s="15">
        <f>L769-L771</f>
        <v>76.454978140090873</v>
      </c>
      <c r="N769" s="8">
        <f>AVERAGE(M769:M770)</f>
        <v>71.628274974681091</v>
      </c>
    </row>
    <row r="770" spans="1:14" x14ac:dyDescent="0.25">
      <c r="A770" s="5">
        <v>45080</v>
      </c>
      <c r="B770" t="s">
        <v>371</v>
      </c>
      <c r="C770">
        <v>2</v>
      </c>
      <c r="D770" t="s">
        <v>23</v>
      </c>
      <c r="E770">
        <v>7</v>
      </c>
      <c r="F770">
        <v>1.905</v>
      </c>
      <c r="G770">
        <v>0.23499999999999999</v>
      </c>
      <c r="H770">
        <v>10</v>
      </c>
      <c r="I770">
        <v>9.5</v>
      </c>
      <c r="J770" s="6">
        <v>0.50009999999999999</v>
      </c>
      <c r="K770" s="16">
        <v>1.6351264430075573E-2</v>
      </c>
      <c r="L770" s="7">
        <f t="shared" si="34"/>
        <v>367.79478120422505</v>
      </c>
      <c r="M770" s="15">
        <f>L770-L771</f>
        <v>66.801571809271309</v>
      </c>
    </row>
    <row r="771" spans="1:14" x14ac:dyDescent="0.25">
      <c r="A771" s="5">
        <v>45080</v>
      </c>
      <c r="B771" t="s">
        <v>371</v>
      </c>
      <c r="C771" t="s">
        <v>24</v>
      </c>
      <c r="D771" t="s">
        <v>25</v>
      </c>
      <c r="E771">
        <v>7</v>
      </c>
      <c r="F771">
        <v>3.1179999999999999</v>
      </c>
      <c r="G771">
        <v>0.38300000000000001</v>
      </c>
      <c r="H771">
        <v>5</v>
      </c>
      <c r="I771">
        <v>9.5</v>
      </c>
      <c r="J771" s="6">
        <v>0.50009999999999999</v>
      </c>
      <c r="K771" s="16">
        <v>1.6351264430075573E-2</v>
      </c>
      <c r="L771" s="7">
        <f t="shared" si="34"/>
        <v>300.99320939495374</v>
      </c>
      <c r="M771" t="s">
        <v>24</v>
      </c>
    </row>
    <row r="772" spans="1:14" x14ac:dyDescent="0.25">
      <c r="A772" s="5">
        <v>45080</v>
      </c>
      <c r="B772" t="s">
        <v>372</v>
      </c>
      <c r="C772">
        <v>1</v>
      </c>
      <c r="D772" t="s">
        <v>23</v>
      </c>
      <c r="E772">
        <v>7</v>
      </c>
      <c r="F772">
        <v>1.8169999999999999</v>
      </c>
      <c r="G772">
        <v>0.224</v>
      </c>
      <c r="H772">
        <v>10</v>
      </c>
      <c r="I772">
        <v>9.5</v>
      </c>
      <c r="J772" s="6">
        <v>0.5</v>
      </c>
      <c r="K772" s="16">
        <v>1.5261234434217697E-2</v>
      </c>
      <c r="L772" s="7">
        <f t="shared" si="34"/>
        <v>350.49863596372495</v>
      </c>
      <c r="M772" s="15">
        <f>L772-L774</f>
        <v>53.299738913140402</v>
      </c>
      <c r="N772" s="8">
        <f>AVERAGE(M772:M773)</f>
        <v>48.057447375204106</v>
      </c>
    </row>
    <row r="773" spans="1:14" x14ac:dyDescent="0.25">
      <c r="A773" s="5">
        <v>45080</v>
      </c>
      <c r="B773" t="s">
        <v>372</v>
      </c>
      <c r="C773">
        <v>2</v>
      </c>
      <c r="D773" t="s">
        <v>23</v>
      </c>
      <c r="E773">
        <v>7</v>
      </c>
      <c r="F773">
        <v>1.7629999999999999</v>
      </c>
      <c r="G773">
        <v>0.217</v>
      </c>
      <c r="H773">
        <v>10</v>
      </c>
      <c r="I773">
        <v>9.5</v>
      </c>
      <c r="J773" s="6">
        <v>0.50009999999999999</v>
      </c>
      <c r="K773" s="16">
        <v>1.5261234434217697E-2</v>
      </c>
      <c r="L773" s="7">
        <f t="shared" si="34"/>
        <v>340.01405288785236</v>
      </c>
      <c r="M773" s="15">
        <f>L773-L774</f>
        <v>42.81515583726781</v>
      </c>
    </row>
    <row r="774" spans="1:14" x14ac:dyDescent="0.25">
      <c r="A774" s="5">
        <v>45080</v>
      </c>
      <c r="B774" t="s">
        <v>372</v>
      </c>
      <c r="C774" t="s">
        <v>24</v>
      </c>
      <c r="D774" t="s">
        <v>25</v>
      </c>
      <c r="E774">
        <v>7</v>
      </c>
      <c r="F774">
        <v>3.0819999999999999</v>
      </c>
      <c r="G774">
        <v>0.379</v>
      </c>
      <c r="H774">
        <v>5</v>
      </c>
      <c r="I774">
        <v>9.5</v>
      </c>
      <c r="J774" s="6">
        <v>0.50009999999999999</v>
      </c>
      <c r="K774" s="16">
        <v>1.5261234434217697E-2</v>
      </c>
      <c r="L774" s="7">
        <f t="shared" si="34"/>
        <v>297.19889705058455</v>
      </c>
      <c r="M774" t="s">
        <v>24</v>
      </c>
    </row>
    <row r="775" spans="1:14" x14ac:dyDescent="0.25">
      <c r="A775" s="5">
        <v>45080</v>
      </c>
      <c r="B775" t="s">
        <v>373</v>
      </c>
      <c r="C775">
        <v>1</v>
      </c>
      <c r="D775" t="s">
        <v>23</v>
      </c>
      <c r="E775">
        <v>7</v>
      </c>
      <c r="F775">
        <v>1.9</v>
      </c>
      <c r="G775">
        <v>0.23400000000000001</v>
      </c>
      <c r="H775">
        <v>10</v>
      </c>
      <c r="I775">
        <v>9.5</v>
      </c>
      <c r="J775" s="6">
        <v>0.50009999999999999</v>
      </c>
      <c r="K775" s="16">
        <v>1.4693960275638232E-2</v>
      </c>
      <c r="L775" s="7">
        <f t="shared" si="34"/>
        <v>366.23127340482438</v>
      </c>
      <c r="M775" s="15">
        <f>L775-L777</f>
        <v>45.87528582649901</v>
      </c>
      <c r="N775" s="8">
        <f>AVERAGE(M775:M776)</f>
        <v>45.29702592112298</v>
      </c>
    </row>
    <row r="776" spans="1:14" x14ac:dyDescent="0.25">
      <c r="A776" s="5">
        <v>45080</v>
      </c>
      <c r="B776" t="s">
        <v>373</v>
      </c>
      <c r="C776">
        <v>2</v>
      </c>
      <c r="D776" t="s">
        <v>23</v>
      </c>
      <c r="E776">
        <v>7</v>
      </c>
      <c r="F776">
        <v>1.8939999999999999</v>
      </c>
      <c r="G776">
        <v>0.23300000000000001</v>
      </c>
      <c r="H776">
        <v>10</v>
      </c>
      <c r="I776">
        <v>9.5</v>
      </c>
      <c r="J776" s="6">
        <v>0.50009999999999999</v>
      </c>
      <c r="K776" s="16">
        <v>1.4693960275638232E-2</v>
      </c>
      <c r="L776" s="7">
        <f t="shared" si="34"/>
        <v>365.07475359407232</v>
      </c>
      <c r="M776" s="15">
        <f>L776-L777</f>
        <v>44.718766015746951</v>
      </c>
    </row>
    <row r="777" spans="1:14" x14ac:dyDescent="0.25">
      <c r="A777" s="5">
        <v>45080</v>
      </c>
      <c r="B777" t="s">
        <v>373</v>
      </c>
      <c r="C777" t="s">
        <v>24</v>
      </c>
      <c r="D777" t="s">
        <v>25</v>
      </c>
      <c r="E777">
        <v>7</v>
      </c>
      <c r="F777">
        <v>3.3239999999999998</v>
      </c>
      <c r="G777">
        <v>0.40799999999999997</v>
      </c>
      <c r="H777">
        <v>5</v>
      </c>
      <c r="I777">
        <v>9.5</v>
      </c>
      <c r="J777" s="6">
        <v>0.50009999999999999</v>
      </c>
      <c r="K777" s="16">
        <v>1.4693960275638232E-2</v>
      </c>
      <c r="L777" s="7">
        <f t="shared" si="34"/>
        <v>320.35598757832537</v>
      </c>
      <c r="M777" t="s">
        <v>24</v>
      </c>
    </row>
    <row r="778" spans="1:14" x14ac:dyDescent="0.25">
      <c r="A778" s="5">
        <v>45080</v>
      </c>
      <c r="B778" t="s">
        <v>378</v>
      </c>
      <c r="C778">
        <v>1</v>
      </c>
      <c r="D778" t="s">
        <v>23</v>
      </c>
      <c r="E778">
        <v>7</v>
      </c>
      <c r="F778">
        <v>3.5019999999999998</v>
      </c>
      <c r="G778">
        <v>0.43</v>
      </c>
      <c r="H778">
        <v>30</v>
      </c>
      <c r="I778">
        <v>9.5</v>
      </c>
      <c r="J778" s="6">
        <v>0.5</v>
      </c>
      <c r="K778" s="16">
        <v>0.61516959630167201</v>
      </c>
      <c r="L778" s="7">
        <f t="shared" si="34"/>
        <v>3224.1046379616191</v>
      </c>
      <c r="M778" s="15">
        <f>L778-L780</f>
        <v>2596.8373735419018</v>
      </c>
      <c r="N778" s="8">
        <f>AVERAGE(M778:M779)</f>
        <v>2620.7741869590927</v>
      </c>
    </row>
    <row r="779" spans="1:14" x14ac:dyDescent="0.25">
      <c r="A779" s="5">
        <v>45080</v>
      </c>
      <c r="B779" t="s">
        <v>378</v>
      </c>
      <c r="C779">
        <v>2</v>
      </c>
      <c r="D779" t="s">
        <v>23</v>
      </c>
      <c r="E779">
        <v>7</v>
      </c>
      <c r="F779">
        <v>3.5539999999999998</v>
      </c>
      <c r="G779">
        <v>0.436</v>
      </c>
      <c r="H779">
        <v>30</v>
      </c>
      <c r="I779">
        <v>9.5</v>
      </c>
      <c r="J779" s="6">
        <v>0.5</v>
      </c>
      <c r="K779" s="16">
        <v>0.61516959630167201</v>
      </c>
      <c r="L779" s="7">
        <f t="shared" si="34"/>
        <v>3271.978264796001</v>
      </c>
      <c r="M779" s="15">
        <f>L779-L780</f>
        <v>2644.7110003762837</v>
      </c>
    </row>
    <row r="780" spans="1:14" x14ac:dyDescent="0.25">
      <c r="A780" s="5">
        <v>45080</v>
      </c>
      <c r="B780" t="s">
        <v>378</v>
      </c>
      <c r="C780" t="s">
        <v>24</v>
      </c>
      <c r="D780" t="s">
        <v>25</v>
      </c>
      <c r="E780">
        <v>7</v>
      </c>
      <c r="F780">
        <v>2.044</v>
      </c>
      <c r="G780">
        <v>0.252</v>
      </c>
      <c r="H780">
        <v>10</v>
      </c>
      <c r="I780">
        <v>9.5</v>
      </c>
      <c r="J780" s="6">
        <v>0.5</v>
      </c>
      <c r="K780" s="16">
        <v>0.61516959630167201</v>
      </c>
      <c r="L780" s="7">
        <f t="shared" si="34"/>
        <v>627.26726441971732</v>
      </c>
      <c r="M780" t="s">
        <v>24</v>
      </c>
    </row>
    <row r="781" spans="1:14" x14ac:dyDescent="0.25">
      <c r="A781" s="5">
        <v>45080</v>
      </c>
      <c r="B781" t="s">
        <v>379</v>
      </c>
      <c r="C781">
        <v>1</v>
      </c>
      <c r="D781" t="s">
        <v>23</v>
      </c>
      <c r="E781">
        <v>7</v>
      </c>
      <c r="F781">
        <v>1.8859999999999999</v>
      </c>
      <c r="G781">
        <v>0.23200000000000001</v>
      </c>
      <c r="H781">
        <v>15</v>
      </c>
      <c r="I781">
        <v>9.5</v>
      </c>
      <c r="J781" s="6">
        <v>0.50009999999999999</v>
      </c>
      <c r="K781" s="16">
        <v>0.1114732242056141</v>
      </c>
      <c r="L781" s="7">
        <f t="shared" si="34"/>
        <v>597.30851104055137</v>
      </c>
      <c r="M781" s="15">
        <f>L781-L783</f>
        <v>230.24564556017003</v>
      </c>
      <c r="N781" s="8">
        <f>AVERAGE(M781:M782)</f>
        <v>215.83549855468482</v>
      </c>
    </row>
    <row r="782" spans="1:14" x14ac:dyDescent="0.25">
      <c r="A782" s="5">
        <v>45080</v>
      </c>
      <c r="B782" t="s">
        <v>379</v>
      </c>
      <c r="C782">
        <v>2</v>
      </c>
      <c r="D782" t="s">
        <v>23</v>
      </c>
      <c r="E782">
        <v>7</v>
      </c>
      <c r="F782">
        <v>1.7949999999999999</v>
      </c>
      <c r="G782">
        <v>0.221</v>
      </c>
      <c r="H782">
        <v>15</v>
      </c>
      <c r="I782">
        <v>9.5</v>
      </c>
      <c r="J782" s="6">
        <v>0.50009999999999999</v>
      </c>
      <c r="K782" s="16">
        <v>0.1114732242056141</v>
      </c>
      <c r="L782" s="7">
        <f t="shared" si="34"/>
        <v>568.48821702958094</v>
      </c>
      <c r="M782" s="15">
        <f>L782-L783</f>
        <v>201.4253515491996</v>
      </c>
    </row>
    <row r="783" spans="1:14" x14ac:dyDescent="0.25">
      <c r="A783" s="5">
        <v>45080</v>
      </c>
      <c r="B783" t="s">
        <v>379</v>
      </c>
      <c r="C783" t="s">
        <v>24</v>
      </c>
      <c r="D783" t="s">
        <v>25</v>
      </c>
      <c r="E783">
        <v>7</v>
      </c>
      <c r="F783">
        <v>3.4769999999999999</v>
      </c>
      <c r="G783">
        <v>0.42699999999999999</v>
      </c>
      <c r="H783">
        <v>5</v>
      </c>
      <c r="I783">
        <v>9.5</v>
      </c>
      <c r="J783" s="6">
        <v>0.50009999999999999</v>
      </c>
      <c r="K783" s="16">
        <v>0.1114732242056141</v>
      </c>
      <c r="L783" s="7">
        <f t="shared" si="34"/>
        <v>367.06286548038133</v>
      </c>
      <c r="M783" t="s">
        <v>24</v>
      </c>
    </row>
    <row r="784" spans="1:14" x14ac:dyDescent="0.25">
      <c r="A784" s="5">
        <v>45080</v>
      </c>
      <c r="B784" t="s">
        <v>380</v>
      </c>
      <c r="C784">
        <v>1</v>
      </c>
      <c r="D784" t="s">
        <v>23</v>
      </c>
      <c r="E784">
        <v>7</v>
      </c>
      <c r="F784">
        <v>3.456</v>
      </c>
      <c r="G784">
        <v>0.42399999999999999</v>
      </c>
      <c r="H784">
        <v>15</v>
      </c>
      <c r="I784">
        <v>9.5</v>
      </c>
      <c r="J784" s="6">
        <v>0.50009999999999999</v>
      </c>
      <c r="K784" s="16">
        <v>0.22251180974100029</v>
      </c>
      <c r="L784" s="7">
        <f t="shared" si="34"/>
        <v>1203.8844552314495</v>
      </c>
      <c r="M784" s="15">
        <f>L784-L786</f>
        <v>792.02313552601436</v>
      </c>
      <c r="N784" s="8">
        <f>AVERAGE(M784:M785)</f>
        <v>824.59350490221243</v>
      </c>
    </row>
    <row r="785" spans="1:14" x14ac:dyDescent="0.25">
      <c r="A785" s="5">
        <v>45080</v>
      </c>
      <c r="B785" t="s">
        <v>380</v>
      </c>
      <c r="C785">
        <v>2</v>
      </c>
      <c r="D785" t="s">
        <v>23</v>
      </c>
      <c r="E785">
        <v>7</v>
      </c>
      <c r="F785">
        <v>3.6429999999999998</v>
      </c>
      <c r="G785">
        <v>0.44700000000000001</v>
      </c>
      <c r="H785">
        <v>15</v>
      </c>
      <c r="I785">
        <v>9.5</v>
      </c>
      <c r="J785" s="6">
        <v>0.50009999999999999</v>
      </c>
      <c r="K785" s="16">
        <v>0.22251180974100029</v>
      </c>
      <c r="L785" s="7">
        <f t="shared" si="34"/>
        <v>1269.0251939838456</v>
      </c>
      <c r="M785" s="15">
        <f>L785-L786</f>
        <v>857.1638742784105</v>
      </c>
    </row>
    <row r="786" spans="1:14" x14ac:dyDescent="0.25">
      <c r="A786" s="5">
        <v>45080</v>
      </c>
      <c r="B786" t="s">
        <v>380</v>
      </c>
      <c r="C786" t="s">
        <v>24</v>
      </c>
      <c r="D786" t="s">
        <v>25</v>
      </c>
      <c r="E786">
        <v>7</v>
      </c>
      <c r="F786">
        <v>3.5470000000000002</v>
      </c>
      <c r="G786">
        <v>0.436</v>
      </c>
      <c r="H786">
        <v>5</v>
      </c>
      <c r="I786">
        <v>9.5</v>
      </c>
      <c r="J786" s="6">
        <v>0.50009999999999999</v>
      </c>
      <c r="K786" s="16">
        <v>0.22251180974100029</v>
      </c>
      <c r="L786" s="7">
        <f t="shared" si="34"/>
        <v>411.86131970543511</v>
      </c>
      <c r="M786" t="s">
        <v>24</v>
      </c>
    </row>
    <row r="787" spans="1:14" x14ac:dyDescent="0.25">
      <c r="A787" s="5">
        <v>45080</v>
      </c>
      <c r="B787" t="s">
        <v>381</v>
      </c>
      <c r="C787">
        <v>1</v>
      </c>
      <c r="D787" t="s">
        <v>23</v>
      </c>
      <c r="E787">
        <v>7</v>
      </c>
      <c r="F787">
        <v>2.09</v>
      </c>
      <c r="G787">
        <v>0.25700000000000001</v>
      </c>
      <c r="H787">
        <v>15</v>
      </c>
      <c r="I787">
        <v>9.5</v>
      </c>
      <c r="J787" s="6">
        <v>0.50009999999999999</v>
      </c>
      <c r="K787" s="16">
        <v>0.12637259678446958</v>
      </c>
      <c r="L787" s="7">
        <f t="shared" si="34"/>
        <v>670.78967933880131</v>
      </c>
      <c r="M787" s="15">
        <f>L787-L789</f>
        <v>293.99203171021145</v>
      </c>
      <c r="N787" s="8">
        <f>AVERAGE(M787:M788)</f>
        <v>294.63393570957874</v>
      </c>
    </row>
    <row r="788" spans="1:14" x14ac:dyDescent="0.25">
      <c r="A788" s="5">
        <v>45080</v>
      </c>
      <c r="B788" t="s">
        <v>381</v>
      </c>
      <c r="C788">
        <v>2</v>
      </c>
      <c r="D788" t="s">
        <v>23</v>
      </c>
      <c r="E788">
        <v>7</v>
      </c>
      <c r="F788">
        <v>2.0939999999999999</v>
      </c>
      <c r="G788">
        <v>0.25800000000000001</v>
      </c>
      <c r="H788">
        <v>15</v>
      </c>
      <c r="I788">
        <v>9.5</v>
      </c>
      <c r="J788" s="6">
        <v>0.50009999999999999</v>
      </c>
      <c r="K788" s="16">
        <v>0.12637259678446958</v>
      </c>
      <c r="L788" s="7">
        <f t="shared" si="34"/>
        <v>672.07348733753588</v>
      </c>
      <c r="M788" s="15">
        <f>L788-L789</f>
        <v>295.27583970894602</v>
      </c>
    </row>
    <row r="789" spans="1:14" x14ac:dyDescent="0.25">
      <c r="A789" s="5">
        <v>45080</v>
      </c>
      <c r="B789" t="s">
        <v>381</v>
      </c>
      <c r="C789" t="s">
        <v>24</v>
      </c>
      <c r="D789" t="s">
        <v>25</v>
      </c>
      <c r="E789">
        <v>7</v>
      </c>
      <c r="F789">
        <v>3.5219999999999998</v>
      </c>
      <c r="G789">
        <v>0.432</v>
      </c>
      <c r="H789">
        <v>5</v>
      </c>
      <c r="I789">
        <v>9.5</v>
      </c>
      <c r="J789" s="6">
        <v>0.50009999999999999</v>
      </c>
      <c r="K789" s="16">
        <v>0.12637259678446958</v>
      </c>
      <c r="L789" s="7">
        <f t="shared" si="34"/>
        <v>376.79764762858986</v>
      </c>
      <c r="M789" t="s">
        <v>24</v>
      </c>
    </row>
    <row r="790" spans="1:14" x14ac:dyDescent="0.25">
      <c r="A790" s="5">
        <v>45080</v>
      </c>
      <c r="B790" t="s">
        <v>382</v>
      </c>
      <c r="C790">
        <v>1</v>
      </c>
      <c r="D790" t="s">
        <v>23</v>
      </c>
      <c r="E790">
        <v>7</v>
      </c>
      <c r="F790">
        <v>1.6140000000000001</v>
      </c>
      <c r="G790">
        <v>0.19900000000000001</v>
      </c>
      <c r="H790">
        <v>15</v>
      </c>
      <c r="I790">
        <v>9.5</v>
      </c>
      <c r="J790" s="6">
        <v>0.50009999999999999</v>
      </c>
      <c r="K790" s="16">
        <v>7.9909576949298386E-2</v>
      </c>
      <c r="L790" s="7">
        <f t="shared" si="34"/>
        <v>496.64827664557868</v>
      </c>
      <c r="M790" s="15">
        <f>L790-L792</f>
        <v>133.78246014696015</v>
      </c>
      <c r="N790" s="8">
        <f>AVERAGE(M790:M791)</f>
        <v>131.06215690974975</v>
      </c>
    </row>
    <row r="791" spans="1:14" x14ac:dyDescent="0.25">
      <c r="A791" s="5">
        <v>45080</v>
      </c>
      <c r="B791" t="s">
        <v>382</v>
      </c>
      <c r="C791">
        <v>2</v>
      </c>
      <c r="D791" t="s">
        <v>23</v>
      </c>
      <c r="E791">
        <v>7</v>
      </c>
      <c r="F791">
        <v>1.5960000000000001</v>
      </c>
      <c r="G791">
        <v>0.19700000000000001</v>
      </c>
      <c r="H791">
        <v>15</v>
      </c>
      <c r="I791">
        <v>9.5</v>
      </c>
      <c r="J791" s="6">
        <v>0.5</v>
      </c>
      <c r="K791" s="16">
        <v>7.9909576949298386E-2</v>
      </c>
      <c r="L791" s="7">
        <f t="shared" si="34"/>
        <v>491.20767017115787</v>
      </c>
      <c r="M791" s="15">
        <f>L791-L792</f>
        <v>128.34185367253934</v>
      </c>
    </row>
    <row r="792" spans="1:14" x14ac:dyDescent="0.25">
      <c r="A792" s="5">
        <v>45080</v>
      </c>
      <c r="B792" t="s">
        <v>382</v>
      </c>
      <c r="C792" t="s">
        <v>24</v>
      </c>
      <c r="D792" t="s">
        <v>25</v>
      </c>
      <c r="E792">
        <v>7</v>
      </c>
      <c r="F792">
        <v>3.5369999999999999</v>
      </c>
      <c r="G792">
        <v>0.434</v>
      </c>
      <c r="H792">
        <v>5</v>
      </c>
      <c r="I792">
        <v>9.5</v>
      </c>
      <c r="J792" s="6">
        <v>0.5</v>
      </c>
      <c r="K792" s="16">
        <v>7.9909576949298386E-2</v>
      </c>
      <c r="L792" s="7">
        <f t="shared" si="34"/>
        <v>362.86581649861853</v>
      </c>
      <c r="M792" t="s">
        <v>24</v>
      </c>
    </row>
    <row r="793" spans="1:14" x14ac:dyDescent="0.25">
      <c r="A793" s="5">
        <v>45080</v>
      </c>
      <c r="B793" t="s">
        <v>383</v>
      </c>
      <c r="C793">
        <v>1</v>
      </c>
      <c r="D793" t="s">
        <v>23</v>
      </c>
      <c r="E793">
        <v>7</v>
      </c>
      <c r="F793">
        <v>1.9139999999999999</v>
      </c>
      <c r="G793">
        <v>0.23599999999999999</v>
      </c>
      <c r="H793">
        <v>15</v>
      </c>
      <c r="I793">
        <v>9.5</v>
      </c>
      <c r="J793" s="6">
        <v>0.50009999999999999</v>
      </c>
      <c r="K793" s="16">
        <v>8.2009724473257536E-2</v>
      </c>
      <c r="L793" s="7">
        <f t="shared" si="34"/>
        <v>590.10746311029527</v>
      </c>
      <c r="M793" s="15">
        <f>L793-L795</f>
        <v>224.06898336961461</v>
      </c>
      <c r="N793" s="8">
        <f>AVERAGE(M793:M794)</f>
        <v>186.14671693149216</v>
      </c>
    </row>
    <row r="794" spans="1:14" x14ac:dyDescent="0.25">
      <c r="A794" s="5">
        <v>45080</v>
      </c>
      <c r="B794" t="s">
        <v>383</v>
      </c>
      <c r="C794">
        <v>2</v>
      </c>
      <c r="D794" t="s">
        <v>23</v>
      </c>
      <c r="E794">
        <v>7</v>
      </c>
      <c r="F794">
        <v>1.6679999999999999</v>
      </c>
      <c r="G794">
        <v>0.20599999999999999</v>
      </c>
      <c r="H794">
        <v>15</v>
      </c>
      <c r="I794">
        <v>9.5</v>
      </c>
      <c r="J794" s="6">
        <v>0.50009999999999999</v>
      </c>
      <c r="K794" s="16">
        <v>8.2009724473257536E-2</v>
      </c>
      <c r="L794" s="7">
        <f t="shared" si="34"/>
        <v>514.26293023405037</v>
      </c>
      <c r="M794" s="15">
        <f>L794-L795</f>
        <v>148.22445049336972</v>
      </c>
    </row>
    <row r="795" spans="1:14" x14ac:dyDescent="0.25">
      <c r="A795" s="5">
        <v>45080</v>
      </c>
      <c r="B795" t="s">
        <v>383</v>
      </c>
      <c r="C795" t="s">
        <v>24</v>
      </c>
      <c r="D795" t="s">
        <v>25</v>
      </c>
      <c r="E795">
        <v>7</v>
      </c>
      <c r="F795">
        <v>3.5609999999999999</v>
      </c>
      <c r="G795">
        <v>0.437</v>
      </c>
      <c r="H795">
        <v>5</v>
      </c>
      <c r="I795">
        <v>9.5</v>
      </c>
      <c r="J795" s="6">
        <v>0.5</v>
      </c>
      <c r="K795" s="16">
        <v>8.2009724473257536E-2</v>
      </c>
      <c r="L795" s="7">
        <f t="shared" si="34"/>
        <v>366.03847974068066</v>
      </c>
      <c r="M795" t="s">
        <v>24</v>
      </c>
    </row>
    <row r="796" spans="1:14" x14ac:dyDescent="0.25">
      <c r="A796" s="5">
        <v>45080</v>
      </c>
      <c r="B796" t="s">
        <v>384</v>
      </c>
      <c r="C796">
        <v>1</v>
      </c>
      <c r="D796" t="s">
        <v>23</v>
      </c>
      <c r="E796">
        <v>7</v>
      </c>
      <c r="F796">
        <v>1.6359999999999999</v>
      </c>
      <c r="G796">
        <v>0.20200000000000001</v>
      </c>
      <c r="H796">
        <v>15</v>
      </c>
      <c r="I796">
        <v>9.5</v>
      </c>
      <c r="J796" s="6">
        <v>0.50009999999999999</v>
      </c>
      <c r="K796" s="16">
        <v>9.2160709096192714E-2</v>
      </c>
      <c r="L796" s="7">
        <f t="shared" si="34"/>
        <v>509.1290264179072</v>
      </c>
      <c r="M796" s="15">
        <f>L796-L798</f>
        <v>153.87099096309765</v>
      </c>
      <c r="N796" s="8">
        <f>AVERAGE(M796:M797)</f>
        <v>161.85918181909608</v>
      </c>
    </row>
    <row r="797" spans="1:14" x14ac:dyDescent="0.25">
      <c r="A797" s="5">
        <v>45080</v>
      </c>
      <c r="B797" t="s">
        <v>384</v>
      </c>
      <c r="C797">
        <v>2</v>
      </c>
      <c r="D797" t="s">
        <v>23</v>
      </c>
      <c r="E797">
        <v>7</v>
      </c>
      <c r="F797">
        <v>1.6870000000000001</v>
      </c>
      <c r="G797">
        <v>0.20799999999999999</v>
      </c>
      <c r="H797">
        <v>15</v>
      </c>
      <c r="I797">
        <v>9.5</v>
      </c>
      <c r="J797" s="6">
        <v>0.5</v>
      </c>
      <c r="K797" s="16">
        <v>9.2160709096192714E-2</v>
      </c>
      <c r="L797" s="7">
        <f t="shared" si="34"/>
        <v>525.10540812990405</v>
      </c>
      <c r="M797" s="15">
        <f>L797-L798</f>
        <v>169.8473726750945</v>
      </c>
    </row>
    <row r="798" spans="1:14" x14ac:dyDescent="0.25">
      <c r="A798" s="5">
        <v>45080</v>
      </c>
      <c r="B798" t="s">
        <v>384</v>
      </c>
      <c r="C798" t="s">
        <v>24</v>
      </c>
      <c r="D798" t="s">
        <v>25</v>
      </c>
      <c r="E798">
        <v>7</v>
      </c>
      <c r="F798">
        <v>3.4239999999999999</v>
      </c>
      <c r="G798">
        <v>0.42</v>
      </c>
      <c r="H798">
        <v>5</v>
      </c>
      <c r="I798">
        <v>9.5</v>
      </c>
      <c r="J798" s="6">
        <v>0.5</v>
      </c>
      <c r="K798" s="16">
        <v>9.2160709096192714E-2</v>
      </c>
      <c r="L798" s="7">
        <f t="shared" si="34"/>
        <v>355.25803545480954</v>
      </c>
      <c r="M798" t="s">
        <v>24</v>
      </c>
    </row>
    <row r="799" spans="1:14" x14ac:dyDescent="0.25">
      <c r="A799" s="5">
        <v>45080</v>
      </c>
      <c r="B799" t="s">
        <v>385</v>
      </c>
      <c r="C799">
        <v>1</v>
      </c>
      <c r="D799" t="s">
        <v>23</v>
      </c>
      <c r="E799">
        <v>7</v>
      </c>
      <c r="F799">
        <v>2.0329999999999999</v>
      </c>
      <c r="G799">
        <v>0.25</v>
      </c>
      <c r="H799">
        <v>10</v>
      </c>
      <c r="I799">
        <v>9.5</v>
      </c>
      <c r="J799" s="6">
        <v>0.5</v>
      </c>
      <c r="K799" s="16">
        <v>6.5540612469394549E-2</v>
      </c>
      <c r="L799" s="7">
        <f t="shared" si="34"/>
        <v>411.58637237855294</v>
      </c>
      <c r="M799" s="15">
        <f>L799-L801</f>
        <v>275.36293894877741</v>
      </c>
      <c r="N799" s="8">
        <f>AVERAGE(M799:M800)</f>
        <v>280.38209438968107</v>
      </c>
    </row>
    <row r="800" spans="1:14" x14ac:dyDescent="0.25">
      <c r="A800" s="5">
        <v>45080</v>
      </c>
      <c r="B800" t="s">
        <v>385</v>
      </c>
      <c r="C800">
        <v>2</v>
      </c>
      <c r="D800" t="s">
        <v>23</v>
      </c>
      <c r="E800">
        <v>7</v>
      </c>
      <c r="F800">
        <v>2.0830000000000002</v>
      </c>
      <c r="G800">
        <v>0.25600000000000001</v>
      </c>
      <c r="H800">
        <v>10</v>
      </c>
      <c r="I800">
        <v>9.5</v>
      </c>
      <c r="J800" s="6">
        <v>0.50009999999999999</v>
      </c>
      <c r="K800" s="16">
        <v>6.5540612469394549E-2</v>
      </c>
      <c r="L800" s="7">
        <f t="shared" si="34"/>
        <v>421.62468326036026</v>
      </c>
      <c r="M800" s="15">
        <f>L800-L801</f>
        <v>285.40124983058473</v>
      </c>
    </row>
    <row r="801" spans="1:14" x14ac:dyDescent="0.25">
      <c r="A801" s="5">
        <v>45080</v>
      </c>
      <c r="B801" t="s">
        <v>385</v>
      </c>
      <c r="C801" t="s">
        <v>24</v>
      </c>
      <c r="D801" t="s">
        <v>25</v>
      </c>
      <c r="E801">
        <v>7</v>
      </c>
      <c r="F801">
        <v>1.3460000000000001</v>
      </c>
      <c r="G801">
        <v>0.16600000000000001</v>
      </c>
      <c r="H801">
        <v>5</v>
      </c>
      <c r="I801">
        <v>9.5</v>
      </c>
      <c r="J801" s="6">
        <v>0.50009999999999999</v>
      </c>
      <c r="K801" s="16">
        <v>6.5540612469394549E-2</v>
      </c>
      <c r="L801" s="7">
        <f t="shared" si="34"/>
        <v>136.22343342977553</v>
      </c>
      <c r="M801" t="s">
        <v>24</v>
      </c>
    </row>
    <row r="802" spans="1:14" x14ac:dyDescent="0.25">
      <c r="A802" s="5">
        <v>45080</v>
      </c>
      <c r="B802" s="4" t="s">
        <v>33</v>
      </c>
      <c r="C802">
        <v>1</v>
      </c>
      <c r="D802" t="s">
        <v>23</v>
      </c>
      <c r="E802">
        <v>7</v>
      </c>
      <c r="F802">
        <v>4.5199999999999996</v>
      </c>
      <c r="G802">
        <v>0.55500000000000005</v>
      </c>
      <c r="H802">
        <v>10</v>
      </c>
      <c r="I802">
        <v>5</v>
      </c>
      <c r="J802" s="6">
        <v>0.50009999999999999</v>
      </c>
      <c r="L802" s="7">
        <f>((F802*I802)/J802)*H802</f>
        <v>451.90961807638467</v>
      </c>
      <c r="M802" s="15">
        <f>L802-L804</f>
        <v>229.70405918816232</v>
      </c>
      <c r="N802" s="11">
        <f>AVERAGE(M802:M803)</f>
        <v>234.50309938012393</v>
      </c>
    </row>
    <row r="803" spans="1:14" x14ac:dyDescent="0.25">
      <c r="A803" s="5">
        <v>45080</v>
      </c>
      <c r="B803" s="4" t="s">
        <v>33</v>
      </c>
      <c r="C803">
        <v>2</v>
      </c>
      <c r="D803" t="s">
        <v>23</v>
      </c>
      <c r="E803">
        <v>7</v>
      </c>
      <c r="F803">
        <v>4.6159999999999997</v>
      </c>
      <c r="G803">
        <v>0.56599999999999995</v>
      </c>
      <c r="H803">
        <v>10</v>
      </c>
      <c r="I803">
        <v>5</v>
      </c>
      <c r="J803" s="6">
        <v>0.50009999999999999</v>
      </c>
      <c r="L803" s="7">
        <f t="shared" ref="L803:L804" si="35">((F803*I803)/J803)*H803</f>
        <v>461.50769846030789</v>
      </c>
      <c r="M803" s="15">
        <f>L803-L804</f>
        <v>239.30213957208554</v>
      </c>
    </row>
    <row r="804" spans="1:14" x14ac:dyDescent="0.25">
      <c r="A804" s="5">
        <v>45080</v>
      </c>
      <c r="B804" s="4" t="s">
        <v>33</v>
      </c>
      <c r="C804" t="s">
        <v>24</v>
      </c>
      <c r="D804" t="s">
        <v>25</v>
      </c>
      <c r="E804">
        <v>7</v>
      </c>
      <c r="F804">
        <v>4.4450000000000003</v>
      </c>
      <c r="G804">
        <v>0.52</v>
      </c>
      <c r="H804">
        <v>5</v>
      </c>
      <c r="I804">
        <v>5</v>
      </c>
      <c r="J804" s="6">
        <v>0.50009999999999999</v>
      </c>
      <c r="L804" s="7">
        <f t="shared" si="35"/>
        <v>222.20555888822236</v>
      </c>
      <c r="M804" t="s">
        <v>24</v>
      </c>
    </row>
    <row r="805" spans="1:14" x14ac:dyDescent="0.25">
      <c r="A805" s="5">
        <v>45082</v>
      </c>
      <c r="B805" t="s">
        <v>386</v>
      </c>
      <c r="C805">
        <v>1</v>
      </c>
      <c r="D805" t="s">
        <v>23</v>
      </c>
      <c r="E805">
        <v>8</v>
      </c>
      <c r="F805">
        <v>2.8740000000000001</v>
      </c>
      <c r="G805">
        <v>0.35399999999999998</v>
      </c>
      <c r="H805">
        <v>15</v>
      </c>
      <c r="I805">
        <v>9.5</v>
      </c>
      <c r="J805" s="6">
        <v>0.5</v>
      </c>
      <c r="K805" s="16">
        <v>9.7546728971962565E-2</v>
      </c>
      <c r="L805" s="7">
        <f>((F805*I805)/(J805/(1+K805)))*H805</f>
        <v>898.98955023364476</v>
      </c>
      <c r="M805" s="15">
        <f>L805-L807</f>
        <v>644.31635227977767</v>
      </c>
      <c r="N805" s="8">
        <f>AVERAGE(M805:M806)</f>
        <v>636.33993142697398</v>
      </c>
    </row>
    <row r="806" spans="1:14" x14ac:dyDescent="0.25">
      <c r="A806" s="5">
        <v>45082</v>
      </c>
      <c r="B806" t="s">
        <v>386</v>
      </c>
      <c r="C806">
        <v>2</v>
      </c>
      <c r="D806" t="s">
        <v>23</v>
      </c>
      <c r="E806">
        <v>8</v>
      </c>
      <c r="F806">
        <v>2.823</v>
      </c>
      <c r="G806">
        <v>0.34799999999999998</v>
      </c>
      <c r="H806">
        <v>15</v>
      </c>
      <c r="I806">
        <v>9.5</v>
      </c>
      <c r="J806" s="6">
        <v>0.5</v>
      </c>
      <c r="K806" s="16">
        <v>9.7546728971962565E-2</v>
      </c>
      <c r="L806" s="7">
        <f t="shared" ref="L806:L852" si="36">((F806*I806)/(J806/(1+K806)))*H806</f>
        <v>883.03670852803737</v>
      </c>
      <c r="M806" s="15">
        <f>L806-L807</f>
        <v>628.36351057417028</v>
      </c>
    </row>
    <row r="807" spans="1:14" x14ac:dyDescent="0.25">
      <c r="A807" s="5">
        <v>45082</v>
      </c>
      <c r="B807" t="s">
        <v>386</v>
      </c>
      <c r="C807" t="s">
        <v>24</v>
      </c>
      <c r="D807" t="s">
        <v>25</v>
      </c>
      <c r="E807">
        <v>8</v>
      </c>
      <c r="F807">
        <v>2.4430000000000001</v>
      </c>
      <c r="G807">
        <v>0.30099999999999999</v>
      </c>
      <c r="H807">
        <v>5</v>
      </c>
      <c r="I807">
        <v>9.5</v>
      </c>
      <c r="J807" s="6">
        <v>0.50009999999999999</v>
      </c>
      <c r="K807" s="16">
        <v>9.7546728971962565E-2</v>
      </c>
      <c r="L807" s="7">
        <f t="shared" si="36"/>
        <v>254.67319795386715</v>
      </c>
      <c r="M807" t="s">
        <v>24</v>
      </c>
    </row>
    <row r="808" spans="1:14" x14ac:dyDescent="0.25">
      <c r="A808" s="5">
        <v>45082</v>
      </c>
      <c r="B808" t="s">
        <v>387</v>
      </c>
      <c r="C808">
        <v>1</v>
      </c>
      <c r="D808" t="s">
        <v>23</v>
      </c>
      <c r="E808">
        <v>8</v>
      </c>
      <c r="F808">
        <v>2.2370000000000001</v>
      </c>
      <c r="G808">
        <v>0.27500000000000002</v>
      </c>
      <c r="H808">
        <v>15</v>
      </c>
      <c r="I808">
        <v>9.5</v>
      </c>
      <c r="J808" s="6">
        <v>0.50009999999999999</v>
      </c>
      <c r="K808" s="16">
        <v>9.2447349310094559E-2</v>
      </c>
      <c r="L808" s="7">
        <f t="shared" si="36"/>
        <v>696.34507630064411</v>
      </c>
      <c r="M808" s="15">
        <f>L808-L810</f>
        <v>400.14982648219814</v>
      </c>
      <c r="N808" s="8">
        <f>AVERAGE(M808:M809)</f>
        <v>382.47265380028574</v>
      </c>
    </row>
    <row r="809" spans="1:14" x14ac:dyDescent="0.25">
      <c r="A809" s="5">
        <v>45082</v>
      </c>
      <c r="B809" t="s">
        <v>387</v>
      </c>
      <c r="C809">
        <v>2</v>
      </c>
      <c r="D809" t="s">
        <v>23</v>
      </c>
      <c r="E809">
        <v>8</v>
      </c>
      <c r="F809">
        <v>2.1230000000000002</v>
      </c>
      <c r="G809">
        <v>0.26100000000000001</v>
      </c>
      <c r="H809">
        <v>15</v>
      </c>
      <c r="I809">
        <v>9.5</v>
      </c>
      <c r="J809" s="6">
        <v>0.5</v>
      </c>
      <c r="K809" s="16">
        <v>9.2447349310094559E-2</v>
      </c>
      <c r="L809" s="7">
        <f t="shared" si="36"/>
        <v>660.99073093681932</v>
      </c>
      <c r="M809" s="15">
        <f>L809-L810</f>
        <v>364.79548111837335</v>
      </c>
    </row>
    <row r="810" spans="1:14" x14ac:dyDescent="0.25">
      <c r="A810" s="5">
        <v>45082</v>
      </c>
      <c r="B810" t="s">
        <v>387</v>
      </c>
      <c r="C810" t="s">
        <v>24</v>
      </c>
      <c r="D810" t="s">
        <v>25</v>
      </c>
      <c r="E810">
        <v>8</v>
      </c>
      <c r="F810">
        <v>2.8540000000000001</v>
      </c>
      <c r="G810">
        <v>0.35099999999999998</v>
      </c>
      <c r="H810">
        <v>5</v>
      </c>
      <c r="I810">
        <v>9.5</v>
      </c>
      <c r="J810" s="6">
        <v>0.5</v>
      </c>
      <c r="K810" s="16">
        <v>9.2447349310094559E-2</v>
      </c>
      <c r="L810" s="7">
        <f t="shared" si="36"/>
        <v>296.19524981844597</v>
      </c>
      <c r="M810" t="s">
        <v>24</v>
      </c>
    </row>
    <row r="811" spans="1:14" x14ac:dyDescent="0.25">
      <c r="A811" s="5">
        <v>45082</v>
      </c>
      <c r="B811" t="s">
        <v>388</v>
      </c>
      <c r="C811">
        <v>1</v>
      </c>
      <c r="D811" t="s">
        <v>23</v>
      </c>
      <c r="E811">
        <v>8</v>
      </c>
      <c r="F811">
        <v>2.2850000000000001</v>
      </c>
      <c r="G811">
        <v>0.28100000000000003</v>
      </c>
      <c r="H811">
        <v>15</v>
      </c>
      <c r="I811">
        <v>9.5</v>
      </c>
      <c r="J811" s="6">
        <v>0.5</v>
      </c>
      <c r="K811" s="16">
        <v>9.5267632356697329E-2</v>
      </c>
      <c r="L811" s="7">
        <f t="shared" si="36"/>
        <v>713.26566388149035</v>
      </c>
      <c r="M811" s="15">
        <f>L811-L813</f>
        <v>404.29769500582324</v>
      </c>
      <c r="N811" s="8">
        <f>AVERAGE(M811:M812)</f>
        <v>371.20965983232736</v>
      </c>
    </row>
    <row r="812" spans="1:14" x14ac:dyDescent="0.25">
      <c r="A812" s="5">
        <v>45082</v>
      </c>
      <c r="B812" t="s">
        <v>388</v>
      </c>
      <c r="C812">
        <v>2</v>
      </c>
      <c r="D812" t="s">
        <v>23</v>
      </c>
      <c r="E812">
        <v>8</v>
      </c>
      <c r="F812">
        <v>2.073</v>
      </c>
      <c r="G812">
        <v>0.255</v>
      </c>
      <c r="H812">
        <v>15</v>
      </c>
      <c r="I812">
        <v>9.5</v>
      </c>
      <c r="J812" s="6">
        <v>0.5</v>
      </c>
      <c r="K812" s="16">
        <v>9.5267632356697329E-2</v>
      </c>
      <c r="L812" s="7">
        <f t="shared" si="36"/>
        <v>647.08959353449859</v>
      </c>
      <c r="M812" s="15">
        <f>L812-L813</f>
        <v>338.12162465883148</v>
      </c>
    </row>
    <row r="813" spans="1:14" x14ac:dyDescent="0.25">
      <c r="A813" s="5">
        <v>45082</v>
      </c>
      <c r="B813" t="s">
        <v>388</v>
      </c>
      <c r="C813" t="s">
        <v>24</v>
      </c>
      <c r="D813" t="s">
        <v>25</v>
      </c>
      <c r="E813">
        <v>8</v>
      </c>
      <c r="F813">
        <v>2.97</v>
      </c>
      <c r="G813">
        <v>0.36599999999999999</v>
      </c>
      <c r="H813">
        <v>5</v>
      </c>
      <c r="I813">
        <v>9.5</v>
      </c>
      <c r="J813" s="6">
        <v>0.50009999999999999</v>
      </c>
      <c r="K813" s="16">
        <v>9.5267632356697329E-2</v>
      </c>
      <c r="L813" s="7">
        <f t="shared" si="36"/>
        <v>308.96796887566711</v>
      </c>
      <c r="M813" t="s">
        <v>24</v>
      </c>
    </row>
    <row r="814" spans="1:14" x14ac:dyDescent="0.25">
      <c r="A814" s="5">
        <v>45082</v>
      </c>
      <c r="B814" t="s">
        <v>389</v>
      </c>
      <c r="C814">
        <v>1</v>
      </c>
      <c r="D814" t="s">
        <v>23</v>
      </c>
      <c r="E814">
        <v>8</v>
      </c>
      <c r="F814">
        <v>2.5070000000000001</v>
      </c>
      <c r="G814">
        <v>0.309</v>
      </c>
      <c r="H814">
        <v>15</v>
      </c>
      <c r="I814">
        <v>9.5</v>
      </c>
      <c r="J814" s="6">
        <v>0.5</v>
      </c>
      <c r="K814" s="16">
        <v>0.10534261202547951</v>
      </c>
      <c r="L814" s="7">
        <f t="shared" si="36"/>
        <v>789.76176957914493</v>
      </c>
      <c r="M814" s="15">
        <f>L814-L816</f>
        <v>484.35589320811778</v>
      </c>
      <c r="N814" s="8">
        <f>AVERAGE(M814:M815)</f>
        <v>458.92268079724744</v>
      </c>
    </row>
    <row r="815" spans="1:14" x14ac:dyDescent="0.25">
      <c r="A815" s="5">
        <v>45082</v>
      </c>
      <c r="B815" t="s">
        <v>389</v>
      </c>
      <c r="C815">
        <v>2</v>
      </c>
      <c r="D815" t="s">
        <v>23</v>
      </c>
      <c r="E815">
        <v>8</v>
      </c>
      <c r="F815">
        <v>2.3460000000000001</v>
      </c>
      <c r="G815">
        <v>0.28899999999999998</v>
      </c>
      <c r="H815">
        <v>15</v>
      </c>
      <c r="I815">
        <v>9.5</v>
      </c>
      <c r="J815" s="6">
        <v>0.50009999999999999</v>
      </c>
      <c r="K815" s="16">
        <v>0.10534261202547951</v>
      </c>
      <c r="L815" s="7">
        <f t="shared" si="36"/>
        <v>738.89534475740425</v>
      </c>
      <c r="M815" s="15">
        <f>L815-L816</f>
        <v>433.4894683863771</v>
      </c>
    </row>
    <row r="816" spans="1:14" x14ac:dyDescent="0.25">
      <c r="A816" s="5">
        <v>45082</v>
      </c>
      <c r="B816" t="s">
        <v>389</v>
      </c>
      <c r="C816" t="s">
        <v>24</v>
      </c>
      <c r="D816" t="s">
        <v>25</v>
      </c>
      <c r="E816">
        <v>8</v>
      </c>
      <c r="F816">
        <v>2.9089999999999998</v>
      </c>
      <c r="G816">
        <v>0.35799999999999998</v>
      </c>
      <c r="H816">
        <v>5</v>
      </c>
      <c r="I816">
        <v>9.5</v>
      </c>
      <c r="J816" s="6">
        <v>0.50009999999999999</v>
      </c>
      <c r="K816" s="16">
        <v>0.10534261202547951</v>
      </c>
      <c r="L816" s="7">
        <f t="shared" si="36"/>
        <v>305.40587637102715</v>
      </c>
      <c r="M816" t="s">
        <v>24</v>
      </c>
    </row>
    <row r="817" spans="1:14" x14ac:dyDescent="0.25">
      <c r="A817" s="5">
        <v>45082</v>
      </c>
      <c r="B817" t="s">
        <v>390</v>
      </c>
      <c r="C817">
        <v>1</v>
      </c>
      <c r="D817" t="s">
        <v>23</v>
      </c>
      <c r="E817">
        <v>8</v>
      </c>
      <c r="F817">
        <v>1.7649999999999999</v>
      </c>
      <c r="G817">
        <v>0.217</v>
      </c>
      <c r="H817">
        <v>15</v>
      </c>
      <c r="I817">
        <v>9.5</v>
      </c>
      <c r="J817" s="6">
        <v>0.5</v>
      </c>
      <c r="K817" s="16">
        <v>8.2642841703292946E-2</v>
      </c>
      <c r="L817" s="7">
        <f t="shared" si="36"/>
        <v>544.5964154477989</v>
      </c>
      <c r="M817" s="15">
        <f>L817-L819</f>
        <v>234.39758844297143</v>
      </c>
      <c r="N817" s="8">
        <f>AVERAGE(M817:M818)</f>
        <v>233.41766515642769</v>
      </c>
    </row>
    <row r="818" spans="1:14" x14ac:dyDescent="0.25">
      <c r="A818" s="5">
        <v>45082</v>
      </c>
      <c r="B818" t="s">
        <v>390</v>
      </c>
      <c r="C818">
        <v>2</v>
      </c>
      <c r="D818" t="s">
        <v>23</v>
      </c>
      <c r="E818">
        <v>8</v>
      </c>
      <c r="F818">
        <v>1.7589999999999999</v>
      </c>
      <c r="G818">
        <v>0.216</v>
      </c>
      <c r="H818">
        <v>15</v>
      </c>
      <c r="I818">
        <v>9.5</v>
      </c>
      <c r="J818" s="6">
        <v>0.50009999999999999</v>
      </c>
      <c r="K818" s="16">
        <v>8.2642841703292946E-2</v>
      </c>
      <c r="L818" s="7">
        <f t="shared" si="36"/>
        <v>542.63656887471143</v>
      </c>
      <c r="M818" s="15">
        <f>L818-L819</f>
        <v>232.43774186988395</v>
      </c>
    </row>
    <row r="819" spans="1:14" x14ac:dyDescent="0.25">
      <c r="A819" s="5">
        <v>45082</v>
      </c>
      <c r="B819" t="s">
        <v>390</v>
      </c>
      <c r="C819" t="s">
        <v>24</v>
      </c>
      <c r="D819" t="s">
        <v>25</v>
      </c>
      <c r="E819">
        <v>8</v>
      </c>
      <c r="F819">
        <v>3.016</v>
      </c>
      <c r="G819">
        <v>0.372</v>
      </c>
      <c r="H819">
        <v>5</v>
      </c>
      <c r="I819">
        <v>9.5</v>
      </c>
      <c r="J819" s="6">
        <v>0.5</v>
      </c>
      <c r="K819" s="16">
        <v>8.2642841703292946E-2</v>
      </c>
      <c r="L819" s="7">
        <f t="shared" si="36"/>
        <v>310.19882700482748</v>
      </c>
      <c r="M819" t="s">
        <v>24</v>
      </c>
    </row>
    <row r="820" spans="1:14" x14ac:dyDescent="0.25">
      <c r="A820" s="5">
        <v>45082</v>
      </c>
      <c r="B820" t="s">
        <v>391</v>
      </c>
      <c r="C820">
        <v>1</v>
      </c>
      <c r="D820" t="s">
        <v>23</v>
      </c>
      <c r="E820">
        <v>8</v>
      </c>
      <c r="F820">
        <v>1.722</v>
      </c>
      <c r="G820">
        <v>0.21199999999999999</v>
      </c>
      <c r="H820">
        <v>15</v>
      </c>
      <c r="I820">
        <v>9.5</v>
      </c>
      <c r="J820" s="6">
        <v>0.50009999999999999</v>
      </c>
      <c r="K820" s="16">
        <v>8.1193965362042542E-2</v>
      </c>
      <c r="L820" s="7">
        <f t="shared" si="36"/>
        <v>530.51146008871183</v>
      </c>
      <c r="M820" s="15">
        <f>L820-L822</f>
        <v>224.83630220155516</v>
      </c>
      <c r="N820" s="8">
        <f>AVERAGE(M820:M821)</f>
        <v>222.57830124660268</v>
      </c>
    </row>
    <row r="821" spans="1:14" x14ac:dyDescent="0.25">
      <c r="A821" s="5">
        <v>45082</v>
      </c>
      <c r="B821" t="s">
        <v>391</v>
      </c>
      <c r="C821">
        <v>2</v>
      </c>
      <c r="D821" t="s">
        <v>23</v>
      </c>
      <c r="E821">
        <v>8</v>
      </c>
      <c r="F821">
        <v>1.7070000000000001</v>
      </c>
      <c r="G821">
        <v>0.21</v>
      </c>
      <c r="H821">
        <v>15</v>
      </c>
      <c r="I821">
        <v>9.5</v>
      </c>
      <c r="J821" s="6">
        <v>0.5</v>
      </c>
      <c r="K821" s="16">
        <v>8.1193965362042542E-2</v>
      </c>
      <c r="L821" s="7">
        <f t="shared" si="36"/>
        <v>525.99545817880687</v>
      </c>
      <c r="M821" s="15">
        <f>L821-L822</f>
        <v>220.3203002916502</v>
      </c>
    </row>
    <row r="822" spans="1:14" x14ac:dyDescent="0.25">
      <c r="A822" s="5">
        <v>45082</v>
      </c>
      <c r="B822" t="s">
        <v>391</v>
      </c>
      <c r="C822" t="s">
        <v>24</v>
      </c>
      <c r="D822" t="s">
        <v>25</v>
      </c>
      <c r="E822">
        <v>8</v>
      </c>
      <c r="F822">
        <v>2.976</v>
      </c>
      <c r="G822">
        <v>0.36699999999999999</v>
      </c>
      <c r="H822">
        <v>5</v>
      </c>
      <c r="I822">
        <v>9.5</v>
      </c>
      <c r="J822" s="6">
        <v>0.5</v>
      </c>
      <c r="K822" s="16">
        <v>8.1193965362042542E-2</v>
      </c>
      <c r="L822" s="7">
        <f t="shared" si="36"/>
        <v>305.67515788715667</v>
      </c>
      <c r="M822" t="s">
        <v>24</v>
      </c>
    </row>
    <row r="823" spans="1:14" x14ac:dyDescent="0.25">
      <c r="A823" s="5">
        <v>45082</v>
      </c>
      <c r="B823" t="s">
        <v>392</v>
      </c>
      <c r="C823">
        <v>1</v>
      </c>
      <c r="D823" t="s">
        <v>23</v>
      </c>
      <c r="E823">
        <v>8</v>
      </c>
      <c r="F823">
        <v>1.5920000000000001</v>
      </c>
      <c r="G823">
        <v>0.19600000000000001</v>
      </c>
      <c r="H823">
        <v>15</v>
      </c>
      <c r="I823">
        <v>9.5</v>
      </c>
      <c r="J823" s="6">
        <v>0.5</v>
      </c>
      <c r="K823" s="16">
        <v>7.809421457997491E-2</v>
      </c>
      <c r="L823" s="7">
        <f t="shared" si="36"/>
        <v>489.15290703922631</v>
      </c>
      <c r="M823" s="15">
        <f>L823-L825</f>
        <v>201.92519675108508</v>
      </c>
      <c r="N823" s="8">
        <f>AVERAGE(M823:M824)</f>
        <v>193.42841740947893</v>
      </c>
    </row>
    <row r="824" spans="1:14" x14ac:dyDescent="0.25">
      <c r="A824" s="5">
        <v>45082</v>
      </c>
      <c r="B824" t="s">
        <v>392</v>
      </c>
      <c r="C824">
        <v>2</v>
      </c>
      <c r="D824" t="s">
        <v>23</v>
      </c>
      <c r="E824">
        <v>8</v>
      </c>
      <c r="F824">
        <v>1.5369999999999999</v>
      </c>
      <c r="G824">
        <v>0.189</v>
      </c>
      <c r="H824">
        <v>15</v>
      </c>
      <c r="I824">
        <v>9.5</v>
      </c>
      <c r="J824" s="6">
        <v>0.50009999999999999</v>
      </c>
      <c r="K824" s="16">
        <v>7.809421457997491E-2</v>
      </c>
      <c r="L824" s="7">
        <f t="shared" si="36"/>
        <v>472.15934835601399</v>
      </c>
      <c r="M824" s="15">
        <f>L824-L825</f>
        <v>184.93163806787277</v>
      </c>
    </row>
    <row r="825" spans="1:14" x14ac:dyDescent="0.25">
      <c r="A825" s="5">
        <v>45082</v>
      </c>
      <c r="B825" t="s">
        <v>392</v>
      </c>
      <c r="C825" t="s">
        <v>24</v>
      </c>
      <c r="D825" t="s">
        <v>25</v>
      </c>
      <c r="E825">
        <v>8</v>
      </c>
      <c r="F825">
        <v>2.8050000000000002</v>
      </c>
      <c r="G825">
        <v>0.34599999999999997</v>
      </c>
      <c r="H825">
        <v>5</v>
      </c>
      <c r="I825">
        <v>9.5</v>
      </c>
      <c r="J825" s="6">
        <v>0.50009999999999999</v>
      </c>
      <c r="K825" s="16">
        <v>7.809421457997491E-2</v>
      </c>
      <c r="L825" s="7">
        <f t="shared" si="36"/>
        <v>287.22771028814122</v>
      </c>
      <c r="M825" t="s">
        <v>24</v>
      </c>
    </row>
    <row r="826" spans="1:14" x14ac:dyDescent="0.25">
      <c r="A826" s="5">
        <v>45082</v>
      </c>
      <c r="B826" t="s">
        <v>393</v>
      </c>
      <c r="C826">
        <v>1</v>
      </c>
      <c r="D826" t="s">
        <v>23</v>
      </c>
      <c r="E826">
        <v>8</v>
      </c>
      <c r="F826">
        <v>1.583</v>
      </c>
      <c r="G826">
        <v>0.19500000000000001</v>
      </c>
      <c r="H826">
        <v>15</v>
      </c>
      <c r="I826">
        <v>9.5</v>
      </c>
      <c r="J826" s="6">
        <v>0.5</v>
      </c>
      <c r="K826" s="16">
        <v>7.9361091170136511E-2</v>
      </c>
      <c r="L826" s="7">
        <f t="shared" si="36"/>
        <v>486.9591530868629</v>
      </c>
      <c r="M826" s="15">
        <f>L826-L828</f>
        <v>201.59227099784641</v>
      </c>
      <c r="N826" s="8">
        <f>AVERAGE(M826:M827)</f>
        <v>188.67231873653992</v>
      </c>
    </row>
    <row r="827" spans="1:14" x14ac:dyDescent="0.25">
      <c r="A827" s="5">
        <v>45082</v>
      </c>
      <c r="B827" t="s">
        <v>393</v>
      </c>
      <c r="C827">
        <v>2</v>
      </c>
      <c r="D827" t="s">
        <v>23</v>
      </c>
      <c r="E827">
        <v>8</v>
      </c>
      <c r="F827">
        <v>1.4990000000000001</v>
      </c>
      <c r="G827">
        <v>0.184</v>
      </c>
      <c r="H827">
        <v>15</v>
      </c>
      <c r="I827">
        <v>9.5</v>
      </c>
      <c r="J827" s="6">
        <v>0.5</v>
      </c>
      <c r="K827" s="16">
        <v>7.9361091170136511E-2</v>
      </c>
      <c r="L827" s="7">
        <f t="shared" si="36"/>
        <v>461.11924856424992</v>
      </c>
      <c r="M827" s="15">
        <f>L827-L828</f>
        <v>175.75236647523343</v>
      </c>
    </row>
    <row r="828" spans="1:14" x14ac:dyDescent="0.25">
      <c r="A828" s="5">
        <v>45082</v>
      </c>
      <c r="B828" t="s">
        <v>393</v>
      </c>
      <c r="C828" t="s">
        <v>24</v>
      </c>
      <c r="D828" t="s">
        <v>25</v>
      </c>
      <c r="E828">
        <v>8</v>
      </c>
      <c r="F828">
        <v>2.7829999999999999</v>
      </c>
      <c r="G828">
        <v>0.34300000000000003</v>
      </c>
      <c r="H828">
        <v>5</v>
      </c>
      <c r="I828">
        <v>9.5</v>
      </c>
      <c r="J828" s="6">
        <v>0.5</v>
      </c>
      <c r="K828" s="16">
        <v>7.9361091170136511E-2</v>
      </c>
      <c r="L828" s="7">
        <f t="shared" si="36"/>
        <v>285.36688208901649</v>
      </c>
      <c r="M828" t="s">
        <v>24</v>
      </c>
    </row>
    <row r="829" spans="1:14" x14ac:dyDescent="0.25">
      <c r="A829" s="5">
        <v>45082</v>
      </c>
      <c r="B829" t="s">
        <v>394</v>
      </c>
      <c r="C829">
        <v>1</v>
      </c>
      <c r="D829" t="s">
        <v>23</v>
      </c>
      <c r="E829">
        <v>8</v>
      </c>
      <c r="F829">
        <v>1.516</v>
      </c>
      <c r="G829">
        <v>0.186</v>
      </c>
      <c r="H829">
        <v>15</v>
      </c>
      <c r="I829">
        <v>9.5</v>
      </c>
      <c r="J829" s="6">
        <v>0.5</v>
      </c>
      <c r="K829" s="16">
        <v>8.8124683590077399E-2</v>
      </c>
      <c r="L829" s="7">
        <f t="shared" si="36"/>
        <v>470.13515079192882</v>
      </c>
      <c r="M829" s="15">
        <f>L829-L831</f>
        <v>183.69176846025891</v>
      </c>
      <c r="N829" s="8">
        <f>AVERAGE(M829:M830)</f>
        <v>182.45130632096624</v>
      </c>
    </row>
    <row r="830" spans="1:14" x14ac:dyDescent="0.25">
      <c r="A830" s="5">
        <v>45082</v>
      </c>
      <c r="B830" t="s">
        <v>394</v>
      </c>
      <c r="C830">
        <v>2</v>
      </c>
      <c r="D830" t="s">
        <v>23</v>
      </c>
      <c r="E830">
        <v>8</v>
      </c>
      <c r="F830">
        <v>1.508</v>
      </c>
      <c r="G830">
        <v>0.185</v>
      </c>
      <c r="H830">
        <v>15</v>
      </c>
      <c r="I830">
        <v>9.5</v>
      </c>
      <c r="J830" s="6">
        <v>0.5</v>
      </c>
      <c r="K830" s="16">
        <v>8.8124683590077399E-2</v>
      </c>
      <c r="L830" s="7">
        <f t="shared" si="36"/>
        <v>467.65422651334347</v>
      </c>
      <c r="M830" s="15">
        <f>L830-L831</f>
        <v>181.21084418167356</v>
      </c>
    </row>
    <row r="831" spans="1:14" x14ac:dyDescent="0.25">
      <c r="A831" s="5">
        <v>45082</v>
      </c>
      <c r="B831" t="s">
        <v>394</v>
      </c>
      <c r="C831" t="s">
        <v>24</v>
      </c>
      <c r="D831" t="s">
        <v>25</v>
      </c>
      <c r="E831">
        <v>8</v>
      </c>
      <c r="F831">
        <v>2.7709999999999999</v>
      </c>
      <c r="G831">
        <v>0.34100000000000003</v>
      </c>
      <c r="H831">
        <v>5</v>
      </c>
      <c r="I831">
        <v>9.5</v>
      </c>
      <c r="J831" s="6">
        <v>0.5</v>
      </c>
      <c r="K831" s="16">
        <v>8.8124683590077399E-2</v>
      </c>
      <c r="L831" s="7">
        <f t="shared" si="36"/>
        <v>286.44338233166991</v>
      </c>
      <c r="M831" t="s">
        <v>24</v>
      </c>
    </row>
    <row r="832" spans="1:14" x14ac:dyDescent="0.25">
      <c r="A832" s="5">
        <v>45082</v>
      </c>
      <c r="B832" t="s">
        <v>395</v>
      </c>
      <c r="C832">
        <v>1</v>
      </c>
      <c r="D832" t="s">
        <v>23</v>
      </c>
      <c r="E832">
        <v>8</v>
      </c>
      <c r="F832">
        <v>2.02</v>
      </c>
      <c r="G832">
        <v>0.248</v>
      </c>
      <c r="H832">
        <v>10</v>
      </c>
      <c r="I832">
        <v>9.5</v>
      </c>
      <c r="J832" s="6">
        <v>0.5</v>
      </c>
      <c r="K832" s="16">
        <v>7.6553652067952296E-2</v>
      </c>
      <c r="L832" s="7">
        <f t="shared" si="36"/>
        <v>413.18129166368016</v>
      </c>
      <c r="M832" s="15">
        <f>L832-L834</f>
        <v>122.27393482238256</v>
      </c>
      <c r="N832" s="8">
        <f>AVERAGE(M832:M833)</f>
        <v>132.80801230786747</v>
      </c>
    </row>
    <row r="833" spans="1:14" x14ac:dyDescent="0.25">
      <c r="A833" s="5">
        <v>45082</v>
      </c>
      <c r="B833" t="s">
        <v>395</v>
      </c>
      <c r="C833">
        <v>2</v>
      </c>
      <c r="D833" t="s">
        <v>23</v>
      </c>
      <c r="E833">
        <v>8</v>
      </c>
      <c r="F833">
        <v>2.1230000000000002</v>
      </c>
      <c r="G833">
        <v>0.26100000000000001</v>
      </c>
      <c r="H833">
        <v>10</v>
      </c>
      <c r="I833">
        <v>9.5</v>
      </c>
      <c r="J833" s="6">
        <v>0.5</v>
      </c>
      <c r="K833" s="16">
        <v>7.6553652067952296E-2</v>
      </c>
      <c r="L833" s="7">
        <f t="shared" si="36"/>
        <v>434.24944663464998</v>
      </c>
      <c r="M833" s="15">
        <f>L833-L834</f>
        <v>143.34208979335239</v>
      </c>
    </row>
    <row r="834" spans="1:14" x14ac:dyDescent="0.25">
      <c r="A834" s="5">
        <v>45082</v>
      </c>
      <c r="B834" t="s">
        <v>395</v>
      </c>
      <c r="C834" t="s">
        <v>24</v>
      </c>
      <c r="D834" t="s">
        <v>25</v>
      </c>
      <c r="E834">
        <v>8</v>
      </c>
      <c r="F834">
        <v>2.8450000000000002</v>
      </c>
      <c r="G834">
        <v>0.35</v>
      </c>
      <c r="H834">
        <v>5</v>
      </c>
      <c r="I834">
        <v>9.5</v>
      </c>
      <c r="J834" s="6">
        <v>0.50009999999999999</v>
      </c>
      <c r="K834" s="16">
        <v>7.6553652067952296E-2</v>
      </c>
      <c r="L834" s="7">
        <f t="shared" si="36"/>
        <v>290.9073568412976</v>
      </c>
      <c r="M834" t="s">
        <v>24</v>
      </c>
    </row>
    <row r="835" spans="1:14" x14ac:dyDescent="0.25">
      <c r="A835" s="5">
        <v>45082</v>
      </c>
      <c r="B835" t="s">
        <v>396</v>
      </c>
      <c r="C835">
        <v>1</v>
      </c>
      <c r="D835" t="s">
        <v>23</v>
      </c>
      <c r="E835">
        <v>8</v>
      </c>
      <c r="F835">
        <v>2.694</v>
      </c>
      <c r="G835">
        <v>0.33200000000000002</v>
      </c>
      <c r="H835">
        <v>15</v>
      </c>
      <c r="I835">
        <v>9.5</v>
      </c>
      <c r="J835" s="6">
        <v>0.5</v>
      </c>
      <c r="K835" s="16">
        <v>0.10306324836553302</v>
      </c>
      <c r="L835" s="7">
        <f t="shared" si="36"/>
        <v>846.92093146257253</v>
      </c>
      <c r="M835" s="15">
        <f>L835-L837</f>
        <v>537.53496027658491</v>
      </c>
      <c r="N835" s="8">
        <f>AVERAGE(M835:M836)</f>
        <v>539.02183593722748</v>
      </c>
    </row>
    <row r="836" spans="1:14" x14ac:dyDescent="0.25">
      <c r="A836" s="5">
        <v>45082</v>
      </c>
      <c r="B836" t="s">
        <v>396</v>
      </c>
      <c r="C836">
        <v>2</v>
      </c>
      <c r="D836" t="s">
        <v>23</v>
      </c>
      <c r="E836">
        <v>8</v>
      </c>
      <c r="F836">
        <v>2.7040000000000002</v>
      </c>
      <c r="G836">
        <v>0.33300000000000002</v>
      </c>
      <c r="H836">
        <v>15</v>
      </c>
      <c r="I836">
        <v>9.5</v>
      </c>
      <c r="J836" s="6">
        <v>0.50009999999999999</v>
      </c>
      <c r="K836" s="16">
        <v>0.10306324836553302</v>
      </c>
      <c r="L836" s="7">
        <f t="shared" si="36"/>
        <v>849.89468278385766</v>
      </c>
      <c r="M836" s="15">
        <f>L836-L837</f>
        <v>540.50871159787005</v>
      </c>
    </row>
    <row r="837" spans="1:14" x14ac:dyDescent="0.25">
      <c r="A837" s="5">
        <v>45082</v>
      </c>
      <c r="B837" t="s">
        <v>396</v>
      </c>
      <c r="C837" t="s">
        <v>24</v>
      </c>
      <c r="D837" t="s">
        <v>25</v>
      </c>
      <c r="E837">
        <v>8</v>
      </c>
      <c r="F837">
        <v>2.9529999999999998</v>
      </c>
      <c r="G837">
        <v>0.36399999999999999</v>
      </c>
      <c r="H837">
        <v>5</v>
      </c>
      <c r="I837">
        <v>9.5</v>
      </c>
      <c r="J837" s="6">
        <v>0.50009999999999999</v>
      </c>
      <c r="K837" s="16">
        <v>0.10306324836553302</v>
      </c>
      <c r="L837" s="7">
        <f t="shared" si="36"/>
        <v>309.38597118598761</v>
      </c>
      <c r="M837" t="s">
        <v>24</v>
      </c>
    </row>
    <row r="838" spans="1:14" x14ac:dyDescent="0.25">
      <c r="A838" s="5">
        <v>45082</v>
      </c>
      <c r="B838" t="s">
        <v>397</v>
      </c>
      <c r="C838">
        <v>1</v>
      </c>
      <c r="D838" t="s">
        <v>23</v>
      </c>
      <c r="E838">
        <v>8</v>
      </c>
      <c r="F838">
        <v>1.7729999999999999</v>
      </c>
      <c r="G838">
        <v>0.218</v>
      </c>
      <c r="H838">
        <v>15</v>
      </c>
      <c r="I838">
        <v>9.5</v>
      </c>
      <c r="J838" s="6">
        <v>0.50009999999999999</v>
      </c>
      <c r="K838" s="16">
        <v>9.8247924210834225E-2</v>
      </c>
      <c r="L838" s="7">
        <f t="shared" si="36"/>
        <v>554.83919950345489</v>
      </c>
      <c r="M838" s="15">
        <f>L838-L840</f>
        <v>293.01434694589295</v>
      </c>
      <c r="N838" s="8">
        <f>AVERAGE(M838:M839)</f>
        <v>267.50989417683968</v>
      </c>
    </row>
    <row r="839" spans="1:14" x14ac:dyDescent="0.25">
      <c r="A839" s="5">
        <v>45082</v>
      </c>
      <c r="B839" t="s">
        <v>397</v>
      </c>
      <c r="C839">
        <v>2</v>
      </c>
      <c r="D839" t="s">
        <v>23</v>
      </c>
      <c r="E839">
        <v>8</v>
      </c>
      <c r="F839">
        <v>1.61</v>
      </c>
      <c r="G839">
        <v>0.19800000000000001</v>
      </c>
      <c r="H839">
        <v>15</v>
      </c>
      <c r="I839">
        <v>9.5</v>
      </c>
      <c r="J839" s="6">
        <v>0.50009999999999999</v>
      </c>
      <c r="K839" s="16">
        <v>9.8247924210834225E-2</v>
      </c>
      <c r="L839" s="7">
        <f t="shared" si="36"/>
        <v>503.83029396534829</v>
      </c>
      <c r="M839" s="15">
        <f>L839-L840</f>
        <v>242.00544140778635</v>
      </c>
    </row>
    <row r="840" spans="1:14" x14ac:dyDescent="0.25">
      <c r="A840" s="5">
        <v>45082</v>
      </c>
      <c r="B840" t="s">
        <v>397</v>
      </c>
      <c r="C840" t="s">
        <v>24</v>
      </c>
      <c r="D840" t="s">
        <v>25</v>
      </c>
      <c r="E840">
        <v>8</v>
      </c>
      <c r="F840">
        <v>2.5099999999999998</v>
      </c>
      <c r="G840">
        <v>0.309</v>
      </c>
      <c r="H840">
        <v>5</v>
      </c>
      <c r="I840">
        <v>9.5</v>
      </c>
      <c r="J840" s="6">
        <v>0.50009999999999999</v>
      </c>
      <c r="K840" s="16">
        <v>9.8247924210834225E-2</v>
      </c>
      <c r="L840" s="7">
        <f t="shared" si="36"/>
        <v>261.82485255756194</v>
      </c>
      <c r="M840" t="s">
        <v>24</v>
      </c>
    </row>
    <row r="841" spans="1:14" x14ac:dyDescent="0.25">
      <c r="A841" s="5">
        <v>45082</v>
      </c>
      <c r="B841" t="s">
        <v>398</v>
      </c>
      <c r="C841">
        <v>1</v>
      </c>
      <c r="D841" t="s">
        <v>23</v>
      </c>
      <c r="E841">
        <v>8</v>
      </c>
      <c r="F841">
        <v>1.8740000000000001</v>
      </c>
      <c r="G841">
        <v>0.23100000000000001</v>
      </c>
      <c r="H841">
        <v>10</v>
      </c>
      <c r="I841">
        <v>9.5</v>
      </c>
      <c r="J841" s="6">
        <v>0.50009999999999999</v>
      </c>
      <c r="K841" s="16">
        <v>6.5041225804168656E-2</v>
      </c>
      <c r="L841" s="7">
        <f t="shared" si="36"/>
        <v>379.14275030977035</v>
      </c>
      <c r="M841" s="15">
        <f>L841-L843</f>
        <v>87.949828762652601</v>
      </c>
      <c r="N841" s="8">
        <f>AVERAGE(M841:M842)</f>
        <v>94.727460638520938</v>
      </c>
    </row>
    <row r="842" spans="1:14" x14ac:dyDescent="0.25">
      <c r="A842" s="5">
        <v>45082</v>
      </c>
      <c r="B842" t="s">
        <v>398</v>
      </c>
      <c r="C842">
        <v>2</v>
      </c>
      <c r="D842" t="s">
        <v>23</v>
      </c>
      <c r="E842">
        <v>8</v>
      </c>
      <c r="F842">
        <v>1.9410000000000001</v>
      </c>
      <c r="G842">
        <v>0.23899999999999999</v>
      </c>
      <c r="H842">
        <v>10</v>
      </c>
      <c r="I842">
        <v>9.5</v>
      </c>
      <c r="J842" s="6">
        <v>0.50009999999999999</v>
      </c>
      <c r="K842" s="16">
        <v>6.5041225804168656E-2</v>
      </c>
      <c r="L842" s="7">
        <f t="shared" si="36"/>
        <v>392.69801406150702</v>
      </c>
      <c r="M842" s="15">
        <f>L842-L843</f>
        <v>101.50509251438928</v>
      </c>
    </row>
    <row r="843" spans="1:14" x14ac:dyDescent="0.25">
      <c r="A843" s="5">
        <v>45082</v>
      </c>
      <c r="B843" t="s">
        <v>398</v>
      </c>
      <c r="C843" t="s">
        <v>24</v>
      </c>
      <c r="D843" t="s">
        <v>25</v>
      </c>
      <c r="E843">
        <v>8</v>
      </c>
      <c r="F843">
        <v>2.8780000000000001</v>
      </c>
      <c r="G843">
        <v>0.35499999999999998</v>
      </c>
      <c r="H843">
        <v>5</v>
      </c>
      <c r="I843">
        <v>9.5</v>
      </c>
      <c r="J843" s="6">
        <v>0.5</v>
      </c>
      <c r="K843" s="16">
        <v>6.5041225804168656E-2</v>
      </c>
      <c r="L843" s="7">
        <f t="shared" si="36"/>
        <v>291.19292154711775</v>
      </c>
      <c r="M843" t="s">
        <v>24</v>
      </c>
    </row>
    <row r="844" spans="1:14" x14ac:dyDescent="0.25">
      <c r="A844" s="5">
        <v>45082</v>
      </c>
      <c r="B844" t="s">
        <v>399</v>
      </c>
      <c r="C844">
        <v>1</v>
      </c>
      <c r="D844" t="s">
        <v>23</v>
      </c>
      <c r="E844">
        <v>8</v>
      </c>
      <c r="F844">
        <v>1.847</v>
      </c>
      <c r="G844">
        <v>0.22700000000000001</v>
      </c>
      <c r="H844">
        <v>10</v>
      </c>
      <c r="I844">
        <v>9.5</v>
      </c>
      <c r="J844" s="6">
        <v>0.50009999999999999</v>
      </c>
      <c r="K844" s="16">
        <v>5.8985200845665879E-2</v>
      </c>
      <c r="L844" s="7">
        <f t="shared" si="36"/>
        <v>371.55536545967755</v>
      </c>
      <c r="M844" s="15">
        <f>L844-L846</f>
        <v>72.159069476590901</v>
      </c>
      <c r="N844" s="8">
        <f>AVERAGE(M844:M845)</f>
        <v>71.45498513489693</v>
      </c>
    </row>
    <row r="845" spans="1:14" x14ac:dyDescent="0.25">
      <c r="A845" s="5">
        <v>45082</v>
      </c>
      <c r="B845" t="s">
        <v>399</v>
      </c>
      <c r="C845">
        <v>2</v>
      </c>
      <c r="D845" t="s">
        <v>23</v>
      </c>
      <c r="E845">
        <v>8</v>
      </c>
      <c r="F845">
        <v>1.84</v>
      </c>
      <c r="G845">
        <v>0.22600000000000001</v>
      </c>
      <c r="H845">
        <v>10</v>
      </c>
      <c r="I845">
        <v>9.5</v>
      </c>
      <c r="J845" s="6">
        <v>0.50009999999999999</v>
      </c>
      <c r="K845" s="16">
        <v>5.8985200845665879E-2</v>
      </c>
      <c r="L845" s="7">
        <f t="shared" si="36"/>
        <v>370.1471967762896</v>
      </c>
      <c r="M845" s="15">
        <f>L845-L846</f>
        <v>70.750900793202959</v>
      </c>
    </row>
    <row r="846" spans="1:14" x14ac:dyDescent="0.25">
      <c r="A846" s="5">
        <v>45082</v>
      </c>
      <c r="B846" t="s">
        <v>399</v>
      </c>
      <c r="C846" t="s">
        <v>24</v>
      </c>
      <c r="D846" t="s">
        <v>25</v>
      </c>
      <c r="E846">
        <v>8</v>
      </c>
      <c r="F846">
        <v>2.976</v>
      </c>
      <c r="G846">
        <v>0.36699999999999999</v>
      </c>
      <c r="H846">
        <v>5</v>
      </c>
      <c r="I846">
        <v>9.5</v>
      </c>
      <c r="J846" s="6">
        <v>0.5</v>
      </c>
      <c r="K846" s="16">
        <v>5.8985200845665879E-2</v>
      </c>
      <c r="L846" s="7">
        <f t="shared" si="36"/>
        <v>299.39629598308665</v>
      </c>
      <c r="M846" t="s">
        <v>24</v>
      </c>
    </row>
    <row r="847" spans="1:14" x14ac:dyDescent="0.25">
      <c r="A847" s="5">
        <v>45082</v>
      </c>
      <c r="B847" t="s">
        <v>400</v>
      </c>
      <c r="C847">
        <v>1</v>
      </c>
      <c r="D847" t="s">
        <v>23</v>
      </c>
      <c r="E847">
        <v>8</v>
      </c>
      <c r="F847">
        <v>2.0099999999999998</v>
      </c>
      <c r="G847">
        <v>0.247</v>
      </c>
      <c r="H847">
        <v>10</v>
      </c>
      <c r="I847">
        <v>9.5</v>
      </c>
      <c r="J847" s="6">
        <v>0.50009999999999999</v>
      </c>
      <c r="K847" s="16">
        <v>6.4388311045071797E-2</v>
      </c>
      <c r="L847" s="7">
        <f t="shared" si="36"/>
        <v>406.40861426525987</v>
      </c>
      <c r="M847" s="15">
        <f>L847-L849</f>
        <v>84.856905498543711</v>
      </c>
      <c r="N847" s="8">
        <f>AVERAGE(M847:M848)</f>
        <v>77.679041913261756</v>
      </c>
    </row>
    <row r="848" spans="1:14" x14ac:dyDescent="0.25">
      <c r="A848" s="5">
        <v>45082</v>
      </c>
      <c r="B848" t="s">
        <v>400</v>
      </c>
      <c r="C848">
        <v>2</v>
      </c>
      <c r="D848" t="s">
        <v>23</v>
      </c>
      <c r="E848">
        <v>8</v>
      </c>
      <c r="F848">
        <v>1.9390000000000001</v>
      </c>
      <c r="G848">
        <v>0.23799999999999999</v>
      </c>
      <c r="H848">
        <v>10</v>
      </c>
      <c r="I848">
        <v>9.5</v>
      </c>
      <c r="J848" s="6">
        <v>0.50009999999999999</v>
      </c>
      <c r="K848" s="16">
        <v>6.4388311045071797E-2</v>
      </c>
      <c r="L848" s="7">
        <f t="shared" si="36"/>
        <v>392.05288709469596</v>
      </c>
      <c r="M848" s="15">
        <f>L848-L849</f>
        <v>70.501178327979801</v>
      </c>
    </row>
    <row r="849" spans="1:14" x14ac:dyDescent="0.25">
      <c r="A849" s="5">
        <v>45082</v>
      </c>
      <c r="B849" t="s">
        <v>400</v>
      </c>
      <c r="C849" t="s">
        <v>24</v>
      </c>
      <c r="D849" t="s">
        <v>25</v>
      </c>
      <c r="E849">
        <v>8</v>
      </c>
      <c r="F849">
        <v>3.18</v>
      </c>
      <c r="G849">
        <v>0.39200000000000002</v>
      </c>
      <c r="H849">
        <v>5</v>
      </c>
      <c r="I849">
        <v>9.5</v>
      </c>
      <c r="J849" s="6">
        <v>0.5</v>
      </c>
      <c r="K849" s="16">
        <v>6.4388311045071797E-2</v>
      </c>
      <c r="L849" s="7">
        <f t="shared" si="36"/>
        <v>321.55170876671616</v>
      </c>
      <c r="M849" t="s">
        <v>24</v>
      </c>
    </row>
    <row r="850" spans="1:14" x14ac:dyDescent="0.25">
      <c r="A850" s="5">
        <v>45082</v>
      </c>
      <c r="B850" t="s">
        <v>401</v>
      </c>
      <c r="C850">
        <v>1</v>
      </c>
      <c r="D850" t="s">
        <v>23</v>
      </c>
      <c r="E850">
        <v>8</v>
      </c>
      <c r="F850">
        <v>1.9139999999999999</v>
      </c>
      <c r="G850">
        <v>0.23499999999999999</v>
      </c>
      <c r="H850">
        <v>10</v>
      </c>
      <c r="I850">
        <v>9.5</v>
      </c>
      <c r="J850" s="6">
        <v>0.5</v>
      </c>
      <c r="K850" s="16">
        <v>6.20138594258237E-2</v>
      </c>
      <c r="L850" s="7">
        <f t="shared" si="36"/>
        <v>386.21196011879505</v>
      </c>
      <c r="M850" s="15">
        <f>L850-L852</f>
        <v>74.356900367698984</v>
      </c>
      <c r="N850" s="8">
        <f>AVERAGE(M850:M851)</f>
        <v>72.036400084853568</v>
      </c>
    </row>
    <row r="851" spans="1:14" x14ac:dyDescent="0.25">
      <c r="A851" s="5">
        <v>45082</v>
      </c>
      <c r="B851" t="s">
        <v>401</v>
      </c>
      <c r="C851">
        <v>2</v>
      </c>
      <c r="D851" t="s">
        <v>23</v>
      </c>
      <c r="E851">
        <v>8</v>
      </c>
      <c r="F851">
        <v>1.891</v>
      </c>
      <c r="G851">
        <v>0.23300000000000001</v>
      </c>
      <c r="H851">
        <v>10</v>
      </c>
      <c r="I851">
        <v>9.5</v>
      </c>
      <c r="J851" s="6">
        <v>0.5</v>
      </c>
      <c r="K851" s="16">
        <v>6.20138594258237E-2</v>
      </c>
      <c r="L851" s="7">
        <f t="shared" si="36"/>
        <v>381.57095955310422</v>
      </c>
      <c r="M851" s="15">
        <f>L851-L852</f>
        <v>69.715899802008153</v>
      </c>
    </row>
    <row r="852" spans="1:14" x14ac:dyDescent="0.25">
      <c r="A852" s="5">
        <v>45082</v>
      </c>
      <c r="B852" t="s">
        <v>401</v>
      </c>
      <c r="C852" t="s">
        <v>24</v>
      </c>
      <c r="D852" t="s">
        <v>25</v>
      </c>
      <c r="E852">
        <v>8</v>
      </c>
      <c r="F852">
        <v>3.0910000000000002</v>
      </c>
      <c r="G852">
        <v>0.38100000000000001</v>
      </c>
      <c r="H852">
        <v>5</v>
      </c>
      <c r="I852">
        <v>9.5</v>
      </c>
      <c r="J852" s="6">
        <v>0.5</v>
      </c>
      <c r="K852" s="16">
        <v>6.20138594258237E-2</v>
      </c>
      <c r="L852" s="7">
        <f t="shared" si="36"/>
        <v>311.85505975109606</v>
      </c>
      <c r="M852" t="s">
        <v>24</v>
      </c>
    </row>
    <row r="853" spans="1:14" x14ac:dyDescent="0.25">
      <c r="A853" s="5">
        <v>45082</v>
      </c>
      <c r="B853" s="4" t="s">
        <v>33</v>
      </c>
      <c r="C853">
        <v>1</v>
      </c>
      <c r="D853" t="s">
        <v>23</v>
      </c>
      <c r="E853">
        <v>8</v>
      </c>
      <c r="F853">
        <v>2.4980000000000002</v>
      </c>
      <c r="G853">
        <v>0.308</v>
      </c>
      <c r="H853">
        <v>10</v>
      </c>
      <c r="I853">
        <v>9.5</v>
      </c>
      <c r="J853" s="6">
        <v>0.5</v>
      </c>
      <c r="L853" s="7">
        <f>((F853*I853)/J853)*H853</f>
        <v>474.62</v>
      </c>
      <c r="M853" s="15">
        <f>L853-L855</f>
        <v>163.96999999999997</v>
      </c>
      <c r="N853" s="11">
        <f>AVERAGE(M853:M854)</f>
        <v>160.07499999999996</v>
      </c>
    </row>
    <row r="854" spans="1:14" x14ac:dyDescent="0.25">
      <c r="A854" s="5">
        <v>45082</v>
      </c>
      <c r="B854" s="4" t="s">
        <v>33</v>
      </c>
      <c r="C854">
        <v>2</v>
      </c>
      <c r="D854" t="s">
        <v>23</v>
      </c>
      <c r="E854">
        <v>8</v>
      </c>
      <c r="F854">
        <v>2.4569999999999999</v>
      </c>
      <c r="G854">
        <v>0.30299999999999999</v>
      </c>
      <c r="H854">
        <v>10</v>
      </c>
      <c r="I854">
        <v>9.5</v>
      </c>
      <c r="J854" s="6">
        <v>0.5</v>
      </c>
      <c r="L854" s="7">
        <f t="shared" ref="L854:L855" si="37">((F854*I854)/J854)*H854</f>
        <v>466.83</v>
      </c>
      <c r="M854" s="15">
        <f>L854-L855</f>
        <v>156.17999999999995</v>
      </c>
    </row>
    <row r="855" spans="1:14" x14ac:dyDescent="0.25">
      <c r="A855" s="5">
        <v>45082</v>
      </c>
      <c r="B855" s="4" t="s">
        <v>33</v>
      </c>
      <c r="C855" t="s">
        <v>24</v>
      </c>
      <c r="D855" t="s">
        <v>25</v>
      </c>
      <c r="E855">
        <v>8</v>
      </c>
      <c r="F855">
        <v>3.27</v>
      </c>
      <c r="G855">
        <v>0.40300000000000002</v>
      </c>
      <c r="H855">
        <v>5</v>
      </c>
      <c r="I855">
        <v>9.5</v>
      </c>
      <c r="J855" s="6">
        <v>0.5</v>
      </c>
      <c r="L855" s="7">
        <f t="shared" si="37"/>
        <v>310.65000000000003</v>
      </c>
      <c r="M855" t="s">
        <v>24</v>
      </c>
    </row>
    <row r="856" spans="1:14" x14ac:dyDescent="0.25">
      <c r="A856" s="5">
        <v>45083</v>
      </c>
      <c r="B856" t="s">
        <v>402</v>
      </c>
      <c r="C856">
        <v>1</v>
      </c>
      <c r="D856" t="s">
        <v>23</v>
      </c>
      <c r="E856">
        <v>8</v>
      </c>
      <c r="F856">
        <v>2.2349999999999999</v>
      </c>
      <c r="G856">
        <v>0.27500000000000002</v>
      </c>
      <c r="H856">
        <v>15</v>
      </c>
      <c r="I856">
        <v>9.5</v>
      </c>
      <c r="J856" s="6">
        <v>0.5</v>
      </c>
      <c r="K856" s="16">
        <v>8.7634272487250961E-2</v>
      </c>
      <c r="L856" s="7">
        <f>((F856*I856)/(J856/(1+K856)))*H856</f>
        <v>692.79584071756665</v>
      </c>
      <c r="M856" s="15">
        <f>L856-L858</f>
        <v>378.58373756736228</v>
      </c>
      <c r="N856" s="8">
        <f>AVERAGE(M856:M857)</f>
        <v>384.00831350139248</v>
      </c>
    </row>
    <row r="857" spans="1:14" x14ac:dyDescent="0.25">
      <c r="A857" s="5">
        <v>45083</v>
      </c>
      <c r="B857" t="s">
        <v>402</v>
      </c>
      <c r="C857">
        <v>2</v>
      </c>
      <c r="D857" t="s">
        <v>23</v>
      </c>
      <c r="E857">
        <v>8</v>
      </c>
      <c r="F857">
        <v>2.27</v>
      </c>
      <c r="G857">
        <v>0.27900000000000003</v>
      </c>
      <c r="H857">
        <v>15</v>
      </c>
      <c r="I857">
        <v>9.5</v>
      </c>
      <c r="J857" s="6">
        <v>0.5</v>
      </c>
      <c r="K857" s="16">
        <v>8.7634272487250961E-2</v>
      </c>
      <c r="L857" s="7">
        <f t="shared" ref="L857:L954" si="38">((F857*I857)/(J857/(1+K857)))*H857</f>
        <v>703.64499258562705</v>
      </c>
      <c r="M857" s="15">
        <f>L857-L858</f>
        <v>389.43288943542268</v>
      </c>
    </row>
    <row r="858" spans="1:14" x14ac:dyDescent="0.25">
      <c r="A858" s="5">
        <v>45083</v>
      </c>
      <c r="B858" t="s">
        <v>402</v>
      </c>
      <c r="C858" t="s">
        <v>24</v>
      </c>
      <c r="D858" t="s">
        <v>25</v>
      </c>
      <c r="E858">
        <v>8</v>
      </c>
      <c r="F858">
        <v>3.0409999999999999</v>
      </c>
      <c r="G858">
        <v>0.375</v>
      </c>
      <c r="H858">
        <v>5</v>
      </c>
      <c r="I858">
        <v>9.5</v>
      </c>
      <c r="J858" s="6">
        <v>0.5</v>
      </c>
      <c r="K858" s="16">
        <v>8.7634272487250961E-2</v>
      </c>
      <c r="L858" s="7">
        <f t="shared" si="38"/>
        <v>314.21210315020437</v>
      </c>
      <c r="M858" t="s">
        <v>24</v>
      </c>
    </row>
    <row r="859" spans="1:14" x14ac:dyDescent="0.25">
      <c r="A859" s="5">
        <v>45083</v>
      </c>
      <c r="B859" t="s">
        <v>403</v>
      </c>
      <c r="C859">
        <v>1</v>
      </c>
      <c r="D859" t="s">
        <v>23</v>
      </c>
      <c r="E859">
        <v>8</v>
      </c>
      <c r="F859">
        <v>2.4319999999999999</v>
      </c>
      <c r="G859">
        <v>0.29899999999999999</v>
      </c>
      <c r="H859">
        <v>15</v>
      </c>
      <c r="I859">
        <v>9.5</v>
      </c>
      <c r="J859" s="6">
        <v>0.5</v>
      </c>
      <c r="K859" s="16">
        <v>8.7634272487250961E-2</v>
      </c>
      <c r="L859" s="7">
        <f t="shared" si="38"/>
        <v>753.86106694636339</v>
      </c>
      <c r="M859" s="15">
        <f>L859-L861</f>
        <v>431.07296755759705</v>
      </c>
      <c r="N859" s="8">
        <f>AVERAGE(M859:M860)</f>
        <v>427.81822199717897</v>
      </c>
    </row>
    <row r="860" spans="1:14" x14ac:dyDescent="0.25">
      <c r="A860" s="5">
        <v>45083</v>
      </c>
      <c r="B860" t="s">
        <v>403</v>
      </c>
      <c r="C860">
        <v>2</v>
      </c>
      <c r="D860" t="s">
        <v>23</v>
      </c>
      <c r="E860">
        <v>8</v>
      </c>
      <c r="F860">
        <v>2.411</v>
      </c>
      <c r="G860">
        <v>0.29699999999999999</v>
      </c>
      <c r="H860">
        <v>15</v>
      </c>
      <c r="I860">
        <v>9.5</v>
      </c>
      <c r="J860" s="6">
        <v>0.5</v>
      </c>
      <c r="K860" s="16">
        <v>8.7634272487250961E-2</v>
      </c>
      <c r="L860" s="7">
        <f t="shared" si="38"/>
        <v>747.35157582552722</v>
      </c>
      <c r="M860" s="15">
        <f>L860-L861</f>
        <v>424.56347643676088</v>
      </c>
    </row>
    <row r="861" spans="1:14" x14ac:dyDescent="0.25">
      <c r="A861" s="5">
        <v>45083</v>
      </c>
      <c r="B861" t="s">
        <v>403</v>
      </c>
      <c r="C861" t="s">
        <v>24</v>
      </c>
      <c r="D861" t="s">
        <v>25</v>
      </c>
      <c r="E861">
        <v>8</v>
      </c>
      <c r="F861">
        <v>3.1240000000000001</v>
      </c>
      <c r="G861">
        <v>0.38500000000000001</v>
      </c>
      <c r="H861">
        <v>5</v>
      </c>
      <c r="I861">
        <v>9.5</v>
      </c>
      <c r="J861" s="6">
        <v>0.5</v>
      </c>
      <c r="K861" s="16">
        <v>8.7634272487250961E-2</v>
      </c>
      <c r="L861" s="7">
        <f t="shared" si="38"/>
        <v>322.78809938876634</v>
      </c>
      <c r="M861" t="s">
        <v>24</v>
      </c>
    </row>
    <row r="862" spans="1:14" x14ac:dyDescent="0.25">
      <c r="A862" s="5">
        <v>45083</v>
      </c>
      <c r="B862" t="s">
        <v>404</v>
      </c>
      <c r="C862">
        <v>1</v>
      </c>
      <c r="D862" t="s">
        <v>23</v>
      </c>
      <c r="E862">
        <v>8</v>
      </c>
      <c r="F862">
        <v>2.44</v>
      </c>
      <c r="G862">
        <v>0.3</v>
      </c>
      <c r="H862">
        <v>15</v>
      </c>
      <c r="I862">
        <v>9.5</v>
      </c>
      <c r="J862" s="6">
        <v>0.50009999999999999</v>
      </c>
      <c r="K862" s="16">
        <v>9.3207179227908069E-2</v>
      </c>
      <c r="L862" s="7">
        <f t="shared" si="38"/>
        <v>760.06425958317072</v>
      </c>
      <c r="M862" s="15">
        <f>L862-L864</f>
        <v>438.8417280747384</v>
      </c>
      <c r="N862" s="8">
        <f>AVERAGE(M862:M863)</f>
        <v>437.1284684732189</v>
      </c>
    </row>
    <row r="863" spans="1:14" x14ac:dyDescent="0.25">
      <c r="A863" s="5">
        <v>45083</v>
      </c>
      <c r="B863" t="s">
        <v>404</v>
      </c>
      <c r="C863">
        <v>2</v>
      </c>
      <c r="D863" t="s">
        <v>23</v>
      </c>
      <c r="E863">
        <v>8</v>
      </c>
      <c r="F863">
        <v>2.4289999999999998</v>
      </c>
      <c r="G863">
        <v>0.29899999999999999</v>
      </c>
      <c r="H863">
        <v>15</v>
      </c>
      <c r="I863">
        <v>9.5</v>
      </c>
      <c r="J863" s="6">
        <v>0.50009999999999999</v>
      </c>
      <c r="K863" s="16">
        <v>9.3207179227908069E-2</v>
      </c>
      <c r="L863" s="7">
        <f t="shared" si="38"/>
        <v>756.63774038013173</v>
      </c>
      <c r="M863" s="15">
        <f>L863-L864</f>
        <v>435.41520887169941</v>
      </c>
    </row>
    <row r="864" spans="1:14" x14ac:dyDescent="0.25">
      <c r="A864" s="5">
        <v>45083</v>
      </c>
      <c r="B864" t="s">
        <v>404</v>
      </c>
      <c r="C864" t="s">
        <v>24</v>
      </c>
      <c r="D864" t="s">
        <v>25</v>
      </c>
      <c r="E864">
        <v>8</v>
      </c>
      <c r="F864">
        <v>3.093</v>
      </c>
      <c r="G864">
        <v>0.38100000000000001</v>
      </c>
      <c r="H864">
        <v>5</v>
      </c>
      <c r="I864">
        <v>9.5</v>
      </c>
      <c r="J864" s="6">
        <v>0.5</v>
      </c>
      <c r="K864" s="16">
        <v>9.3207179227908069E-2</v>
      </c>
      <c r="L864" s="7">
        <f t="shared" si="38"/>
        <v>321.22253150843233</v>
      </c>
      <c r="M864" t="s">
        <v>24</v>
      </c>
    </row>
    <row r="865" spans="1:14" x14ac:dyDescent="0.25">
      <c r="A865" s="5">
        <v>45083</v>
      </c>
      <c r="B865" t="s">
        <v>405</v>
      </c>
      <c r="C865">
        <v>1</v>
      </c>
      <c r="D865" t="s">
        <v>23</v>
      </c>
      <c r="E865">
        <v>8</v>
      </c>
      <c r="F865">
        <v>1.833</v>
      </c>
      <c r="G865">
        <v>0.22500000000000001</v>
      </c>
      <c r="H865">
        <v>15</v>
      </c>
      <c r="I865">
        <v>9.5</v>
      </c>
      <c r="J865" s="6">
        <v>0.5</v>
      </c>
      <c r="K865" s="16">
        <v>8.8188919945531324E-2</v>
      </c>
      <c r="L865" s="7">
        <f t="shared" si="38"/>
        <v>568.47533272414523</v>
      </c>
      <c r="M865" s="15">
        <f>L865-L867</f>
        <v>239.42332616641579</v>
      </c>
      <c r="N865" s="8">
        <f>AVERAGE(M865:M866)</f>
        <v>240.60677731165225</v>
      </c>
    </row>
    <row r="866" spans="1:14" x14ac:dyDescent="0.25">
      <c r="A866" s="5">
        <v>45083</v>
      </c>
      <c r="B866" t="s">
        <v>405</v>
      </c>
      <c r="C866">
        <v>2</v>
      </c>
      <c r="D866" t="s">
        <v>23</v>
      </c>
      <c r="E866">
        <v>8</v>
      </c>
      <c r="F866">
        <v>1.841</v>
      </c>
      <c r="G866">
        <v>0.22600000000000001</v>
      </c>
      <c r="H866">
        <v>15</v>
      </c>
      <c r="I866">
        <v>9.5</v>
      </c>
      <c r="J866" s="6">
        <v>0.50009999999999999</v>
      </c>
      <c r="K866" s="16">
        <v>8.8188919945531324E-2</v>
      </c>
      <c r="L866" s="7">
        <f t="shared" si="38"/>
        <v>570.84223501461815</v>
      </c>
      <c r="M866" s="15">
        <f>L866-L867</f>
        <v>241.79022845688871</v>
      </c>
    </row>
    <row r="867" spans="1:14" x14ac:dyDescent="0.25">
      <c r="A867" s="5">
        <v>45083</v>
      </c>
      <c r="B867" t="s">
        <v>405</v>
      </c>
      <c r="C867" t="s">
        <v>24</v>
      </c>
      <c r="D867" t="s">
        <v>25</v>
      </c>
      <c r="E867">
        <v>8</v>
      </c>
      <c r="F867">
        <v>3.1829999999999998</v>
      </c>
      <c r="G867">
        <v>0.39200000000000002</v>
      </c>
      <c r="H867">
        <v>5</v>
      </c>
      <c r="I867">
        <v>9.5</v>
      </c>
      <c r="J867" s="6">
        <v>0.5</v>
      </c>
      <c r="K867" s="16">
        <v>8.8188919945531324E-2</v>
      </c>
      <c r="L867" s="7">
        <f t="shared" si="38"/>
        <v>329.05200655772944</v>
      </c>
      <c r="M867" t="s">
        <v>24</v>
      </c>
    </row>
    <row r="868" spans="1:14" x14ac:dyDescent="0.25">
      <c r="A868" s="5">
        <v>45083</v>
      </c>
      <c r="B868" t="s">
        <v>406</v>
      </c>
      <c r="C868">
        <v>1</v>
      </c>
      <c r="D868" t="s">
        <v>23</v>
      </c>
      <c r="E868">
        <v>8</v>
      </c>
      <c r="F868">
        <v>2.9180000000000001</v>
      </c>
      <c r="G868">
        <v>0.35899999999999999</v>
      </c>
      <c r="H868">
        <v>10</v>
      </c>
      <c r="I868">
        <v>9.5</v>
      </c>
      <c r="J868" s="6">
        <v>0.50009999999999999</v>
      </c>
      <c r="K868" s="16">
        <v>7.2108843537414841E-2</v>
      </c>
      <c r="L868" s="7">
        <f t="shared" si="38"/>
        <v>594.27972908819595</v>
      </c>
      <c r="M868" s="15">
        <f>L868-L870</f>
        <v>281.25438857806671</v>
      </c>
      <c r="N868" s="8">
        <f>AVERAGE(M868:M869)</f>
        <v>278.0546056666218</v>
      </c>
    </row>
    <row r="869" spans="1:14" x14ac:dyDescent="0.25">
      <c r="A869" s="5">
        <v>45083</v>
      </c>
      <c r="B869" t="s">
        <v>406</v>
      </c>
      <c r="C869">
        <v>2</v>
      </c>
      <c r="D869" t="s">
        <v>23</v>
      </c>
      <c r="E869">
        <v>8</v>
      </c>
      <c r="F869">
        <v>2.8860000000000001</v>
      </c>
      <c r="G869">
        <v>0.35499999999999998</v>
      </c>
      <c r="H869">
        <v>10</v>
      </c>
      <c r="I869">
        <v>9.5</v>
      </c>
      <c r="J869" s="6">
        <v>0.5</v>
      </c>
      <c r="K869" s="16">
        <v>7.2108843537414841E-2</v>
      </c>
      <c r="L869" s="7">
        <f t="shared" si="38"/>
        <v>587.88016326530612</v>
      </c>
      <c r="M869" s="15">
        <f>L869-L870</f>
        <v>274.85482275517688</v>
      </c>
    </row>
    <row r="870" spans="1:14" x14ac:dyDescent="0.25">
      <c r="A870" s="5">
        <v>45083</v>
      </c>
      <c r="B870" t="s">
        <v>406</v>
      </c>
      <c r="C870" t="s">
        <v>24</v>
      </c>
      <c r="D870" t="s">
        <v>25</v>
      </c>
      <c r="E870">
        <v>8</v>
      </c>
      <c r="F870">
        <v>3.0739999999999998</v>
      </c>
      <c r="G870">
        <v>0.379</v>
      </c>
      <c r="H870">
        <v>5</v>
      </c>
      <c r="I870">
        <v>9.5</v>
      </c>
      <c r="J870" s="6">
        <v>0.50009999999999999</v>
      </c>
      <c r="K870" s="16">
        <v>7.2108843537414841E-2</v>
      </c>
      <c r="L870" s="7">
        <f t="shared" si="38"/>
        <v>313.02534051012924</v>
      </c>
      <c r="M870" t="s">
        <v>24</v>
      </c>
    </row>
    <row r="871" spans="1:14" x14ac:dyDescent="0.25">
      <c r="A871" s="5">
        <v>45083</v>
      </c>
      <c r="B871" t="s">
        <v>407</v>
      </c>
      <c r="C871">
        <v>1</v>
      </c>
      <c r="D871" t="s">
        <v>23</v>
      </c>
      <c r="E871">
        <v>8</v>
      </c>
      <c r="F871">
        <v>2.661</v>
      </c>
      <c r="G871">
        <v>0.32800000000000001</v>
      </c>
      <c r="H871">
        <v>10</v>
      </c>
      <c r="I871">
        <v>9.5</v>
      </c>
      <c r="J871" s="6">
        <v>0.5</v>
      </c>
      <c r="K871" s="16">
        <v>8.799972261710759E-2</v>
      </c>
      <c r="L871" s="7">
        <f t="shared" si="38"/>
        <v>550.08177975798344</v>
      </c>
      <c r="M871" s="15">
        <f>L871-L873</f>
        <v>222.84410318643597</v>
      </c>
      <c r="N871" s="8">
        <f>AVERAGE(M871:M872)</f>
        <v>245.99673728372807</v>
      </c>
    </row>
    <row r="872" spans="1:14" x14ac:dyDescent="0.25">
      <c r="A872" s="5">
        <v>45083</v>
      </c>
      <c r="B872" t="s">
        <v>407</v>
      </c>
      <c r="C872">
        <v>2</v>
      </c>
      <c r="D872" t="s">
        <v>23</v>
      </c>
      <c r="E872">
        <v>8</v>
      </c>
      <c r="F872">
        <v>2.8849999999999998</v>
      </c>
      <c r="G872">
        <v>0.35499999999999998</v>
      </c>
      <c r="H872">
        <v>10</v>
      </c>
      <c r="I872">
        <v>9.5</v>
      </c>
      <c r="J872" s="6">
        <v>0.5</v>
      </c>
      <c r="K872" s="16">
        <v>8.799972261710759E-2</v>
      </c>
      <c r="L872" s="7">
        <f t="shared" si="38"/>
        <v>596.38704795256763</v>
      </c>
      <c r="M872" s="15">
        <f>L872-L873</f>
        <v>269.14937138102016</v>
      </c>
    </row>
    <row r="873" spans="1:14" x14ac:dyDescent="0.25">
      <c r="A873" s="5">
        <v>45083</v>
      </c>
      <c r="B873" t="s">
        <v>407</v>
      </c>
      <c r="C873" t="s">
        <v>24</v>
      </c>
      <c r="D873" t="s">
        <v>25</v>
      </c>
      <c r="E873">
        <v>8</v>
      </c>
      <c r="F873">
        <v>3.1659999999999999</v>
      </c>
      <c r="G873">
        <v>0.39</v>
      </c>
      <c r="H873">
        <v>5</v>
      </c>
      <c r="I873">
        <v>9.5</v>
      </c>
      <c r="J873" s="6">
        <v>0.5</v>
      </c>
      <c r="K873" s="16">
        <v>8.799972261710759E-2</v>
      </c>
      <c r="L873" s="7">
        <f t="shared" si="38"/>
        <v>327.23767657154747</v>
      </c>
      <c r="M873" t="s">
        <v>24</v>
      </c>
    </row>
    <row r="874" spans="1:14" x14ac:dyDescent="0.25">
      <c r="A874" s="5">
        <v>45083</v>
      </c>
      <c r="B874" t="s">
        <v>408</v>
      </c>
      <c r="C874">
        <v>1</v>
      </c>
      <c r="D874" t="s">
        <v>23</v>
      </c>
      <c r="E874">
        <v>8</v>
      </c>
      <c r="F874">
        <v>2.3580000000000001</v>
      </c>
      <c r="G874">
        <v>0.28999999999999998</v>
      </c>
      <c r="H874">
        <v>10</v>
      </c>
      <c r="I874">
        <v>9.5</v>
      </c>
      <c r="J874" s="6">
        <v>0.5</v>
      </c>
      <c r="K874" s="16">
        <v>5.46116504854368E-2</v>
      </c>
      <c r="L874" s="7">
        <f t="shared" si="38"/>
        <v>472.48711165048542</v>
      </c>
      <c r="M874" s="15">
        <f>L874-L876</f>
        <v>162.96776551971163</v>
      </c>
      <c r="N874" s="8">
        <f>AVERAGE(M874:M875)</f>
        <v>156.50976957278451</v>
      </c>
    </row>
    <row r="875" spans="1:14" x14ac:dyDescent="0.25">
      <c r="A875" s="5">
        <v>45083</v>
      </c>
      <c r="B875" t="s">
        <v>408</v>
      </c>
      <c r="C875">
        <v>2</v>
      </c>
      <c r="D875" t="s">
        <v>23</v>
      </c>
      <c r="E875">
        <v>8</v>
      </c>
      <c r="F875">
        <v>2.294</v>
      </c>
      <c r="G875">
        <v>0.28199999999999997</v>
      </c>
      <c r="H875">
        <v>10</v>
      </c>
      <c r="I875">
        <v>9.5</v>
      </c>
      <c r="J875" s="6">
        <v>0.50009999999999999</v>
      </c>
      <c r="K875" s="16">
        <v>5.46116504854368E-2</v>
      </c>
      <c r="L875" s="7">
        <f t="shared" si="38"/>
        <v>459.57111975663116</v>
      </c>
      <c r="M875" s="15">
        <f>L875-L876</f>
        <v>150.05177362585738</v>
      </c>
    </row>
    <row r="876" spans="1:14" x14ac:dyDescent="0.25">
      <c r="A876" s="5">
        <v>45083</v>
      </c>
      <c r="B876" t="s">
        <v>408</v>
      </c>
      <c r="C876" t="s">
        <v>24</v>
      </c>
      <c r="D876" t="s">
        <v>25</v>
      </c>
      <c r="E876">
        <v>8</v>
      </c>
      <c r="F876">
        <v>3.09</v>
      </c>
      <c r="G876">
        <v>0.38100000000000001</v>
      </c>
      <c r="H876">
        <v>5</v>
      </c>
      <c r="I876">
        <v>9.5</v>
      </c>
      <c r="J876" s="6">
        <v>0.50009999999999999</v>
      </c>
      <c r="K876" s="16">
        <v>5.46116504854368E-2</v>
      </c>
      <c r="L876" s="7">
        <f t="shared" si="38"/>
        <v>309.51934613077378</v>
      </c>
      <c r="M876" t="s">
        <v>24</v>
      </c>
    </row>
    <row r="877" spans="1:14" x14ac:dyDescent="0.25">
      <c r="A877" s="5">
        <v>45083</v>
      </c>
      <c r="B877" t="s">
        <v>409</v>
      </c>
      <c r="C877">
        <v>1</v>
      </c>
      <c r="D877" t="s">
        <v>23</v>
      </c>
      <c r="E877">
        <v>8</v>
      </c>
      <c r="F877">
        <v>2.3559999999999999</v>
      </c>
      <c r="G877">
        <v>0.28999999999999998</v>
      </c>
      <c r="H877">
        <v>10</v>
      </c>
      <c r="I877">
        <v>9.5</v>
      </c>
      <c r="J877" s="6">
        <v>0.5</v>
      </c>
      <c r="K877" s="16">
        <v>7.2196894144465062E-2</v>
      </c>
      <c r="L877" s="7">
        <f t="shared" si="38"/>
        <v>479.95821769482831</v>
      </c>
      <c r="M877" s="15">
        <f>L877-L879</f>
        <v>173.42482249325883</v>
      </c>
      <c r="N877" s="8">
        <f>AVERAGE(M877:M878)</f>
        <v>161.35991247013453</v>
      </c>
    </row>
    <row r="878" spans="1:14" x14ac:dyDescent="0.25">
      <c r="A878" s="5">
        <v>45083</v>
      </c>
      <c r="B878" t="s">
        <v>409</v>
      </c>
      <c r="C878">
        <v>2</v>
      </c>
      <c r="D878" t="s">
        <v>23</v>
      </c>
      <c r="E878">
        <v>8</v>
      </c>
      <c r="F878">
        <v>2.238</v>
      </c>
      <c r="G878">
        <v>0.27500000000000002</v>
      </c>
      <c r="H878">
        <v>10</v>
      </c>
      <c r="I878">
        <v>9.5</v>
      </c>
      <c r="J878" s="6">
        <v>0.50009999999999999</v>
      </c>
      <c r="K878" s="16">
        <v>7.2196894144465062E-2</v>
      </c>
      <c r="L878" s="7">
        <f t="shared" si="38"/>
        <v>455.82839764857971</v>
      </c>
      <c r="M878" s="15">
        <f>L878-L879</f>
        <v>149.29500244701023</v>
      </c>
    </row>
    <row r="879" spans="1:14" x14ac:dyDescent="0.25">
      <c r="A879" s="5">
        <v>45083</v>
      </c>
      <c r="B879" t="s">
        <v>409</v>
      </c>
      <c r="C879" t="s">
        <v>24</v>
      </c>
      <c r="D879" t="s">
        <v>25</v>
      </c>
      <c r="E879">
        <v>8</v>
      </c>
      <c r="F879">
        <v>3.01</v>
      </c>
      <c r="G879">
        <v>0.371</v>
      </c>
      <c r="H879">
        <v>5</v>
      </c>
      <c r="I879">
        <v>9.5</v>
      </c>
      <c r="J879" s="6">
        <v>0.50009999999999999</v>
      </c>
      <c r="K879" s="16">
        <v>7.2196894144465062E-2</v>
      </c>
      <c r="L879" s="7">
        <f t="shared" si="38"/>
        <v>306.53339520156948</v>
      </c>
      <c r="M879" t="s">
        <v>24</v>
      </c>
    </row>
    <row r="880" spans="1:14" x14ac:dyDescent="0.25">
      <c r="A880" s="5">
        <v>45083</v>
      </c>
      <c r="B880" s="4" t="s">
        <v>33</v>
      </c>
      <c r="C880">
        <v>1</v>
      </c>
      <c r="D880" t="s">
        <v>23</v>
      </c>
      <c r="E880">
        <v>8</v>
      </c>
      <c r="F880">
        <v>2.3820000000000001</v>
      </c>
      <c r="G880">
        <v>0.29299999999999998</v>
      </c>
      <c r="H880">
        <v>10</v>
      </c>
      <c r="I880">
        <v>9.5</v>
      </c>
      <c r="J880" s="6">
        <v>0.50009999999999999</v>
      </c>
      <c r="L880" s="7">
        <f>((F880*I880)/J880)*H880</f>
        <v>452.48950209958014</v>
      </c>
      <c r="M880" s="15">
        <f>L880-L882</f>
        <v>148.74025194961013</v>
      </c>
      <c r="N880" s="11">
        <f>AVERAGE(M880:M881)</f>
        <v>128.26550089982004</v>
      </c>
    </row>
    <row r="881" spans="1:14" x14ac:dyDescent="0.25">
      <c r="A881" s="5">
        <v>45083</v>
      </c>
      <c r="B881" s="4" t="s">
        <v>33</v>
      </c>
      <c r="C881">
        <v>2</v>
      </c>
      <c r="D881" t="s">
        <v>23</v>
      </c>
      <c r="E881">
        <v>8</v>
      </c>
      <c r="F881">
        <v>2.1659999999999999</v>
      </c>
      <c r="G881">
        <v>0.26700000000000002</v>
      </c>
      <c r="H881">
        <v>10</v>
      </c>
      <c r="I881">
        <v>9.5</v>
      </c>
      <c r="J881" s="6">
        <v>0.5</v>
      </c>
      <c r="L881" s="7">
        <f t="shared" ref="L881:L882" si="39">((F881*I881)/J881)*H881</f>
        <v>411.53999999999996</v>
      </c>
      <c r="M881" s="15">
        <f>L881-L882</f>
        <v>107.79074985002995</v>
      </c>
    </row>
    <row r="882" spans="1:14" x14ac:dyDescent="0.25">
      <c r="A882" s="5">
        <v>45083</v>
      </c>
      <c r="B882" s="4" t="s">
        <v>33</v>
      </c>
      <c r="C882" t="s">
        <v>24</v>
      </c>
      <c r="D882" t="s">
        <v>25</v>
      </c>
      <c r="E882">
        <v>8</v>
      </c>
      <c r="F882">
        <v>3.198</v>
      </c>
      <c r="G882">
        <v>0.39400000000000002</v>
      </c>
      <c r="H882">
        <v>5</v>
      </c>
      <c r="I882">
        <v>9.5</v>
      </c>
      <c r="J882" s="6">
        <v>0.50009999999999999</v>
      </c>
      <c r="L882" s="7">
        <f t="shared" si="39"/>
        <v>303.74925014997001</v>
      </c>
      <c r="M882" t="s">
        <v>24</v>
      </c>
    </row>
    <row r="883" spans="1:14" x14ac:dyDescent="0.25">
      <c r="A883" s="5">
        <v>45083</v>
      </c>
      <c r="B883" t="s">
        <v>410</v>
      </c>
      <c r="C883">
        <v>1</v>
      </c>
      <c r="D883" t="s">
        <v>23</v>
      </c>
      <c r="E883">
        <v>8</v>
      </c>
      <c r="F883">
        <v>1.9710000000000001</v>
      </c>
      <c r="G883">
        <v>0.24199999999999999</v>
      </c>
      <c r="H883">
        <v>15</v>
      </c>
      <c r="I883">
        <v>9.5</v>
      </c>
      <c r="J883" s="6">
        <v>0.50009999999999999</v>
      </c>
      <c r="K883" s="16">
        <v>0.10062685582316075</v>
      </c>
      <c r="L883" s="7">
        <f t="shared" si="38"/>
        <v>618.13699945593191</v>
      </c>
      <c r="M883" s="15">
        <f>L883-L885</f>
        <v>262.32084637114144</v>
      </c>
      <c r="N883" s="8">
        <f>AVERAGE(M883:M884)</f>
        <v>264.26473199454466</v>
      </c>
    </row>
    <row r="884" spans="1:14" x14ac:dyDescent="0.25">
      <c r="A884" s="5">
        <v>45083</v>
      </c>
      <c r="B884" t="s">
        <v>410</v>
      </c>
      <c r="C884">
        <v>2</v>
      </c>
      <c r="D884" t="s">
        <v>23</v>
      </c>
      <c r="E884">
        <v>8</v>
      </c>
      <c r="F884">
        <v>1.9830000000000001</v>
      </c>
      <c r="G884">
        <v>0.24399999999999999</v>
      </c>
      <c r="H884">
        <v>15</v>
      </c>
      <c r="I884">
        <v>9.5</v>
      </c>
      <c r="J884" s="6">
        <v>0.5</v>
      </c>
      <c r="K884" s="16">
        <v>0.10062685582316075</v>
      </c>
      <c r="L884" s="7">
        <f t="shared" si="38"/>
        <v>622.02477070273835</v>
      </c>
      <c r="M884" s="15">
        <f>L884-L885</f>
        <v>266.20861761794788</v>
      </c>
    </row>
    <row r="885" spans="1:14" x14ac:dyDescent="0.25">
      <c r="A885" s="5">
        <v>45083</v>
      </c>
      <c r="B885" t="s">
        <v>410</v>
      </c>
      <c r="C885" t="s">
        <v>24</v>
      </c>
      <c r="D885" t="s">
        <v>25</v>
      </c>
      <c r="E885">
        <v>8</v>
      </c>
      <c r="F885">
        <v>3.403</v>
      </c>
      <c r="G885">
        <v>0.41899999999999998</v>
      </c>
      <c r="H885">
        <v>5</v>
      </c>
      <c r="I885">
        <v>9.5</v>
      </c>
      <c r="J885" s="6">
        <v>0.5</v>
      </c>
      <c r="K885" s="16">
        <v>0.10062685582316075</v>
      </c>
      <c r="L885" s="7">
        <f t="shared" si="38"/>
        <v>355.81615308479047</v>
      </c>
      <c r="M885" t="s">
        <v>24</v>
      </c>
    </row>
    <row r="886" spans="1:14" x14ac:dyDescent="0.25">
      <c r="A886" s="5">
        <v>45083</v>
      </c>
      <c r="B886" t="s">
        <v>411</v>
      </c>
      <c r="C886">
        <v>1</v>
      </c>
      <c r="D886" t="s">
        <v>23</v>
      </c>
      <c r="E886">
        <v>8</v>
      </c>
      <c r="F886">
        <v>1.6359999999999999</v>
      </c>
      <c r="G886">
        <v>0.20100000000000001</v>
      </c>
      <c r="H886">
        <v>15</v>
      </c>
      <c r="I886">
        <v>9.5</v>
      </c>
      <c r="J886" s="6">
        <v>0.5</v>
      </c>
      <c r="K886" s="16">
        <v>0.10388320953151438</v>
      </c>
      <c r="L886" s="7">
        <f t="shared" si="38"/>
        <v>514.69658527616377</v>
      </c>
      <c r="M886" s="15">
        <f>L886-L888</f>
        <v>165.8675044717466</v>
      </c>
      <c r="N886" s="8">
        <f>AVERAGE(M886:M887)</f>
        <v>174.62327167184048</v>
      </c>
    </row>
    <row r="887" spans="1:14" x14ac:dyDescent="0.25">
      <c r="A887" s="5">
        <v>45083</v>
      </c>
      <c r="B887" t="s">
        <v>411</v>
      </c>
      <c r="C887">
        <v>2</v>
      </c>
      <c r="D887" t="s">
        <v>23</v>
      </c>
      <c r="E887">
        <v>8</v>
      </c>
      <c r="F887">
        <v>1.6919999999999999</v>
      </c>
      <c r="G887">
        <v>0.20799999999999999</v>
      </c>
      <c r="H887">
        <v>15</v>
      </c>
      <c r="I887">
        <v>9.5</v>
      </c>
      <c r="J887" s="6">
        <v>0.50009999999999999</v>
      </c>
      <c r="K887" s="16">
        <v>0.10388320953151438</v>
      </c>
      <c r="L887" s="7">
        <f t="shared" si="38"/>
        <v>532.20811967635154</v>
      </c>
      <c r="M887" s="15">
        <f>L887-L888</f>
        <v>183.37903887193437</v>
      </c>
    </row>
    <row r="888" spans="1:14" x14ac:dyDescent="0.25">
      <c r="A888" s="5">
        <v>45083</v>
      </c>
      <c r="B888" t="s">
        <v>411</v>
      </c>
      <c r="C888" t="s">
        <v>24</v>
      </c>
      <c r="D888" t="s">
        <v>25</v>
      </c>
      <c r="E888">
        <v>8</v>
      </c>
      <c r="F888">
        <v>3.327</v>
      </c>
      <c r="G888">
        <v>0.41</v>
      </c>
      <c r="H888">
        <v>5</v>
      </c>
      <c r="I888">
        <v>9.5</v>
      </c>
      <c r="J888" s="6">
        <v>0.50009999999999999</v>
      </c>
      <c r="K888" s="16">
        <v>0.10388320953151438</v>
      </c>
      <c r="L888" s="7">
        <f t="shared" si="38"/>
        <v>348.82908080441717</v>
      </c>
      <c r="M888" t="s">
        <v>24</v>
      </c>
    </row>
    <row r="889" spans="1:14" x14ac:dyDescent="0.25">
      <c r="A889" s="5">
        <v>45083</v>
      </c>
      <c r="B889" t="s">
        <v>412</v>
      </c>
      <c r="C889">
        <v>1</v>
      </c>
      <c r="D889" t="s">
        <v>23</v>
      </c>
      <c r="E889">
        <v>8</v>
      </c>
      <c r="F889">
        <v>1.829</v>
      </c>
      <c r="G889">
        <v>0.22500000000000001</v>
      </c>
      <c r="H889">
        <v>15</v>
      </c>
      <c r="I889">
        <v>9.5</v>
      </c>
      <c r="J889" s="6">
        <v>0.5</v>
      </c>
      <c r="K889" s="16">
        <v>0.12601169064748202</v>
      </c>
      <c r="L889" s="7">
        <f t="shared" si="38"/>
        <v>586.95048392535966</v>
      </c>
      <c r="M889" s="15">
        <f>L889-L891</f>
        <v>217.11834985756889</v>
      </c>
      <c r="N889" s="8">
        <f>AVERAGE(M889:M890)</f>
        <v>225.56216933889516</v>
      </c>
    </row>
    <row r="890" spans="1:14" x14ac:dyDescent="0.25">
      <c r="A890" s="5">
        <v>45083</v>
      </c>
      <c r="B890" t="s">
        <v>412</v>
      </c>
      <c r="C890">
        <v>2</v>
      </c>
      <c r="D890" t="s">
        <v>23</v>
      </c>
      <c r="E890">
        <v>8</v>
      </c>
      <c r="F890">
        <v>1.8819999999999999</v>
      </c>
      <c r="G890">
        <v>0.23200000000000001</v>
      </c>
      <c r="H890">
        <v>15</v>
      </c>
      <c r="I890">
        <v>9.5</v>
      </c>
      <c r="J890" s="6">
        <v>0.50009999999999999</v>
      </c>
      <c r="K890" s="16">
        <v>0.12601169064748202</v>
      </c>
      <c r="L890" s="7">
        <f t="shared" si="38"/>
        <v>603.83812288801221</v>
      </c>
      <c r="M890" s="15">
        <f>L890-L891</f>
        <v>234.00598882022143</v>
      </c>
    </row>
    <row r="891" spans="1:14" x14ac:dyDescent="0.25">
      <c r="A891" s="5">
        <v>45083</v>
      </c>
      <c r="B891" t="s">
        <v>412</v>
      </c>
      <c r="C891" t="s">
        <v>24</v>
      </c>
      <c r="D891" t="s">
        <v>25</v>
      </c>
      <c r="E891">
        <v>8</v>
      </c>
      <c r="F891">
        <v>3.4580000000000002</v>
      </c>
      <c r="G891">
        <v>0.42599999999999999</v>
      </c>
      <c r="H891">
        <v>5</v>
      </c>
      <c r="I891">
        <v>9.5</v>
      </c>
      <c r="J891" s="6">
        <v>0.50009999999999999</v>
      </c>
      <c r="K891" s="16">
        <v>0.12601169064748202</v>
      </c>
      <c r="L891" s="7">
        <f t="shared" si="38"/>
        <v>369.83213406779078</v>
      </c>
      <c r="M891" t="s">
        <v>24</v>
      </c>
    </row>
    <row r="892" spans="1:14" x14ac:dyDescent="0.25">
      <c r="A892" s="5">
        <v>45083</v>
      </c>
      <c r="B892" t="s">
        <v>413</v>
      </c>
      <c r="C892">
        <v>1</v>
      </c>
      <c r="D892" t="s">
        <v>23</v>
      </c>
      <c r="E892">
        <v>8</v>
      </c>
      <c r="F892">
        <v>1.6339999999999999</v>
      </c>
      <c r="G892">
        <v>0.20100000000000001</v>
      </c>
      <c r="H892">
        <v>15</v>
      </c>
      <c r="I892">
        <v>9.5</v>
      </c>
      <c r="J892" s="6">
        <v>0.50009999999999999</v>
      </c>
      <c r="K892" s="16">
        <v>9.7840780388001994E-2</v>
      </c>
      <c r="L892" s="7">
        <f t="shared" si="38"/>
        <v>511.15124277033453</v>
      </c>
      <c r="M892" s="15">
        <f>L892-L894</f>
        <v>168.54258123074879</v>
      </c>
      <c r="N892" s="8">
        <f>AVERAGE(M892:M893)</f>
        <v>184.0814851643496</v>
      </c>
    </row>
    <row r="893" spans="1:14" x14ac:dyDescent="0.25">
      <c r="A893" s="5">
        <v>45083</v>
      </c>
      <c r="B893" t="s">
        <v>413</v>
      </c>
      <c r="C893">
        <v>2</v>
      </c>
      <c r="D893" t="s">
        <v>23</v>
      </c>
      <c r="E893">
        <v>8</v>
      </c>
      <c r="F893">
        <v>1.7330000000000001</v>
      </c>
      <c r="G893">
        <v>0.21299999999999999</v>
      </c>
      <c r="H893">
        <v>15</v>
      </c>
      <c r="I893">
        <v>9.5</v>
      </c>
      <c r="J893" s="6">
        <v>0.5</v>
      </c>
      <c r="K893" s="16">
        <v>9.7840780388001994E-2</v>
      </c>
      <c r="L893" s="7">
        <f t="shared" si="38"/>
        <v>542.22905063753615</v>
      </c>
      <c r="M893" s="15">
        <f>L893-L894</f>
        <v>199.62038909795041</v>
      </c>
    </row>
    <row r="894" spans="1:14" x14ac:dyDescent="0.25">
      <c r="A894" s="5">
        <v>45083</v>
      </c>
      <c r="B894" t="s">
        <v>413</v>
      </c>
      <c r="C894" t="s">
        <v>24</v>
      </c>
      <c r="D894" t="s">
        <v>25</v>
      </c>
      <c r="E894">
        <v>8</v>
      </c>
      <c r="F894">
        <v>3.2850000000000001</v>
      </c>
      <c r="G894">
        <v>0.40500000000000003</v>
      </c>
      <c r="H894">
        <v>5</v>
      </c>
      <c r="I894">
        <v>9.5</v>
      </c>
      <c r="J894" s="6">
        <v>0.5</v>
      </c>
      <c r="K894" s="16">
        <v>9.7840780388001994E-2</v>
      </c>
      <c r="L894" s="7">
        <f t="shared" si="38"/>
        <v>342.60866153958574</v>
      </c>
      <c r="M894" t="s">
        <v>24</v>
      </c>
    </row>
    <row r="895" spans="1:14" x14ac:dyDescent="0.25">
      <c r="A895" s="5">
        <v>45083</v>
      </c>
      <c r="B895" t="s">
        <v>414</v>
      </c>
      <c r="C895">
        <v>1</v>
      </c>
      <c r="D895" t="s">
        <v>23</v>
      </c>
      <c r="E895">
        <v>8</v>
      </c>
      <c r="F895">
        <v>2.3170000000000002</v>
      </c>
      <c r="G895">
        <v>0.28499999999999998</v>
      </c>
      <c r="H895">
        <v>10</v>
      </c>
      <c r="I895">
        <v>9.5</v>
      </c>
      <c r="J895" s="6">
        <v>0.5</v>
      </c>
      <c r="K895" s="16">
        <v>9.4446666909117197E-2</v>
      </c>
      <c r="L895" s="7">
        <f t="shared" si="38"/>
        <v>481.80825617340071</v>
      </c>
      <c r="M895" s="15">
        <f>L895-L897</f>
        <v>121.54377459359205</v>
      </c>
      <c r="N895" s="8">
        <f>AVERAGE(M895:M896)</f>
        <v>115.92926319234829</v>
      </c>
    </row>
    <row r="896" spans="1:14" x14ac:dyDescent="0.25">
      <c r="A896" s="5">
        <v>45083</v>
      </c>
      <c r="B896" t="s">
        <v>414</v>
      </c>
      <c r="C896">
        <v>2</v>
      </c>
      <c r="D896" t="s">
        <v>23</v>
      </c>
      <c r="E896">
        <v>8</v>
      </c>
      <c r="F896">
        <v>2.2629999999999999</v>
      </c>
      <c r="G896">
        <v>0.27900000000000003</v>
      </c>
      <c r="H896">
        <v>10</v>
      </c>
      <c r="I896">
        <v>9.5</v>
      </c>
      <c r="J896" s="6">
        <v>0.5</v>
      </c>
      <c r="K896" s="16">
        <v>9.4446666909117197E-2</v>
      </c>
      <c r="L896" s="7">
        <f t="shared" si="38"/>
        <v>470.57923337091319</v>
      </c>
      <c r="M896" s="15">
        <f>L896-L897</f>
        <v>110.31475179110453</v>
      </c>
    </row>
    <row r="897" spans="1:14" x14ac:dyDescent="0.25">
      <c r="A897" s="5">
        <v>45083</v>
      </c>
      <c r="B897" t="s">
        <v>414</v>
      </c>
      <c r="C897" t="s">
        <v>24</v>
      </c>
      <c r="D897" t="s">
        <v>25</v>
      </c>
      <c r="E897">
        <v>8</v>
      </c>
      <c r="F897">
        <v>3.4649999999999999</v>
      </c>
      <c r="G897">
        <v>0.42699999999999999</v>
      </c>
      <c r="H897">
        <v>5</v>
      </c>
      <c r="I897">
        <v>9.5</v>
      </c>
      <c r="J897" s="6">
        <v>0.5</v>
      </c>
      <c r="K897" s="16">
        <v>9.4446666909117197E-2</v>
      </c>
      <c r="L897" s="7">
        <f t="shared" si="38"/>
        <v>360.26448157980866</v>
      </c>
      <c r="M897" t="s">
        <v>24</v>
      </c>
    </row>
    <row r="898" spans="1:14" x14ac:dyDescent="0.25">
      <c r="A898" s="5">
        <v>45083</v>
      </c>
      <c r="B898" t="s">
        <v>415</v>
      </c>
      <c r="C898">
        <v>1</v>
      </c>
      <c r="D898" t="s">
        <v>23</v>
      </c>
      <c r="E898">
        <v>8</v>
      </c>
      <c r="F898">
        <v>2.1339999999999999</v>
      </c>
      <c r="G898">
        <v>0.26300000000000001</v>
      </c>
      <c r="H898">
        <v>10</v>
      </c>
      <c r="I898">
        <v>9.5</v>
      </c>
      <c r="J898" s="6">
        <v>0.50009999999999999</v>
      </c>
      <c r="K898" s="16">
        <v>9.9363895591138507E-2</v>
      </c>
      <c r="L898" s="7">
        <f t="shared" si="38"/>
        <v>445.65895331571988</v>
      </c>
      <c r="M898" s="15">
        <f>L898-L900</f>
        <v>77.269827894478169</v>
      </c>
      <c r="N898" s="8">
        <f>AVERAGE(M898:M899)</f>
        <v>69.168107323479404</v>
      </c>
    </row>
    <row r="899" spans="1:14" x14ac:dyDescent="0.25">
      <c r="A899" s="5">
        <v>45083</v>
      </c>
      <c r="B899" t="s">
        <v>415</v>
      </c>
      <c r="C899">
        <v>2</v>
      </c>
      <c r="D899" t="s">
        <v>23</v>
      </c>
      <c r="E899">
        <v>8</v>
      </c>
      <c r="F899">
        <v>2.056</v>
      </c>
      <c r="G899">
        <v>0.253</v>
      </c>
      <c r="H899">
        <v>10</v>
      </c>
      <c r="I899">
        <v>9.5</v>
      </c>
      <c r="J899" s="6">
        <v>0.5</v>
      </c>
      <c r="K899" s="16">
        <v>9.9363895591138507E-2</v>
      </c>
      <c r="L899" s="7">
        <f t="shared" si="38"/>
        <v>429.45551217372235</v>
      </c>
      <c r="M899" s="15">
        <f>L899-L900</f>
        <v>61.066386752480639</v>
      </c>
    </row>
    <row r="900" spans="1:14" x14ac:dyDescent="0.25">
      <c r="A900" s="5">
        <v>45083</v>
      </c>
      <c r="B900" t="s">
        <v>415</v>
      </c>
      <c r="C900" t="s">
        <v>24</v>
      </c>
      <c r="D900" t="s">
        <v>25</v>
      </c>
      <c r="E900">
        <v>8</v>
      </c>
      <c r="F900">
        <v>3.528</v>
      </c>
      <c r="G900">
        <v>0.435</v>
      </c>
      <c r="H900">
        <v>5</v>
      </c>
      <c r="I900">
        <v>9.5</v>
      </c>
      <c r="J900" s="6">
        <v>0.50009999999999999</v>
      </c>
      <c r="K900" s="16">
        <v>9.9363895591138507E-2</v>
      </c>
      <c r="L900" s="7">
        <f t="shared" si="38"/>
        <v>368.38912542124172</v>
      </c>
      <c r="M900" t="s">
        <v>24</v>
      </c>
    </row>
    <row r="901" spans="1:14" x14ac:dyDescent="0.25">
      <c r="A901" s="5">
        <v>45083</v>
      </c>
      <c r="B901" t="s">
        <v>416</v>
      </c>
      <c r="C901">
        <v>1</v>
      </c>
      <c r="D901" t="s">
        <v>23</v>
      </c>
      <c r="E901">
        <v>8</v>
      </c>
      <c r="F901">
        <v>2.1680000000000001</v>
      </c>
      <c r="G901">
        <v>0.26700000000000002</v>
      </c>
      <c r="H901">
        <v>10</v>
      </c>
      <c r="I901">
        <v>9.5</v>
      </c>
      <c r="J901" s="6">
        <v>0.5</v>
      </c>
      <c r="K901" s="16">
        <v>0.10245675884102691</v>
      </c>
      <c r="L901" s="7">
        <f t="shared" si="38"/>
        <v>454.12398810179587</v>
      </c>
      <c r="M901" s="15">
        <f>L901-L903</f>
        <v>107.03752671587534</v>
      </c>
      <c r="N901" s="8">
        <f>AVERAGE(M901:M902)</f>
        <v>105.3167242041292</v>
      </c>
    </row>
    <row r="902" spans="1:14" x14ac:dyDescent="0.25">
      <c r="A902" s="5">
        <v>45083</v>
      </c>
      <c r="B902" t="s">
        <v>416</v>
      </c>
      <c r="C902">
        <v>2</v>
      </c>
      <c r="D902" t="s">
        <v>23</v>
      </c>
      <c r="E902">
        <v>8</v>
      </c>
      <c r="F902">
        <v>2.1520000000000001</v>
      </c>
      <c r="G902">
        <v>0.26500000000000001</v>
      </c>
      <c r="H902">
        <v>10</v>
      </c>
      <c r="I902">
        <v>9.5</v>
      </c>
      <c r="J902" s="6">
        <v>0.50009999999999999</v>
      </c>
      <c r="K902" s="16">
        <v>0.10245675884102691</v>
      </c>
      <c r="L902" s="7">
        <f t="shared" si="38"/>
        <v>450.68238307830359</v>
      </c>
      <c r="M902" s="15">
        <f>L902-L903</f>
        <v>103.59592169238306</v>
      </c>
    </row>
    <row r="903" spans="1:14" x14ac:dyDescent="0.25">
      <c r="A903" s="5">
        <v>45083</v>
      </c>
      <c r="B903" t="s">
        <v>416</v>
      </c>
      <c r="C903" t="s">
        <v>24</v>
      </c>
      <c r="D903" t="s">
        <v>25</v>
      </c>
      <c r="E903">
        <v>8</v>
      </c>
      <c r="F903">
        <v>3.3140000000000001</v>
      </c>
      <c r="G903">
        <v>0.40799999999999997</v>
      </c>
      <c r="H903">
        <v>5</v>
      </c>
      <c r="I903">
        <v>9.5</v>
      </c>
      <c r="J903" s="6">
        <v>0.5</v>
      </c>
      <c r="K903" s="16">
        <v>0.10245675884102691</v>
      </c>
      <c r="L903" s="7">
        <f t="shared" si="38"/>
        <v>347.08646138592053</v>
      </c>
      <c r="M903" t="s">
        <v>24</v>
      </c>
    </row>
    <row r="904" spans="1:14" x14ac:dyDescent="0.25">
      <c r="A904" s="5">
        <v>45083</v>
      </c>
      <c r="B904" t="s">
        <v>417</v>
      </c>
      <c r="C904">
        <v>1</v>
      </c>
      <c r="D904" t="s">
        <v>23</v>
      </c>
      <c r="E904">
        <v>8</v>
      </c>
      <c r="F904">
        <v>1.835</v>
      </c>
      <c r="G904">
        <v>0.22600000000000001</v>
      </c>
      <c r="H904">
        <v>10</v>
      </c>
      <c r="I904">
        <v>9.5</v>
      </c>
      <c r="J904" s="6">
        <v>0.50009999999999999</v>
      </c>
      <c r="K904" s="16">
        <v>9.0431506104851109E-2</v>
      </c>
      <c r="L904" s="7">
        <f t="shared" si="38"/>
        <v>380.10292401865263</v>
      </c>
      <c r="M904" s="15">
        <f>L904-L906</f>
        <v>53.27334085137619</v>
      </c>
      <c r="N904" s="8">
        <f>AVERAGE(M904:M905)</f>
        <v>48.301967458216666</v>
      </c>
    </row>
    <row r="905" spans="1:14" x14ac:dyDescent="0.25">
      <c r="A905" s="5">
        <v>45083</v>
      </c>
      <c r="B905" t="s">
        <v>417</v>
      </c>
      <c r="C905">
        <v>2</v>
      </c>
      <c r="D905" t="s">
        <v>23</v>
      </c>
      <c r="E905">
        <v>8</v>
      </c>
      <c r="F905">
        <v>1.7869999999999999</v>
      </c>
      <c r="G905">
        <v>0.22</v>
      </c>
      <c r="H905">
        <v>10</v>
      </c>
      <c r="I905">
        <v>9.5</v>
      </c>
      <c r="J905" s="6">
        <v>0.50009999999999999</v>
      </c>
      <c r="K905" s="16">
        <v>9.0431506104851109E-2</v>
      </c>
      <c r="L905" s="7">
        <f t="shared" si="38"/>
        <v>370.16017723233358</v>
      </c>
      <c r="M905" s="15">
        <f>L905-L906</f>
        <v>43.330594065057142</v>
      </c>
    </row>
    <row r="906" spans="1:14" x14ac:dyDescent="0.25">
      <c r="A906" s="5">
        <v>45083</v>
      </c>
      <c r="B906" t="s">
        <v>417</v>
      </c>
      <c r="C906" t="s">
        <v>24</v>
      </c>
      <c r="D906" t="s">
        <v>25</v>
      </c>
      <c r="E906">
        <v>8</v>
      </c>
      <c r="F906">
        <v>3.1549999999999998</v>
      </c>
      <c r="G906">
        <v>0.38900000000000001</v>
      </c>
      <c r="H906">
        <v>5</v>
      </c>
      <c r="I906">
        <v>9.5</v>
      </c>
      <c r="J906" s="6">
        <v>0.5</v>
      </c>
      <c r="K906" s="16">
        <v>9.0431506104851109E-2</v>
      </c>
      <c r="L906" s="7">
        <f t="shared" si="38"/>
        <v>326.82958316727644</v>
      </c>
      <c r="M906" t="s">
        <v>24</v>
      </c>
    </row>
    <row r="907" spans="1:14" x14ac:dyDescent="0.25">
      <c r="A907" s="5">
        <v>45084</v>
      </c>
      <c r="B907" t="s">
        <v>418</v>
      </c>
      <c r="C907">
        <v>1</v>
      </c>
      <c r="D907" t="s">
        <v>23</v>
      </c>
      <c r="E907">
        <v>8</v>
      </c>
      <c r="F907">
        <v>2.3370000000000002</v>
      </c>
      <c r="G907">
        <v>0.28799999999999998</v>
      </c>
      <c r="H907">
        <v>10</v>
      </c>
      <c r="I907">
        <v>9.5</v>
      </c>
      <c r="J907" s="6">
        <v>0.5</v>
      </c>
      <c r="K907" s="16">
        <v>0.1111111111111111</v>
      </c>
      <c r="L907" s="7">
        <f t="shared" si="38"/>
        <v>493.36666666666679</v>
      </c>
      <c r="M907" s="15">
        <f>L907-L909</f>
        <v>206.73510409029313</v>
      </c>
      <c r="N907" s="8">
        <f>AVERAGE(M907:M908)</f>
        <v>185.94065964584865</v>
      </c>
    </row>
    <row r="908" spans="1:14" x14ac:dyDescent="0.25">
      <c r="A908" s="5">
        <v>45084</v>
      </c>
      <c r="B908" t="s">
        <v>418</v>
      </c>
      <c r="C908">
        <v>2</v>
      </c>
      <c r="D908" t="s">
        <v>23</v>
      </c>
      <c r="E908">
        <v>8</v>
      </c>
      <c r="F908">
        <v>2.14</v>
      </c>
      <c r="G908">
        <v>0.26300000000000001</v>
      </c>
      <c r="H908">
        <v>10</v>
      </c>
      <c r="I908">
        <v>9.5</v>
      </c>
      <c r="J908" s="6">
        <v>0.5</v>
      </c>
      <c r="K908" s="16">
        <v>0.1111111111111111</v>
      </c>
      <c r="L908" s="7">
        <f t="shared" si="38"/>
        <v>451.77777777777783</v>
      </c>
      <c r="M908" s="15">
        <f>L908-L909</f>
        <v>165.14621520140417</v>
      </c>
    </row>
    <row r="909" spans="1:14" x14ac:dyDescent="0.25">
      <c r="A909" s="5">
        <v>45084</v>
      </c>
      <c r="B909" t="s">
        <v>418</v>
      </c>
      <c r="C909" t="s">
        <v>24</v>
      </c>
      <c r="D909" t="s">
        <v>25</v>
      </c>
      <c r="E909">
        <v>8</v>
      </c>
      <c r="F909">
        <v>2.7160000000000002</v>
      </c>
      <c r="G909">
        <v>0.33400000000000002</v>
      </c>
      <c r="H909">
        <v>5</v>
      </c>
      <c r="I909">
        <v>9.5</v>
      </c>
      <c r="J909" s="6">
        <v>0.50009999999999999</v>
      </c>
      <c r="K909" s="16">
        <v>0.1111111111111111</v>
      </c>
      <c r="L909" s="7">
        <f t="shared" si="38"/>
        <v>286.63156257637365</v>
      </c>
      <c r="M909" t="s">
        <v>24</v>
      </c>
    </row>
    <row r="910" spans="1:14" x14ac:dyDescent="0.25">
      <c r="A910" s="5">
        <v>45084</v>
      </c>
      <c r="B910" t="s">
        <v>419</v>
      </c>
      <c r="C910">
        <v>1</v>
      </c>
      <c r="D910" t="s">
        <v>23</v>
      </c>
      <c r="E910">
        <v>8</v>
      </c>
      <c r="F910">
        <v>2.157</v>
      </c>
      <c r="G910">
        <v>0.26600000000000001</v>
      </c>
      <c r="H910">
        <v>10</v>
      </c>
      <c r="I910">
        <v>9.5</v>
      </c>
      <c r="J910" s="6">
        <v>0.50009999999999999</v>
      </c>
      <c r="K910" s="16">
        <v>8.2251082251082019E-2</v>
      </c>
      <c r="L910" s="7">
        <f t="shared" si="38"/>
        <v>443.45027098476407</v>
      </c>
      <c r="M910" s="15">
        <f>L910-L912</f>
        <v>145.18728397177711</v>
      </c>
      <c r="N910" s="8">
        <f>AVERAGE(M910:M911)</f>
        <v>156.6439666612132</v>
      </c>
    </row>
    <row r="911" spans="1:14" x14ac:dyDescent="0.25">
      <c r="A911" s="5">
        <v>45084</v>
      </c>
      <c r="B911" t="s">
        <v>419</v>
      </c>
      <c r="C911">
        <v>2</v>
      </c>
      <c r="D911" t="s">
        <v>23</v>
      </c>
      <c r="E911">
        <v>8</v>
      </c>
      <c r="F911">
        <v>2.2679999999999998</v>
      </c>
      <c r="G911">
        <v>0.27900000000000003</v>
      </c>
      <c r="H911">
        <v>10</v>
      </c>
      <c r="I911">
        <v>9.5</v>
      </c>
      <c r="J911" s="6">
        <v>0.5</v>
      </c>
      <c r="K911" s="16">
        <v>8.2251082251082019E-2</v>
      </c>
      <c r="L911" s="7">
        <f t="shared" si="38"/>
        <v>466.36363636363626</v>
      </c>
      <c r="M911" s="15">
        <f>L911-L912</f>
        <v>168.10064935064929</v>
      </c>
    </row>
    <row r="912" spans="1:14" x14ac:dyDescent="0.25">
      <c r="A912" s="5">
        <v>45084</v>
      </c>
      <c r="B912" t="s">
        <v>419</v>
      </c>
      <c r="C912" t="s">
        <v>24</v>
      </c>
      <c r="D912" t="s">
        <v>25</v>
      </c>
      <c r="E912">
        <v>8</v>
      </c>
      <c r="F912">
        <v>2.9009999999999998</v>
      </c>
      <c r="G912">
        <v>0.35699999999999998</v>
      </c>
      <c r="H912">
        <v>5</v>
      </c>
      <c r="I912">
        <v>9.5</v>
      </c>
      <c r="J912" s="6">
        <v>0.5</v>
      </c>
      <c r="K912" s="16">
        <v>8.2251082251082019E-2</v>
      </c>
      <c r="L912" s="7">
        <f t="shared" si="38"/>
        <v>298.26298701298697</v>
      </c>
      <c r="M912" t="s">
        <v>24</v>
      </c>
    </row>
    <row r="913" spans="1:14" x14ac:dyDescent="0.25">
      <c r="A913" s="5">
        <v>45084</v>
      </c>
      <c r="B913" t="s">
        <v>420</v>
      </c>
      <c r="C913">
        <v>1</v>
      </c>
      <c r="D913" t="s">
        <v>23</v>
      </c>
      <c r="E913">
        <v>8</v>
      </c>
      <c r="F913">
        <v>2.3570000000000002</v>
      </c>
      <c r="G913">
        <v>0.28999999999999998</v>
      </c>
      <c r="H913">
        <v>10</v>
      </c>
      <c r="I913">
        <v>9.5</v>
      </c>
      <c r="J913" s="6">
        <v>0.50009999999999999</v>
      </c>
      <c r="K913" s="16">
        <v>8.6956521739130516E-2</v>
      </c>
      <c r="L913" s="7">
        <f t="shared" si="38"/>
        <v>486.67440424958494</v>
      </c>
      <c r="M913" s="15">
        <f>L913-L915</f>
        <v>226.50904601688359</v>
      </c>
      <c r="N913" s="8">
        <f>AVERAGE(M913:M914)</f>
        <v>204.7253592759709</v>
      </c>
    </row>
    <row r="914" spans="1:14" x14ac:dyDescent="0.25">
      <c r="A914" s="5">
        <v>45084</v>
      </c>
      <c r="B914" t="s">
        <v>420</v>
      </c>
      <c r="C914">
        <v>2</v>
      </c>
      <c r="D914" t="s">
        <v>23</v>
      </c>
      <c r="E914">
        <v>8</v>
      </c>
      <c r="F914">
        <v>2.1459999999999999</v>
      </c>
      <c r="G914">
        <v>0.26400000000000001</v>
      </c>
      <c r="H914">
        <v>10</v>
      </c>
      <c r="I914">
        <v>9.5</v>
      </c>
      <c r="J914" s="6">
        <v>0.50009999999999999</v>
      </c>
      <c r="K914" s="16">
        <v>8.6956521739130516E-2</v>
      </c>
      <c r="L914" s="7">
        <f t="shared" si="38"/>
        <v>443.10703076775957</v>
      </c>
      <c r="M914" s="15">
        <f>L914-L915</f>
        <v>182.94167253505822</v>
      </c>
    </row>
    <row r="915" spans="1:14" x14ac:dyDescent="0.25">
      <c r="A915" s="5">
        <v>45084</v>
      </c>
      <c r="B915" t="s">
        <v>420</v>
      </c>
      <c r="C915" t="s">
        <v>24</v>
      </c>
      <c r="D915" t="s">
        <v>25</v>
      </c>
      <c r="E915">
        <v>8</v>
      </c>
      <c r="F915">
        <v>2.52</v>
      </c>
      <c r="G915">
        <v>0.31</v>
      </c>
      <c r="H915">
        <v>5</v>
      </c>
      <c r="I915">
        <v>9.5</v>
      </c>
      <c r="J915" s="6">
        <v>0.50009999999999999</v>
      </c>
      <c r="K915" s="16">
        <v>8.6956521739130516E-2</v>
      </c>
      <c r="L915" s="7">
        <f t="shared" si="38"/>
        <v>260.16535823270135</v>
      </c>
      <c r="M915" t="s">
        <v>24</v>
      </c>
    </row>
    <row r="916" spans="1:14" x14ac:dyDescent="0.25">
      <c r="A916" s="5">
        <v>45084</v>
      </c>
      <c r="B916" t="s">
        <v>421</v>
      </c>
      <c r="C916">
        <v>1</v>
      </c>
      <c r="D916" t="s">
        <v>23</v>
      </c>
      <c r="E916">
        <v>8</v>
      </c>
      <c r="F916">
        <v>2.3159999999999998</v>
      </c>
      <c r="G916">
        <v>0.28499999999999998</v>
      </c>
      <c r="H916">
        <v>10</v>
      </c>
      <c r="I916">
        <v>9.5</v>
      </c>
      <c r="J916" s="6">
        <v>0.5</v>
      </c>
      <c r="K916" s="16">
        <v>0.10132158590308347</v>
      </c>
      <c r="L916" s="7">
        <f t="shared" si="38"/>
        <v>484.62555066079284</v>
      </c>
      <c r="M916" s="15">
        <f>L916-L918</f>
        <v>185.50110132158585</v>
      </c>
      <c r="N916" s="8">
        <f>AVERAGE(M916:M917)</f>
        <v>188.01211453744483</v>
      </c>
    </row>
    <row r="917" spans="1:14" x14ac:dyDescent="0.25">
      <c r="A917" s="5">
        <v>45084</v>
      </c>
      <c r="B917" t="s">
        <v>421</v>
      </c>
      <c r="C917">
        <v>2</v>
      </c>
      <c r="D917" t="s">
        <v>23</v>
      </c>
      <c r="E917">
        <v>8</v>
      </c>
      <c r="F917">
        <v>2.34</v>
      </c>
      <c r="G917">
        <v>0.28799999999999998</v>
      </c>
      <c r="H917">
        <v>10</v>
      </c>
      <c r="I917">
        <v>9.5</v>
      </c>
      <c r="J917" s="6">
        <v>0.5</v>
      </c>
      <c r="K917" s="16">
        <v>0.10132158590308347</v>
      </c>
      <c r="L917" s="7">
        <f t="shared" si="38"/>
        <v>489.6475770925108</v>
      </c>
      <c r="M917" s="15">
        <f>L917-L918</f>
        <v>190.52312775330381</v>
      </c>
    </row>
    <row r="918" spans="1:14" x14ac:dyDescent="0.25">
      <c r="A918" s="5">
        <v>45084</v>
      </c>
      <c r="B918" t="s">
        <v>421</v>
      </c>
      <c r="C918" t="s">
        <v>24</v>
      </c>
      <c r="D918" t="s">
        <v>25</v>
      </c>
      <c r="E918">
        <v>8</v>
      </c>
      <c r="F918">
        <v>2.859</v>
      </c>
      <c r="G918">
        <v>0.35199999999999998</v>
      </c>
      <c r="H918">
        <v>5</v>
      </c>
      <c r="I918">
        <v>9.5</v>
      </c>
      <c r="J918" s="6">
        <v>0.5</v>
      </c>
      <c r="K918" s="16">
        <v>0.10132158590308347</v>
      </c>
      <c r="L918" s="7">
        <f t="shared" si="38"/>
        <v>299.12444933920699</v>
      </c>
      <c r="M918" t="s">
        <v>24</v>
      </c>
    </row>
    <row r="919" spans="1:14" x14ac:dyDescent="0.25">
      <c r="A919" s="5">
        <v>45084</v>
      </c>
      <c r="B919" t="s">
        <v>422</v>
      </c>
      <c r="C919">
        <v>1</v>
      </c>
      <c r="D919" t="s">
        <v>23</v>
      </c>
      <c r="E919">
        <v>8</v>
      </c>
      <c r="F919">
        <v>2.0139999999999998</v>
      </c>
      <c r="G919">
        <v>0.248</v>
      </c>
      <c r="H919">
        <v>10</v>
      </c>
      <c r="I919">
        <v>9.5</v>
      </c>
      <c r="J919" s="6">
        <v>0.50009999999999999</v>
      </c>
      <c r="K919" s="16">
        <v>0.1111111111111111</v>
      </c>
      <c r="L919" s="7">
        <f t="shared" si="38"/>
        <v>425.09275922593258</v>
      </c>
      <c r="M919" s="15">
        <f>L919-L921</f>
        <v>96.986158323890777</v>
      </c>
      <c r="N919" s="8">
        <f>AVERAGE(M919:M920)</f>
        <v>126.95794174498434</v>
      </c>
    </row>
    <row r="920" spans="1:14" x14ac:dyDescent="0.25">
      <c r="A920" s="5">
        <v>45084</v>
      </c>
      <c r="B920" t="s">
        <v>422</v>
      </c>
      <c r="C920">
        <v>2</v>
      </c>
      <c r="D920" t="s">
        <v>23</v>
      </c>
      <c r="E920">
        <v>8</v>
      </c>
      <c r="F920">
        <v>2.298</v>
      </c>
      <c r="G920">
        <v>0.28299999999999997</v>
      </c>
      <c r="H920">
        <v>10</v>
      </c>
      <c r="I920">
        <v>9.5</v>
      </c>
      <c r="J920" s="6">
        <v>0.50009999999999999</v>
      </c>
      <c r="K920" s="16">
        <v>0.1111111111111111</v>
      </c>
      <c r="L920" s="7">
        <f t="shared" si="38"/>
        <v>485.03632606811971</v>
      </c>
      <c r="M920" s="15">
        <f>L920-L921</f>
        <v>156.9297251660779</v>
      </c>
    </row>
    <row r="921" spans="1:14" x14ac:dyDescent="0.25">
      <c r="A921" s="5">
        <v>45084</v>
      </c>
      <c r="B921" t="s">
        <v>422</v>
      </c>
      <c r="C921" t="s">
        <v>24</v>
      </c>
      <c r="D921" t="s">
        <v>25</v>
      </c>
      <c r="E921">
        <v>8</v>
      </c>
      <c r="F921">
        <v>3.109</v>
      </c>
      <c r="G921">
        <v>0.38300000000000001</v>
      </c>
      <c r="H921">
        <v>5</v>
      </c>
      <c r="I921">
        <v>9.5</v>
      </c>
      <c r="J921" s="6">
        <v>0.50009999999999999</v>
      </c>
      <c r="K921" s="16">
        <v>0.1111111111111111</v>
      </c>
      <c r="L921" s="7">
        <f t="shared" si="38"/>
        <v>328.10660090204181</v>
      </c>
      <c r="M921" t="s">
        <v>24</v>
      </c>
    </row>
    <row r="922" spans="1:14" x14ac:dyDescent="0.25">
      <c r="A922" s="5">
        <v>45084</v>
      </c>
      <c r="B922" t="s">
        <v>423</v>
      </c>
      <c r="C922">
        <v>1</v>
      </c>
      <c r="D922" t="s">
        <v>23</v>
      </c>
      <c r="E922">
        <v>8</v>
      </c>
      <c r="F922">
        <v>2.1640000000000001</v>
      </c>
      <c r="G922">
        <v>0.26600000000000001</v>
      </c>
      <c r="H922">
        <v>10</v>
      </c>
      <c r="I922">
        <v>9.5</v>
      </c>
      <c r="J922" s="6">
        <v>0.50009999999999999</v>
      </c>
      <c r="K922" s="16">
        <v>6.8376068376068438E-2</v>
      </c>
      <c r="L922" s="7">
        <f t="shared" si="38"/>
        <v>439.18566714007625</v>
      </c>
      <c r="M922" s="15">
        <f>L922-L924</f>
        <v>124.30740347656962</v>
      </c>
      <c r="N922" s="8">
        <f>AVERAGE(M922:M923)</f>
        <v>136.02333059029218</v>
      </c>
    </row>
    <row r="923" spans="1:14" x14ac:dyDescent="0.25">
      <c r="A923" s="5">
        <v>45084</v>
      </c>
      <c r="B923" t="s">
        <v>423</v>
      </c>
      <c r="C923">
        <v>2</v>
      </c>
      <c r="D923" t="s">
        <v>23</v>
      </c>
      <c r="E923">
        <v>8</v>
      </c>
      <c r="F923">
        <v>2.2789999999999999</v>
      </c>
      <c r="G923">
        <v>0.28000000000000003</v>
      </c>
      <c r="H923">
        <v>10</v>
      </c>
      <c r="I923">
        <v>9.5</v>
      </c>
      <c r="J923" s="6">
        <v>0.5</v>
      </c>
      <c r="K923" s="16">
        <v>6.8376068376068438E-2</v>
      </c>
      <c r="L923" s="7">
        <f t="shared" si="38"/>
        <v>462.61752136752136</v>
      </c>
      <c r="M923" s="15">
        <f>L923-L924</f>
        <v>147.73925770401473</v>
      </c>
    </row>
    <row r="924" spans="1:14" x14ac:dyDescent="0.25">
      <c r="A924" s="5">
        <v>45084</v>
      </c>
      <c r="B924" t="s">
        <v>423</v>
      </c>
      <c r="C924" t="s">
        <v>24</v>
      </c>
      <c r="D924" t="s">
        <v>25</v>
      </c>
      <c r="E924">
        <v>8</v>
      </c>
      <c r="F924">
        <v>3.1030000000000002</v>
      </c>
      <c r="G924">
        <v>0.38200000000000001</v>
      </c>
      <c r="H924">
        <v>5</v>
      </c>
      <c r="I924">
        <v>9.5</v>
      </c>
      <c r="J924" s="6">
        <v>0.50009999999999999</v>
      </c>
      <c r="K924" s="16">
        <v>6.8376068376068438E-2</v>
      </c>
      <c r="L924" s="7">
        <f t="shared" si="38"/>
        <v>314.87826366350663</v>
      </c>
      <c r="M924" t="s">
        <v>24</v>
      </c>
    </row>
    <row r="925" spans="1:14" x14ac:dyDescent="0.25">
      <c r="A925" s="5">
        <v>45084</v>
      </c>
      <c r="B925" t="s">
        <v>424</v>
      </c>
      <c r="C925">
        <v>1</v>
      </c>
      <c r="D925" t="s">
        <v>23</v>
      </c>
      <c r="E925">
        <v>8</v>
      </c>
      <c r="F925">
        <v>2.544</v>
      </c>
      <c r="G925">
        <v>0.313</v>
      </c>
      <c r="H925">
        <v>10</v>
      </c>
      <c r="I925">
        <v>9.5</v>
      </c>
      <c r="J925" s="6">
        <v>0.50009999999999999</v>
      </c>
      <c r="K925" s="16">
        <v>0.12612612612612625</v>
      </c>
      <c r="L925" s="7">
        <f t="shared" si="38"/>
        <v>544.21548122807872</v>
      </c>
      <c r="M925" s="15">
        <f>L925-L927</f>
        <v>201.29983012406524</v>
      </c>
      <c r="N925" s="8">
        <f>AVERAGE(M925:M926)</f>
        <v>202.95898140191775</v>
      </c>
    </row>
    <row r="926" spans="1:14" x14ac:dyDescent="0.25">
      <c r="A926" s="5">
        <v>45084</v>
      </c>
      <c r="B926" t="s">
        <v>424</v>
      </c>
      <c r="C926">
        <v>2</v>
      </c>
      <c r="D926" t="s">
        <v>23</v>
      </c>
      <c r="E926">
        <v>8</v>
      </c>
      <c r="F926">
        <v>2.5590000000000002</v>
      </c>
      <c r="G926">
        <v>0.315</v>
      </c>
      <c r="H926">
        <v>10</v>
      </c>
      <c r="I926">
        <v>9.5</v>
      </c>
      <c r="J926" s="6">
        <v>0.5</v>
      </c>
      <c r="K926" s="16">
        <v>0.12612612612612625</v>
      </c>
      <c r="L926" s="7">
        <f t="shared" si="38"/>
        <v>547.53378378378375</v>
      </c>
      <c r="M926" s="15">
        <f>L926-L927</f>
        <v>204.61813267977027</v>
      </c>
    </row>
    <row r="927" spans="1:14" x14ac:dyDescent="0.25">
      <c r="A927" s="5">
        <v>45084</v>
      </c>
      <c r="B927" t="s">
        <v>424</v>
      </c>
      <c r="C927" t="s">
        <v>24</v>
      </c>
      <c r="D927" t="s">
        <v>25</v>
      </c>
      <c r="E927">
        <v>8</v>
      </c>
      <c r="F927">
        <v>3.206</v>
      </c>
      <c r="G927">
        <v>0.39500000000000002</v>
      </c>
      <c r="H927">
        <v>5</v>
      </c>
      <c r="I927">
        <v>9.5</v>
      </c>
      <c r="J927" s="6">
        <v>0.50009999999999999</v>
      </c>
      <c r="K927" s="16">
        <v>0.12612612612612625</v>
      </c>
      <c r="L927" s="7">
        <f t="shared" si="38"/>
        <v>342.91565110401348</v>
      </c>
      <c r="M927" t="s">
        <v>24</v>
      </c>
    </row>
    <row r="928" spans="1:14" x14ac:dyDescent="0.25">
      <c r="A928" s="5">
        <v>45084</v>
      </c>
      <c r="B928" t="s">
        <v>425</v>
      </c>
      <c r="C928">
        <v>1</v>
      </c>
      <c r="D928" t="s">
        <v>23</v>
      </c>
      <c r="E928">
        <v>8</v>
      </c>
      <c r="F928">
        <v>2.5510000000000002</v>
      </c>
      <c r="G928">
        <v>0.314</v>
      </c>
      <c r="H928">
        <v>10</v>
      </c>
      <c r="I928">
        <v>9.5</v>
      </c>
      <c r="J928" s="6">
        <v>0.5</v>
      </c>
      <c r="K928" s="16">
        <v>6.8376068376068244E-2</v>
      </c>
      <c r="L928" s="7">
        <f t="shared" si="38"/>
        <v>517.83119658119654</v>
      </c>
      <c r="M928" s="15">
        <f>L928-L930</f>
        <v>212.93803418803418</v>
      </c>
      <c r="N928" s="8">
        <f>AVERAGE(M928:M929)</f>
        <v>204.76822691017347</v>
      </c>
    </row>
    <row r="929" spans="1:14" x14ac:dyDescent="0.25">
      <c r="A929" s="5">
        <v>45084</v>
      </c>
      <c r="B929" t="s">
        <v>425</v>
      </c>
      <c r="C929">
        <v>2</v>
      </c>
      <c r="D929" t="s">
        <v>23</v>
      </c>
      <c r="E929">
        <v>8</v>
      </c>
      <c r="F929">
        <v>2.4710000000000001</v>
      </c>
      <c r="G929">
        <v>0.30399999999999999</v>
      </c>
      <c r="H929">
        <v>10</v>
      </c>
      <c r="I929">
        <v>9.5</v>
      </c>
      <c r="J929" s="6">
        <v>0.50009999999999999</v>
      </c>
      <c r="K929" s="16">
        <v>6.8376068376068244E-2</v>
      </c>
      <c r="L929" s="7">
        <f t="shared" si="38"/>
        <v>501.49158202547511</v>
      </c>
      <c r="M929" s="15">
        <f>L929-L930</f>
        <v>196.59841963231275</v>
      </c>
    </row>
    <row r="930" spans="1:14" x14ac:dyDescent="0.25">
      <c r="A930" s="5">
        <v>45084</v>
      </c>
      <c r="B930" t="s">
        <v>425</v>
      </c>
      <c r="C930" t="s">
        <v>24</v>
      </c>
      <c r="D930" t="s">
        <v>25</v>
      </c>
      <c r="E930">
        <v>8</v>
      </c>
      <c r="F930">
        <v>3.004</v>
      </c>
      <c r="G930">
        <v>0.37</v>
      </c>
      <c r="H930">
        <v>5</v>
      </c>
      <c r="I930">
        <v>9.5</v>
      </c>
      <c r="J930" s="6">
        <v>0.5</v>
      </c>
      <c r="K930" s="16">
        <v>6.8376068376068244E-2</v>
      </c>
      <c r="L930" s="7">
        <f t="shared" si="38"/>
        <v>304.89316239316236</v>
      </c>
      <c r="M930" t="s">
        <v>24</v>
      </c>
    </row>
    <row r="931" spans="1:14" x14ac:dyDescent="0.25">
      <c r="A931" s="5">
        <v>45084</v>
      </c>
      <c r="B931" t="s">
        <v>428</v>
      </c>
      <c r="C931">
        <v>1</v>
      </c>
      <c r="D931" t="s">
        <v>23</v>
      </c>
      <c r="E931">
        <v>8</v>
      </c>
      <c r="F931">
        <v>2.2290000000000001</v>
      </c>
      <c r="G931">
        <v>0.27400000000000002</v>
      </c>
      <c r="H931">
        <v>10</v>
      </c>
      <c r="I931">
        <v>9.5</v>
      </c>
      <c r="J931" s="6">
        <v>0.5</v>
      </c>
      <c r="K931" s="16">
        <v>0.16385597962412685</v>
      </c>
      <c r="L931" s="7">
        <f t="shared" si="38"/>
        <v>492.90464593061392</v>
      </c>
      <c r="M931" s="15">
        <f>L931-L933</f>
        <v>142.9622492571296</v>
      </c>
      <c r="N931" s="8">
        <f>AVERAGE(M931:M932)</f>
        <v>138.49120027976033</v>
      </c>
    </row>
    <row r="932" spans="1:14" x14ac:dyDescent="0.25">
      <c r="A932" s="5">
        <v>45084</v>
      </c>
      <c r="B932" t="s">
        <v>428</v>
      </c>
      <c r="C932">
        <v>2</v>
      </c>
      <c r="D932" t="s">
        <v>23</v>
      </c>
      <c r="E932">
        <v>8</v>
      </c>
      <c r="F932">
        <v>2.1890000000000001</v>
      </c>
      <c r="G932">
        <v>0.26900000000000002</v>
      </c>
      <c r="H932">
        <v>10</v>
      </c>
      <c r="I932">
        <v>9.5</v>
      </c>
      <c r="J932" s="6">
        <v>0.50009999999999999</v>
      </c>
      <c r="K932" s="16">
        <v>0.16385597962412685</v>
      </c>
      <c r="L932" s="7">
        <f t="shared" si="38"/>
        <v>483.9625479758754</v>
      </c>
      <c r="M932" s="15">
        <f>L932-L933</f>
        <v>134.02015130239107</v>
      </c>
    </row>
    <row r="933" spans="1:14" x14ac:dyDescent="0.25">
      <c r="A933" s="5">
        <v>45084</v>
      </c>
      <c r="B933" t="s">
        <v>428</v>
      </c>
      <c r="C933" t="s">
        <v>24</v>
      </c>
      <c r="D933" t="s">
        <v>25</v>
      </c>
      <c r="E933">
        <v>8</v>
      </c>
      <c r="F933">
        <v>3.165</v>
      </c>
      <c r="G933">
        <v>0.39</v>
      </c>
      <c r="H933">
        <v>5</v>
      </c>
      <c r="I933">
        <v>9.5</v>
      </c>
      <c r="J933" s="6">
        <v>0.5</v>
      </c>
      <c r="K933" s="16">
        <v>0.16385597962412685</v>
      </c>
      <c r="L933" s="7">
        <f t="shared" si="38"/>
        <v>349.94239667348432</v>
      </c>
      <c r="M933" t="s">
        <v>24</v>
      </c>
    </row>
    <row r="934" spans="1:14" x14ac:dyDescent="0.25">
      <c r="A934" s="5">
        <v>45084</v>
      </c>
      <c r="B934" t="s">
        <v>429</v>
      </c>
      <c r="C934">
        <v>1</v>
      </c>
      <c r="D934" t="s">
        <v>23</v>
      </c>
      <c r="E934">
        <v>8</v>
      </c>
      <c r="F934">
        <v>2.472</v>
      </c>
      <c r="G934">
        <v>0.30399999999999999</v>
      </c>
      <c r="H934">
        <v>15</v>
      </c>
      <c r="I934">
        <v>9.5</v>
      </c>
      <c r="J934" s="6">
        <v>0.50009999999999999</v>
      </c>
      <c r="K934" s="16">
        <v>0.19849005352720306</v>
      </c>
      <c r="L934" s="7">
        <f t="shared" si="38"/>
        <v>844.1913742361379</v>
      </c>
      <c r="M934" s="15">
        <f>L934-L936</f>
        <v>457.53451316719156</v>
      </c>
      <c r="N934" s="8">
        <f>AVERAGE(M934:M935)</f>
        <v>477.94232738730278</v>
      </c>
    </row>
    <row r="935" spans="1:14" x14ac:dyDescent="0.25">
      <c r="A935" s="5">
        <v>45084</v>
      </c>
      <c r="B935" t="s">
        <v>429</v>
      </c>
      <c r="C935">
        <v>2</v>
      </c>
      <c r="D935" t="s">
        <v>23</v>
      </c>
      <c r="E935">
        <v>8</v>
      </c>
      <c r="F935">
        <v>2.5910000000000002</v>
      </c>
      <c r="G935">
        <v>0.31900000000000001</v>
      </c>
      <c r="H935">
        <v>15</v>
      </c>
      <c r="I935">
        <v>9.5</v>
      </c>
      <c r="J935" s="6">
        <v>0.5</v>
      </c>
      <c r="K935" s="16">
        <v>0.19849005352720306</v>
      </c>
      <c r="L935" s="7">
        <f t="shared" si="38"/>
        <v>885.00700267636034</v>
      </c>
      <c r="M935" s="15">
        <f>L935-L936</f>
        <v>498.350141607414</v>
      </c>
    </row>
    <row r="936" spans="1:14" x14ac:dyDescent="0.25">
      <c r="A936" s="5">
        <v>45084</v>
      </c>
      <c r="B936" t="s">
        <v>429</v>
      </c>
      <c r="C936" t="s">
        <v>24</v>
      </c>
      <c r="D936" t="s">
        <v>25</v>
      </c>
      <c r="E936">
        <v>8</v>
      </c>
      <c r="F936">
        <v>3.3959999999999999</v>
      </c>
      <c r="G936">
        <v>0.41799999999999998</v>
      </c>
      <c r="H936">
        <v>5</v>
      </c>
      <c r="I936">
        <v>9.5</v>
      </c>
      <c r="J936" s="6">
        <v>0.5</v>
      </c>
      <c r="K936" s="16">
        <v>0.19849005352720306</v>
      </c>
      <c r="L936" s="7">
        <f t="shared" si="38"/>
        <v>386.65686106894634</v>
      </c>
      <c r="M936" t="s">
        <v>24</v>
      </c>
    </row>
    <row r="937" spans="1:14" x14ac:dyDescent="0.25">
      <c r="A937" s="5">
        <v>45084</v>
      </c>
      <c r="B937" t="s">
        <v>430</v>
      </c>
      <c r="C937">
        <v>1</v>
      </c>
      <c r="D937" t="s">
        <v>23</v>
      </c>
      <c r="E937">
        <v>8</v>
      </c>
      <c r="F937">
        <v>2.2749999999999999</v>
      </c>
      <c r="G937">
        <v>0.28000000000000003</v>
      </c>
      <c r="H937">
        <v>10</v>
      </c>
      <c r="I937">
        <v>9.5</v>
      </c>
      <c r="J937" s="6">
        <v>0.50009999999999999</v>
      </c>
      <c r="K937" s="16">
        <v>0.18688524590163919</v>
      </c>
      <c r="L937" s="7">
        <f t="shared" si="38"/>
        <v>512.92856182861783</v>
      </c>
      <c r="M937" s="15">
        <f>L937-L939</f>
        <v>160.86792477570054</v>
      </c>
      <c r="N937" s="8">
        <f>AVERAGE(M937:M938)</f>
        <v>159.67892254991619</v>
      </c>
    </row>
    <row r="938" spans="1:14" x14ac:dyDescent="0.25">
      <c r="A938" s="5">
        <v>45084</v>
      </c>
      <c r="B938" t="s">
        <v>430</v>
      </c>
      <c r="C938">
        <v>2</v>
      </c>
      <c r="D938" t="s">
        <v>23</v>
      </c>
      <c r="E938">
        <v>8</v>
      </c>
      <c r="F938">
        <v>2.2639999999999998</v>
      </c>
      <c r="G938">
        <v>0.27900000000000003</v>
      </c>
      <c r="H938">
        <v>10</v>
      </c>
      <c r="I938">
        <v>9.5</v>
      </c>
      <c r="J938" s="6">
        <v>0.5</v>
      </c>
      <c r="K938" s="16">
        <v>0.18688524590163919</v>
      </c>
      <c r="L938" s="7">
        <f t="shared" si="38"/>
        <v>510.55055737704913</v>
      </c>
      <c r="M938" s="15">
        <f>L938-L939</f>
        <v>158.48992032413184</v>
      </c>
    </row>
    <row r="939" spans="1:14" x14ac:dyDescent="0.25">
      <c r="A939" s="5">
        <v>45084</v>
      </c>
      <c r="B939" t="s">
        <v>430</v>
      </c>
      <c r="C939" t="s">
        <v>24</v>
      </c>
      <c r="D939" t="s">
        <v>25</v>
      </c>
      <c r="E939">
        <v>8</v>
      </c>
      <c r="F939">
        <v>3.1230000000000002</v>
      </c>
      <c r="G939">
        <v>0.38500000000000001</v>
      </c>
      <c r="H939">
        <v>5</v>
      </c>
      <c r="I939">
        <v>9.5</v>
      </c>
      <c r="J939" s="6">
        <v>0.50009999999999999</v>
      </c>
      <c r="K939" s="16">
        <v>0.18688524590163919</v>
      </c>
      <c r="L939" s="7">
        <f t="shared" si="38"/>
        <v>352.06063705291729</v>
      </c>
      <c r="M939" t="s">
        <v>24</v>
      </c>
    </row>
    <row r="940" spans="1:14" x14ac:dyDescent="0.25">
      <c r="A940" s="5">
        <v>45084</v>
      </c>
      <c r="B940" t="s">
        <v>431</v>
      </c>
      <c r="C940">
        <v>1</v>
      </c>
      <c r="D940" t="s">
        <v>23</v>
      </c>
      <c r="E940">
        <v>8</v>
      </c>
      <c r="F940">
        <v>2.1259999999999999</v>
      </c>
      <c r="G940">
        <v>0.26200000000000001</v>
      </c>
      <c r="H940">
        <v>10</v>
      </c>
      <c r="I940">
        <v>9.5</v>
      </c>
      <c r="J940" s="6">
        <v>0.5</v>
      </c>
      <c r="K940" s="16">
        <v>0.18464322240579017</v>
      </c>
      <c r="L940" s="7">
        <f t="shared" si="38"/>
        <v>478.52478325859488</v>
      </c>
      <c r="M940" s="15">
        <f>L940-L942</f>
        <v>166.06062437138877</v>
      </c>
      <c r="N940" s="8">
        <f>AVERAGE(M940:M941)</f>
        <v>157.23633047381549</v>
      </c>
    </row>
    <row r="941" spans="1:14" x14ac:dyDescent="0.25">
      <c r="A941" s="5">
        <v>45084</v>
      </c>
      <c r="B941" t="s">
        <v>431</v>
      </c>
      <c r="C941">
        <v>2</v>
      </c>
      <c r="D941" t="s">
        <v>23</v>
      </c>
      <c r="E941">
        <v>8</v>
      </c>
      <c r="F941">
        <v>2.048</v>
      </c>
      <c r="G941">
        <v>0.252</v>
      </c>
      <c r="H941">
        <v>10</v>
      </c>
      <c r="I941">
        <v>9.5</v>
      </c>
      <c r="J941" s="6">
        <v>0.50009999999999999</v>
      </c>
      <c r="K941" s="16">
        <v>0.18464322240579017</v>
      </c>
      <c r="L941" s="7">
        <f t="shared" si="38"/>
        <v>460.87619546344831</v>
      </c>
      <c r="M941" s="15">
        <f>L941-L942</f>
        <v>148.4120365762422</v>
      </c>
    </row>
    <row r="942" spans="1:14" x14ac:dyDescent="0.25">
      <c r="A942" s="5">
        <v>45084</v>
      </c>
      <c r="B942" t="s">
        <v>431</v>
      </c>
      <c r="C942" t="s">
        <v>24</v>
      </c>
      <c r="D942" t="s">
        <v>25</v>
      </c>
      <c r="E942">
        <v>8</v>
      </c>
      <c r="F942">
        <v>2.7770000000000001</v>
      </c>
      <c r="G942">
        <v>0.34200000000000003</v>
      </c>
      <c r="H942">
        <v>5</v>
      </c>
      <c r="I942">
        <v>9.5</v>
      </c>
      <c r="J942" s="6">
        <v>0.50009999999999999</v>
      </c>
      <c r="K942" s="16">
        <v>0.18464322240579017</v>
      </c>
      <c r="L942" s="7">
        <f t="shared" si="38"/>
        <v>312.46415888720611</v>
      </c>
      <c r="M942" t="s">
        <v>24</v>
      </c>
    </row>
    <row r="943" spans="1:14" x14ac:dyDescent="0.25">
      <c r="A943" s="5">
        <v>45084</v>
      </c>
      <c r="B943" t="s">
        <v>432</v>
      </c>
      <c r="C943">
        <v>1</v>
      </c>
      <c r="D943" t="s">
        <v>23</v>
      </c>
      <c r="E943">
        <v>8</v>
      </c>
      <c r="F943">
        <v>1.605</v>
      </c>
      <c r="G943">
        <v>0.19700000000000001</v>
      </c>
      <c r="H943">
        <v>10</v>
      </c>
      <c r="I943">
        <v>9.5</v>
      </c>
      <c r="J943" s="6">
        <v>0.5</v>
      </c>
      <c r="K943" s="16">
        <v>0.18479351601698193</v>
      </c>
      <c r="L943" s="7">
        <f t="shared" si="38"/>
        <v>361.30278270937868</v>
      </c>
      <c r="M943" s="15">
        <f>L943-L945</f>
        <v>33.381977831373149</v>
      </c>
      <c r="N943" s="8">
        <f>AVERAGE(M943:M944)</f>
        <v>32.895723267928474</v>
      </c>
    </row>
    <row r="944" spans="1:14" x14ac:dyDescent="0.25">
      <c r="A944" s="5">
        <v>45084</v>
      </c>
      <c r="B944" t="s">
        <v>432</v>
      </c>
      <c r="C944">
        <v>2</v>
      </c>
      <c r="D944" t="s">
        <v>23</v>
      </c>
      <c r="E944">
        <v>8</v>
      </c>
      <c r="F944">
        <v>1.601</v>
      </c>
      <c r="G944">
        <v>0.19700000000000001</v>
      </c>
      <c r="H944">
        <v>10</v>
      </c>
      <c r="I944">
        <v>9.5</v>
      </c>
      <c r="J944" s="6">
        <v>0.50009999999999999</v>
      </c>
      <c r="K944" s="16">
        <v>0.18479351601698193</v>
      </c>
      <c r="L944" s="7">
        <f t="shared" si="38"/>
        <v>360.33027358248933</v>
      </c>
      <c r="M944" s="15">
        <f>L944-L945</f>
        <v>32.4094687044838</v>
      </c>
    </row>
    <row r="945" spans="1:14" x14ac:dyDescent="0.25">
      <c r="A945" s="5">
        <v>45084</v>
      </c>
      <c r="B945" t="s">
        <v>432</v>
      </c>
      <c r="C945" t="s">
        <v>24</v>
      </c>
      <c r="D945" t="s">
        <v>25</v>
      </c>
      <c r="E945">
        <v>8</v>
      </c>
      <c r="F945">
        <v>2.9140000000000001</v>
      </c>
      <c r="G945">
        <v>0.35899999999999999</v>
      </c>
      <c r="H945">
        <v>5</v>
      </c>
      <c r="I945">
        <v>9.5</v>
      </c>
      <c r="J945" s="6">
        <v>0.50009999999999999</v>
      </c>
      <c r="K945" s="16">
        <v>0.18479351601698193</v>
      </c>
      <c r="L945" s="7">
        <f t="shared" si="38"/>
        <v>327.92080487800553</v>
      </c>
      <c r="M945" t="s">
        <v>24</v>
      </c>
    </row>
    <row r="946" spans="1:14" x14ac:dyDescent="0.25">
      <c r="A946" s="5">
        <v>45084</v>
      </c>
      <c r="B946" t="s">
        <v>433</v>
      </c>
      <c r="C946">
        <v>1</v>
      </c>
      <c r="D946" t="s">
        <v>23</v>
      </c>
      <c r="E946">
        <v>8</v>
      </c>
      <c r="F946">
        <v>2.1840000000000002</v>
      </c>
      <c r="G946">
        <v>0.26900000000000002</v>
      </c>
      <c r="H946">
        <v>10</v>
      </c>
      <c r="I946">
        <v>9.5</v>
      </c>
      <c r="J946" s="6">
        <v>0.5</v>
      </c>
      <c r="K946" s="16">
        <v>0.16958742055182013</v>
      </c>
      <c r="L946" s="7">
        <f t="shared" si="38"/>
        <v>485.33199603218338</v>
      </c>
      <c r="M946" s="15">
        <f>L946-L948</f>
        <v>136.95818646329883</v>
      </c>
      <c r="N946" s="8">
        <f>AVERAGE(M946:M947)</f>
        <v>134.13244828752011</v>
      </c>
    </row>
    <row r="947" spans="1:14" x14ac:dyDescent="0.25">
      <c r="A947" s="5">
        <v>45084</v>
      </c>
      <c r="B947" t="s">
        <v>433</v>
      </c>
      <c r="C947">
        <v>2</v>
      </c>
      <c r="D947" t="s">
        <v>23</v>
      </c>
      <c r="E947">
        <v>8</v>
      </c>
      <c r="F947">
        <v>2.1589999999999998</v>
      </c>
      <c r="G947">
        <v>0.26600000000000001</v>
      </c>
      <c r="H947">
        <v>10</v>
      </c>
      <c r="I947">
        <v>9.5</v>
      </c>
      <c r="J947" s="6">
        <v>0.50009999999999999</v>
      </c>
      <c r="K947" s="16">
        <v>0.16958742055182013</v>
      </c>
      <c r="L947" s="7">
        <f t="shared" si="38"/>
        <v>479.68051968062593</v>
      </c>
      <c r="M947" s="15">
        <f>L947-L948</f>
        <v>131.30671011174138</v>
      </c>
    </row>
    <row r="948" spans="1:14" x14ac:dyDescent="0.25">
      <c r="A948" s="5">
        <v>45084</v>
      </c>
      <c r="B948" t="s">
        <v>433</v>
      </c>
      <c r="C948" t="s">
        <v>24</v>
      </c>
      <c r="D948" t="s">
        <v>25</v>
      </c>
      <c r="E948">
        <v>8</v>
      </c>
      <c r="F948">
        <v>3.1360000000000001</v>
      </c>
      <c r="G948">
        <v>0.38600000000000001</v>
      </c>
      <c r="H948">
        <v>5</v>
      </c>
      <c r="I948">
        <v>9.5</v>
      </c>
      <c r="J948" s="6">
        <v>0.50009999999999999</v>
      </c>
      <c r="K948" s="16">
        <v>0.16958742055182013</v>
      </c>
      <c r="L948" s="7">
        <f t="shared" si="38"/>
        <v>348.37380956888455</v>
      </c>
      <c r="M948" t="s">
        <v>24</v>
      </c>
    </row>
    <row r="949" spans="1:14" x14ac:dyDescent="0.25">
      <c r="A949" s="5">
        <v>45084</v>
      </c>
      <c r="B949" t="s">
        <v>434</v>
      </c>
      <c r="C949">
        <v>1</v>
      </c>
      <c r="D949" t="s">
        <v>23</v>
      </c>
      <c r="E949">
        <v>8</v>
      </c>
      <c r="F949">
        <v>1.5980000000000001</v>
      </c>
      <c r="G949">
        <v>0.19600000000000001</v>
      </c>
      <c r="H949">
        <v>10</v>
      </c>
      <c r="I949">
        <v>9.5</v>
      </c>
      <c r="J949" s="6">
        <v>0.5</v>
      </c>
      <c r="K949" s="16">
        <v>0.19273565410904461</v>
      </c>
      <c r="L949" s="7">
        <f t="shared" si="38"/>
        <v>362.13839930058816</v>
      </c>
      <c r="M949" s="15">
        <f>L949-L951</f>
        <v>28.100852010809149</v>
      </c>
      <c r="N949" s="8">
        <f>AVERAGE(M949:M950)</f>
        <v>32.973177157844589</v>
      </c>
    </row>
    <row r="950" spans="1:14" x14ac:dyDescent="0.25">
      <c r="A950" s="5">
        <v>45084</v>
      </c>
      <c r="B950" t="s">
        <v>434</v>
      </c>
      <c r="C950">
        <v>2</v>
      </c>
      <c r="D950" t="s">
        <v>23</v>
      </c>
      <c r="E950">
        <v>8</v>
      </c>
      <c r="F950">
        <v>1.641</v>
      </c>
      <c r="G950">
        <v>0.20200000000000001</v>
      </c>
      <c r="H950">
        <v>10</v>
      </c>
      <c r="I950">
        <v>9.5</v>
      </c>
      <c r="J950" s="6">
        <v>0.5</v>
      </c>
      <c r="K950" s="16">
        <v>0.19273565410904461</v>
      </c>
      <c r="L950" s="7">
        <f t="shared" si="38"/>
        <v>371.88304959465904</v>
      </c>
      <c r="M950" s="15">
        <f>L950-L951</f>
        <v>37.845502304880029</v>
      </c>
    </row>
    <row r="951" spans="1:14" x14ac:dyDescent="0.25">
      <c r="A951" s="5">
        <v>45084</v>
      </c>
      <c r="B951" t="s">
        <v>434</v>
      </c>
      <c r="C951" t="s">
        <v>24</v>
      </c>
      <c r="D951" t="s">
        <v>25</v>
      </c>
      <c r="E951">
        <v>8</v>
      </c>
      <c r="F951">
        <v>2.948</v>
      </c>
      <c r="G951">
        <v>0.36299999999999999</v>
      </c>
      <c r="H951">
        <v>5</v>
      </c>
      <c r="I951">
        <v>9.5</v>
      </c>
      <c r="J951" s="6">
        <v>0.5</v>
      </c>
      <c r="K951" s="16">
        <v>0.19273565410904461</v>
      </c>
      <c r="L951" s="7">
        <f t="shared" si="38"/>
        <v>334.03754728977901</v>
      </c>
      <c r="M951" t="s">
        <v>24</v>
      </c>
    </row>
    <row r="952" spans="1:14" x14ac:dyDescent="0.25">
      <c r="A952" s="5">
        <v>45084</v>
      </c>
      <c r="B952" t="s">
        <v>435</v>
      </c>
      <c r="C952">
        <v>1</v>
      </c>
      <c r="D952" t="s">
        <v>23</v>
      </c>
      <c r="E952">
        <v>8</v>
      </c>
      <c r="F952">
        <v>2.4350000000000001</v>
      </c>
      <c r="G952">
        <v>0.3</v>
      </c>
      <c r="H952">
        <v>5</v>
      </c>
      <c r="I952">
        <v>9.5</v>
      </c>
      <c r="J952" s="6">
        <v>0.50009999999999999</v>
      </c>
      <c r="K952" s="16">
        <v>0.20208325050689788</v>
      </c>
      <c r="L952" s="7">
        <f t="shared" si="38"/>
        <v>278.01630466257564</v>
      </c>
      <c r="M952" s="15">
        <f>L952-L954</f>
        <v>16.731489332396336</v>
      </c>
      <c r="N952" s="8">
        <f>M952</f>
        <v>16.731489332396336</v>
      </c>
    </row>
    <row r="953" spans="1:14" x14ac:dyDescent="0.25">
      <c r="A953" s="5">
        <v>45084</v>
      </c>
      <c r="B953" t="s">
        <v>435</v>
      </c>
      <c r="C953">
        <v>2</v>
      </c>
      <c r="D953" t="s">
        <v>23</v>
      </c>
      <c r="E953">
        <v>8</v>
      </c>
      <c r="F953">
        <v>2.3250000000000002</v>
      </c>
      <c r="G953">
        <v>0.28599999999999998</v>
      </c>
      <c r="H953">
        <v>5</v>
      </c>
      <c r="I953">
        <v>9.5</v>
      </c>
      <c r="J953" s="6">
        <v>0.50009999999999999</v>
      </c>
      <c r="K953" s="16">
        <v>0.20208325050689788</v>
      </c>
      <c r="L953" s="7">
        <f t="shared" si="38"/>
        <v>265.45704654640184</v>
      </c>
      <c r="M953" s="15">
        <f>L953-L954</f>
        <v>4.1722312162225421</v>
      </c>
    </row>
    <row r="954" spans="1:14" x14ac:dyDescent="0.25">
      <c r="A954" s="5">
        <v>45084</v>
      </c>
      <c r="B954" t="s">
        <v>435</v>
      </c>
      <c r="C954" t="s">
        <v>24</v>
      </c>
      <c r="D954" t="s">
        <v>25</v>
      </c>
      <c r="E954">
        <v>8</v>
      </c>
      <c r="F954">
        <v>2.2879999999999998</v>
      </c>
      <c r="G954">
        <v>0.28199999999999997</v>
      </c>
      <c r="H954">
        <v>5</v>
      </c>
      <c r="I954">
        <v>9.5</v>
      </c>
      <c r="J954" s="6">
        <v>0.5</v>
      </c>
      <c r="K954" s="16">
        <v>0.20208325050689788</v>
      </c>
      <c r="L954" s="7">
        <f t="shared" si="38"/>
        <v>261.2848153301793</v>
      </c>
      <c r="M954" t="s">
        <v>24</v>
      </c>
    </row>
    <row r="955" spans="1:14" x14ac:dyDescent="0.25">
      <c r="A955" s="5">
        <v>45084</v>
      </c>
      <c r="B955" s="4" t="s">
        <v>33</v>
      </c>
      <c r="C955">
        <v>1</v>
      </c>
      <c r="D955" t="s">
        <v>23</v>
      </c>
      <c r="E955">
        <v>8</v>
      </c>
      <c r="F955">
        <v>2.371</v>
      </c>
      <c r="G955">
        <v>0.28599999999999998</v>
      </c>
      <c r="H955">
        <v>10</v>
      </c>
      <c r="I955">
        <v>9.5</v>
      </c>
      <c r="J955" s="6">
        <v>0.50009999999999999</v>
      </c>
      <c r="L955" s="7">
        <f>((F955*I955)/J955)*H955</f>
        <v>450.39992001599677</v>
      </c>
      <c r="M955" s="15">
        <f>L955-L957</f>
        <v>142.37652469506099</v>
      </c>
      <c r="N955" s="11">
        <f>AVERAGE(M955:M956)</f>
        <v>144.84603079384124</v>
      </c>
    </row>
    <row r="956" spans="1:14" x14ac:dyDescent="0.25">
      <c r="A956" s="5">
        <v>45084</v>
      </c>
      <c r="B956" s="4" t="s">
        <v>33</v>
      </c>
      <c r="C956">
        <v>2</v>
      </c>
      <c r="D956" t="s">
        <v>23</v>
      </c>
      <c r="E956">
        <v>8</v>
      </c>
      <c r="F956">
        <v>2.3969999999999998</v>
      </c>
      <c r="G956">
        <v>0.28199999999999997</v>
      </c>
      <c r="H956">
        <v>10</v>
      </c>
      <c r="I956">
        <v>9.5</v>
      </c>
      <c r="J956" s="6">
        <v>0.50009999999999999</v>
      </c>
      <c r="L956" s="7">
        <f t="shared" ref="L956:L1019" si="40">((F956*I956)/(J956/(1+K956)))*H956</f>
        <v>455.33893221355726</v>
      </c>
      <c r="M956" s="15">
        <f>L956-L957</f>
        <v>147.31553689262148</v>
      </c>
    </row>
    <row r="957" spans="1:14" x14ac:dyDescent="0.25">
      <c r="A957" s="5">
        <v>45084</v>
      </c>
      <c r="B957" s="4" t="s">
        <v>33</v>
      </c>
      <c r="C957" t="s">
        <v>24</v>
      </c>
      <c r="D957" t="s">
        <v>25</v>
      </c>
      <c r="E957">
        <v>8</v>
      </c>
      <c r="F957">
        <v>3.2429999999999999</v>
      </c>
      <c r="G957">
        <v>0.3</v>
      </c>
      <c r="H957">
        <v>5</v>
      </c>
      <c r="I957">
        <v>9.5</v>
      </c>
      <c r="J957" s="6">
        <v>0.50009999999999999</v>
      </c>
      <c r="L957" s="7">
        <f t="shared" si="40"/>
        <v>308.02339532093578</v>
      </c>
      <c r="M957" t="s">
        <v>24</v>
      </c>
    </row>
    <row r="958" spans="1:14" x14ac:dyDescent="0.25">
      <c r="A958" s="5">
        <v>45085</v>
      </c>
      <c r="B958" t="s">
        <v>438</v>
      </c>
      <c r="C958">
        <v>1</v>
      </c>
      <c r="D958" t="s">
        <v>23</v>
      </c>
      <c r="E958">
        <v>9</v>
      </c>
      <c r="F958">
        <v>2.3730000000000002</v>
      </c>
      <c r="G958">
        <v>0.29799999999999999</v>
      </c>
      <c r="H958">
        <v>15</v>
      </c>
      <c r="I958">
        <v>9.5</v>
      </c>
      <c r="J958" s="6">
        <v>0.50009999999999999</v>
      </c>
      <c r="K958" s="16">
        <v>0.12050113258200741</v>
      </c>
      <c r="L958" s="7">
        <f t="shared" si="40"/>
        <v>757.64898867313991</v>
      </c>
      <c r="M958" s="15">
        <f>L958-L960</f>
        <v>436.70945177333846</v>
      </c>
      <c r="N958" s="8">
        <f>AVERAGE(M958:M959)</f>
        <v>389.45616465845234</v>
      </c>
    </row>
    <row r="959" spans="1:14" x14ac:dyDescent="0.25">
      <c r="A959" s="5">
        <v>45085</v>
      </c>
      <c r="B959" t="s">
        <v>438</v>
      </c>
      <c r="C959">
        <v>2</v>
      </c>
      <c r="D959" t="s">
        <v>23</v>
      </c>
      <c r="E959">
        <v>9</v>
      </c>
      <c r="F959">
        <v>2.077</v>
      </c>
      <c r="G959">
        <v>0.26100000000000001</v>
      </c>
      <c r="H959">
        <v>15</v>
      </c>
      <c r="I959">
        <v>9.5</v>
      </c>
      <c r="J959" s="6">
        <v>0.50009999999999999</v>
      </c>
      <c r="K959" s="16">
        <v>0.12050113258200741</v>
      </c>
      <c r="L959" s="7">
        <f t="shared" si="40"/>
        <v>663.14241444336767</v>
      </c>
      <c r="M959" s="15">
        <f>L959-L960</f>
        <v>342.20287754356622</v>
      </c>
    </row>
    <row r="960" spans="1:14" x14ac:dyDescent="0.25">
      <c r="A960" s="5">
        <v>45085</v>
      </c>
      <c r="B960" t="s">
        <v>438</v>
      </c>
      <c r="C960" t="s">
        <v>24</v>
      </c>
      <c r="D960" t="s">
        <v>25</v>
      </c>
      <c r="E960">
        <v>9</v>
      </c>
      <c r="F960">
        <v>3.0150000000000001</v>
      </c>
      <c r="G960">
        <v>0.379</v>
      </c>
      <c r="H960">
        <v>5</v>
      </c>
      <c r="I960">
        <v>9.5</v>
      </c>
      <c r="J960" s="6">
        <v>0.5</v>
      </c>
      <c r="K960" s="16">
        <v>0.12050113258200741</v>
      </c>
      <c r="L960" s="7">
        <f t="shared" si="40"/>
        <v>320.93953689980145</v>
      </c>
      <c r="M960" t="s">
        <v>24</v>
      </c>
    </row>
    <row r="961" spans="1:14" x14ac:dyDescent="0.25">
      <c r="A961" s="5">
        <v>45085</v>
      </c>
      <c r="B961" t="s">
        <v>439</v>
      </c>
      <c r="C961">
        <v>1</v>
      </c>
      <c r="D961" t="s">
        <v>23</v>
      </c>
      <c r="E961">
        <v>9</v>
      </c>
      <c r="F961">
        <v>1.5509999999999999</v>
      </c>
      <c r="G961">
        <v>0.19500000000000001</v>
      </c>
      <c r="H961">
        <v>15</v>
      </c>
      <c r="I961">
        <v>9.5</v>
      </c>
      <c r="J961" s="6">
        <v>0.50009999999999999</v>
      </c>
      <c r="K961" s="16">
        <v>0.10081376807609838</v>
      </c>
      <c r="L961" s="7">
        <f t="shared" si="40"/>
        <v>486.50091378876033</v>
      </c>
      <c r="M961" s="15">
        <f>L961-L963</f>
        <v>172.83172372508506</v>
      </c>
      <c r="N961" s="8">
        <f>AVERAGE(M961:M962)</f>
        <v>161.2259636927291</v>
      </c>
    </row>
    <row r="962" spans="1:14" x14ac:dyDescent="0.25">
      <c r="A962" s="5">
        <v>45085</v>
      </c>
      <c r="B962" t="s">
        <v>439</v>
      </c>
      <c r="C962">
        <v>2</v>
      </c>
      <c r="D962" t="s">
        <v>23</v>
      </c>
      <c r="E962">
        <v>9</v>
      </c>
      <c r="F962">
        <v>1.4770000000000001</v>
      </c>
      <c r="G962">
        <v>0.186</v>
      </c>
      <c r="H962">
        <v>15</v>
      </c>
      <c r="I962">
        <v>9.5</v>
      </c>
      <c r="J962" s="6">
        <v>0.50009999999999999</v>
      </c>
      <c r="K962" s="16">
        <v>0.10081376807609838</v>
      </c>
      <c r="L962" s="7">
        <f t="shared" si="40"/>
        <v>463.28939372404841</v>
      </c>
      <c r="M962" s="15">
        <f>L962-L963</f>
        <v>149.62020366037314</v>
      </c>
    </row>
    <row r="963" spans="1:14" x14ac:dyDescent="0.25">
      <c r="A963" s="5">
        <v>45085</v>
      </c>
      <c r="B963" t="s">
        <v>439</v>
      </c>
      <c r="C963" t="s">
        <v>24</v>
      </c>
      <c r="D963" t="s">
        <v>25</v>
      </c>
      <c r="E963">
        <v>9</v>
      </c>
      <c r="F963">
        <v>3</v>
      </c>
      <c r="G963">
        <v>0.377</v>
      </c>
      <c r="H963">
        <v>5</v>
      </c>
      <c r="I963">
        <v>9.5</v>
      </c>
      <c r="J963" s="6">
        <v>0.50009999999999999</v>
      </c>
      <c r="K963" s="16">
        <v>0.10081376807609838</v>
      </c>
      <c r="L963" s="7">
        <f t="shared" si="40"/>
        <v>313.66919006367527</v>
      </c>
      <c r="M963" t="s">
        <v>24</v>
      </c>
    </row>
    <row r="964" spans="1:14" x14ac:dyDescent="0.25">
      <c r="A964" s="5">
        <v>45085</v>
      </c>
      <c r="B964" t="s">
        <v>440</v>
      </c>
      <c r="C964">
        <v>1</v>
      </c>
      <c r="D964" t="s">
        <v>23</v>
      </c>
      <c r="E964">
        <v>9</v>
      </c>
      <c r="F964">
        <v>1.5349999999999999</v>
      </c>
      <c r="G964">
        <v>0.193</v>
      </c>
      <c r="H964">
        <v>15</v>
      </c>
      <c r="I964">
        <v>9.5</v>
      </c>
      <c r="J964" s="6">
        <v>0.5</v>
      </c>
      <c r="K964" s="16">
        <v>0.15782570116893641</v>
      </c>
      <c r="L964" s="7">
        <f t="shared" si="40"/>
        <v>506.51979861888043</v>
      </c>
      <c r="M964" s="15">
        <f>L964-L966</f>
        <v>201.61797847305274</v>
      </c>
      <c r="N964" s="8">
        <f>AVERAGE(M964:M965)</f>
        <v>230.10492720151231</v>
      </c>
    </row>
    <row r="965" spans="1:14" x14ac:dyDescent="0.25">
      <c r="A965" s="5">
        <v>45085</v>
      </c>
      <c r="B965" t="s">
        <v>440</v>
      </c>
      <c r="C965">
        <v>2</v>
      </c>
      <c r="D965" t="s">
        <v>23</v>
      </c>
      <c r="E965">
        <v>9</v>
      </c>
      <c r="F965">
        <v>1.708</v>
      </c>
      <c r="G965">
        <v>0.215</v>
      </c>
      <c r="H965">
        <v>15</v>
      </c>
      <c r="I965">
        <v>9.5</v>
      </c>
      <c r="J965" s="6">
        <v>0.50009999999999999</v>
      </c>
      <c r="K965" s="16">
        <v>0.15782570116893641</v>
      </c>
      <c r="L965" s="7">
        <f t="shared" si="40"/>
        <v>563.49369607579956</v>
      </c>
      <c r="M965" s="15">
        <f>L965-L966</f>
        <v>258.59187592997188</v>
      </c>
    </row>
    <row r="966" spans="1:14" x14ac:dyDescent="0.25">
      <c r="A966" s="5">
        <v>45085</v>
      </c>
      <c r="B966" t="s">
        <v>440</v>
      </c>
      <c r="C966" t="s">
        <v>24</v>
      </c>
      <c r="D966" t="s">
        <v>25</v>
      </c>
      <c r="E966">
        <v>9</v>
      </c>
      <c r="F966">
        <v>2.7719999999999998</v>
      </c>
      <c r="G966">
        <v>0.34799999999999998</v>
      </c>
      <c r="H966">
        <v>5</v>
      </c>
      <c r="I966">
        <v>9.5</v>
      </c>
      <c r="J966" s="6">
        <v>0.5</v>
      </c>
      <c r="K966" s="16">
        <v>0.15782570116893641</v>
      </c>
      <c r="L966" s="7">
        <f t="shared" si="40"/>
        <v>304.90182014582768</v>
      </c>
      <c r="M966" t="s">
        <v>24</v>
      </c>
    </row>
    <row r="967" spans="1:14" x14ac:dyDescent="0.25">
      <c r="A967" s="5">
        <v>45085</v>
      </c>
      <c r="B967" t="s">
        <v>441</v>
      </c>
      <c r="C967">
        <v>1</v>
      </c>
      <c r="D967" t="s">
        <v>23</v>
      </c>
      <c r="E967">
        <v>9</v>
      </c>
      <c r="F967">
        <v>2.5409999999999999</v>
      </c>
      <c r="G967">
        <v>0.31900000000000001</v>
      </c>
      <c r="H967">
        <v>15</v>
      </c>
      <c r="I967">
        <v>9.5</v>
      </c>
      <c r="J967" s="6">
        <v>0.50009999999999999</v>
      </c>
      <c r="K967" s="16">
        <v>0.17676530452481601</v>
      </c>
      <c r="L967" s="7">
        <f t="shared" si="40"/>
        <v>852.02537698190747</v>
      </c>
      <c r="M967" s="15">
        <f>L967-L969</f>
        <v>477.7064753011507</v>
      </c>
      <c r="N967" s="8">
        <f>AVERAGE(M967:M968)</f>
        <v>504.45423772611997</v>
      </c>
    </row>
    <row r="968" spans="1:14" x14ac:dyDescent="0.25">
      <c r="A968" s="5">
        <v>45085</v>
      </c>
      <c r="B968" t="s">
        <v>441</v>
      </c>
      <c r="C968">
        <v>2</v>
      </c>
      <c r="D968" t="s">
        <v>23</v>
      </c>
      <c r="E968">
        <v>9</v>
      </c>
      <c r="F968">
        <v>2.7</v>
      </c>
      <c r="G968">
        <v>0.33900000000000002</v>
      </c>
      <c r="H968">
        <v>15</v>
      </c>
      <c r="I968">
        <v>9.5</v>
      </c>
      <c r="J968" s="6">
        <v>0.5</v>
      </c>
      <c r="K968" s="16">
        <v>0.17676530452481601</v>
      </c>
      <c r="L968" s="7">
        <f t="shared" si="40"/>
        <v>905.520901831846</v>
      </c>
      <c r="M968" s="15">
        <f>L968-L969</f>
        <v>531.20200015108924</v>
      </c>
    </row>
    <row r="969" spans="1:14" x14ac:dyDescent="0.25">
      <c r="A969" s="5">
        <v>45085</v>
      </c>
      <c r="B969" t="s">
        <v>441</v>
      </c>
      <c r="C969" t="s">
        <v>24</v>
      </c>
      <c r="D969" t="s">
        <v>25</v>
      </c>
      <c r="E969">
        <v>9</v>
      </c>
      <c r="F969">
        <v>3.3490000000000002</v>
      </c>
      <c r="G969">
        <v>0.42</v>
      </c>
      <c r="H969">
        <v>5</v>
      </c>
      <c r="I969">
        <v>9.5</v>
      </c>
      <c r="J969" s="6">
        <v>0.50009999999999999</v>
      </c>
      <c r="K969" s="16">
        <v>0.17676530452481601</v>
      </c>
      <c r="L969" s="7">
        <f t="shared" si="40"/>
        <v>374.31890168075677</v>
      </c>
      <c r="M969" t="s">
        <v>24</v>
      </c>
    </row>
    <row r="970" spans="1:14" x14ac:dyDescent="0.25">
      <c r="A970" s="5">
        <v>45085</v>
      </c>
      <c r="B970" t="s">
        <v>442</v>
      </c>
      <c r="C970">
        <v>1</v>
      </c>
      <c r="D970" t="s">
        <v>23</v>
      </c>
      <c r="E970">
        <v>9</v>
      </c>
      <c r="F970">
        <v>2.6139999999999999</v>
      </c>
      <c r="G970">
        <v>0.32800000000000001</v>
      </c>
      <c r="H970">
        <v>10</v>
      </c>
      <c r="I970">
        <v>9.5</v>
      </c>
      <c r="J970" s="6">
        <v>0.50009999999999999</v>
      </c>
      <c r="K970" s="16">
        <v>8.9849070996567221E-2</v>
      </c>
      <c r="L970" s="7">
        <f t="shared" si="40"/>
        <v>541.17620436028301</v>
      </c>
      <c r="M970" s="15">
        <f>L970-L972</f>
        <v>194.40109253799</v>
      </c>
      <c r="N970" s="8">
        <f>AVERAGE(M970:M971)</f>
        <v>206.71937262958789</v>
      </c>
    </row>
    <row r="971" spans="1:14" x14ac:dyDescent="0.25">
      <c r="A971" s="5">
        <v>45085</v>
      </c>
      <c r="B971" t="s">
        <v>442</v>
      </c>
      <c r="C971">
        <v>2</v>
      </c>
      <c r="D971" t="s">
        <v>23</v>
      </c>
      <c r="E971">
        <v>9</v>
      </c>
      <c r="F971">
        <v>2.7330000000000001</v>
      </c>
      <c r="G971">
        <v>0.34300000000000003</v>
      </c>
      <c r="H971">
        <v>10</v>
      </c>
      <c r="I971">
        <v>9.5</v>
      </c>
      <c r="J971" s="6">
        <v>0.50009999999999999</v>
      </c>
      <c r="K971" s="16">
        <v>8.9849070996567221E-2</v>
      </c>
      <c r="L971" s="7">
        <f t="shared" si="40"/>
        <v>565.81276454347881</v>
      </c>
      <c r="M971" s="15">
        <f>L971-L972</f>
        <v>219.03765272118579</v>
      </c>
    </row>
    <row r="972" spans="1:14" x14ac:dyDescent="0.25">
      <c r="A972" s="5">
        <v>45085</v>
      </c>
      <c r="B972" t="s">
        <v>442</v>
      </c>
      <c r="C972" t="s">
        <v>24</v>
      </c>
      <c r="D972" t="s">
        <v>25</v>
      </c>
      <c r="E972">
        <v>9</v>
      </c>
      <c r="F972">
        <v>3.35</v>
      </c>
      <c r="G972">
        <v>0.42099999999999999</v>
      </c>
      <c r="H972">
        <v>5</v>
      </c>
      <c r="I972">
        <v>9.5</v>
      </c>
      <c r="J972" s="6">
        <v>0.50009999999999999</v>
      </c>
      <c r="K972" s="16">
        <v>8.9849070996567221E-2</v>
      </c>
      <c r="L972" s="7">
        <f t="shared" si="40"/>
        <v>346.77511182229301</v>
      </c>
      <c r="M972" t="s">
        <v>24</v>
      </c>
    </row>
    <row r="973" spans="1:14" x14ac:dyDescent="0.25">
      <c r="A973" s="5">
        <v>45085</v>
      </c>
      <c r="B973" t="s">
        <v>443</v>
      </c>
      <c r="C973">
        <v>1</v>
      </c>
      <c r="D973" t="s">
        <v>23</v>
      </c>
      <c r="E973">
        <v>9</v>
      </c>
      <c r="F973">
        <v>2.298</v>
      </c>
      <c r="G973">
        <v>0.28899999999999998</v>
      </c>
      <c r="H973">
        <v>10</v>
      </c>
      <c r="I973">
        <v>9.5</v>
      </c>
      <c r="J973" s="6">
        <v>0.50009999999999999</v>
      </c>
      <c r="K973" s="16">
        <v>7.3604672972321261E-2</v>
      </c>
      <c r="L973" s="7">
        <f t="shared" si="40"/>
        <v>468.66353960525379</v>
      </c>
      <c r="M973" s="15">
        <f>L973-L975</f>
        <v>151.56903141951386</v>
      </c>
      <c r="N973" s="8">
        <f>AVERAGE(M973:M974)</f>
        <v>137.43894806687487</v>
      </c>
    </row>
    <row r="974" spans="1:14" x14ac:dyDescent="0.25">
      <c r="A974" s="5">
        <v>45085</v>
      </c>
      <c r="B974" t="s">
        <v>443</v>
      </c>
      <c r="C974">
        <v>2</v>
      </c>
      <c r="D974" t="s">
        <v>23</v>
      </c>
      <c r="E974">
        <v>9</v>
      </c>
      <c r="F974">
        <v>2.1589999999999998</v>
      </c>
      <c r="G974">
        <v>0.27100000000000002</v>
      </c>
      <c r="H974">
        <v>10</v>
      </c>
      <c r="I974">
        <v>9.5</v>
      </c>
      <c r="J974" s="6">
        <v>0.5</v>
      </c>
      <c r="K974" s="16">
        <v>7.3604672972321261E-2</v>
      </c>
      <c r="L974" s="7">
        <f t="shared" si="40"/>
        <v>440.40337289997581</v>
      </c>
      <c r="M974" s="15">
        <f>L974-L975</f>
        <v>123.30886471423588</v>
      </c>
    </row>
    <row r="975" spans="1:14" x14ac:dyDescent="0.25">
      <c r="A975" s="5">
        <v>45085</v>
      </c>
      <c r="B975" t="s">
        <v>443</v>
      </c>
      <c r="C975" t="s">
        <v>24</v>
      </c>
      <c r="D975" t="s">
        <v>25</v>
      </c>
      <c r="E975">
        <v>9</v>
      </c>
      <c r="F975">
        <v>3.109</v>
      </c>
      <c r="G975">
        <v>0.39</v>
      </c>
      <c r="H975">
        <v>5</v>
      </c>
      <c r="I975">
        <v>9.5</v>
      </c>
      <c r="J975" s="6">
        <v>0.5</v>
      </c>
      <c r="K975" s="16">
        <v>7.3604672972321261E-2</v>
      </c>
      <c r="L975" s="7">
        <f t="shared" si="40"/>
        <v>317.09450818573993</v>
      </c>
      <c r="M975" t="s">
        <v>24</v>
      </c>
    </row>
    <row r="976" spans="1:14" x14ac:dyDescent="0.25">
      <c r="A976" s="5">
        <v>45085</v>
      </c>
      <c r="B976" t="s">
        <v>444</v>
      </c>
      <c r="C976">
        <v>1</v>
      </c>
      <c r="D976" t="s">
        <v>23</v>
      </c>
      <c r="E976">
        <v>9</v>
      </c>
      <c r="F976">
        <v>2.1080000000000001</v>
      </c>
      <c r="G976">
        <v>0.26500000000000001</v>
      </c>
      <c r="H976">
        <v>10</v>
      </c>
      <c r="I976">
        <v>9.5</v>
      </c>
      <c r="J976" s="6">
        <v>0.5</v>
      </c>
      <c r="K976" s="16">
        <v>9.139213602550475E-2</v>
      </c>
      <c r="L976" s="7">
        <f t="shared" si="40"/>
        <v>437.12437832093514</v>
      </c>
      <c r="M976" s="15">
        <f>L976-L978</f>
        <v>120.9567404351223</v>
      </c>
      <c r="N976" s="8">
        <f>AVERAGE(M976:M977)</f>
        <v>113.38793597178548</v>
      </c>
    </row>
    <row r="977" spans="1:14" x14ac:dyDescent="0.25">
      <c r="A977" s="5">
        <v>45085</v>
      </c>
      <c r="B977" t="s">
        <v>444</v>
      </c>
      <c r="C977">
        <v>2</v>
      </c>
      <c r="D977" t="s">
        <v>23</v>
      </c>
      <c r="E977">
        <v>9</v>
      </c>
      <c r="F977">
        <v>2.0350000000000001</v>
      </c>
      <c r="G977">
        <v>0.25600000000000001</v>
      </c>
      <c r="H977">
        <v>10</v>
      </c>
      <c r="I977">
        <v>9.5</v>
      </c>
      <c r="J977" s="6">
        <v>0.5</v>
      </c>
      <c r="K977" s="16">
        <v>9.139213602550475E-2</v>
      </c>
      <c r="L977" s="7">
        <f t="shared" si="40"/>
        <v>421.9867693942615</v>
      </c>
      <c r="M977" s="15">
        <f>L977-L978</f>
        <v>105.81913150844866</v>
      </c>
    </row>
    <row r="978" spans="1:14" x14ac:dyDescent="0.25">
      <c r="A978" s="5">
        <v>45085</v>
      </c>
      <c r="B978" t="s">
        <v>444</v>
      </c>
      <c r="C978" t="s">
        <v>24</v>
      </c>
      <c r="D978" t="s">
        <v>25</v>
      </c>
      <c r="E978">
        <v>9</v>
      </c>
      <c r="F978">
        <v>3.05</v>
      </c>
      <c r="G978">
        <v>0.38300000000000001</v>
      </c>
      <c r="H978">
        <v>5</v>
      </c>
      <c r="I978">
        <v>9.5</v>
      </c>
      <c r="J978" s="6">
        <v>0.50009999999999999</v>
      </c>
      <c r="K978" s="16">
        <v>9.139213602550475E-2</v>
      </c>
      <c r="L978" s="7">
        <f t="shared" si="40"/>
        <v>316.16763788581284</v>
      </c>
      <c r="M978" t="s">
        <v>24</v>
      </c>
    </row>
    <row r="979" spans="1:14" x14ac:dyDescent="0.25">
      <c r="A979" s="5">
        <v>45085</v>
      </c>
      <c r="B979" t="s">
        <v>445</v>
      </c>
      <c r="C979">
        <v>1</v>
      </c>
      <c r="D979" t="s">
        <v>23</v>
      </c>
      <c r="E979">
        <v>9</v>
      </c>
      <c r="F979">
        <v>1.9379999999999999</v>
      </c>
      <c r="G979">
        <v>0.24399999999999999</v>
      </c>
      <c r="H979">
        <v>10</v>
      </c>
      <c r="I979">
        <v>9.5</v>
      </c>
      <c r="J979" s="6">
        <v>0.5</v>
      </c>
      <c r="K979" s="16">
        <v>7.1573930273657174E-2</v>
      </c>
      <c r="L979" s="7">
        <f t="shared" si="40"/>
        <v>394.57495260536598</v>
      </c>
      <c r="M979" s="15">
        <f>L979-L981</f>
        <v>79.568429061362735</v>
      </c>
      <c r="N979" s="8">
        <f>AVERAGE(M979:M980)</f>
        <v>84.149407613282619</v>
      </c>
    </row>
    <row r="980" spans="1:14" x14ac:dyDescent="0.25">
      <c r="A980" s="5">
        <v>45085</v>
      </c>
      <c r="B980" t="s">
        <v>445</v>
      </c>
      <c r="C980">
        <v>2</v>
      </c>
      <c r="D980" t="s">
        <v>23</v>
      </c>
      <c r="E980">
        <v>9</v>
      </c>
      <c r="F980">
        <v>1.9830000000000001</v>
      </c>
      <c r="G980">
        <v>0.249</v>
      </c>
      <c r="H980">
        <v>10</v>
      </c>
      <c r="I980">
        <v>9.5</v>
      </c>
      <c r="J980" s="6">
        <v>0.5</v>
      </c>
      <c r="K980" s="16">
        <v>7.1573930273657174E-2</v>
      </c>
      <c r="L980" s="7">
        <f t="shared" si="40"/>
        <v>403.73690970920575</v>
      </c>
      <c r="M980" s="15">
        <f>L980-L981</f>
        <v>88.730386165202503</v>
      </c>
    </row>
    <row r="981" spans="1:14" x14ac:dyDescent="0.25">
      <c r="A981" s="5">
        <v>45085</v>
      </c>
      <c r="B981" t="s">
        <v>445</v>
      </c>
      <c r="C981" t="s">
        <v>24</v>
      </c>
      <c r="D981" t="s">
        <v>25</v>
      </c>
      <c r="E981">
        <v>9</v>
      </c>
      <c r="F981">
        <v>3.0950000000000002</v>
      </c>
      <c r="G981">
        <v>0.38900000000000001</v>
      </c>
      <c r="H981">
        <v>5</v>
      </c>
      <c r="I981">
        <v>9.5</v>
      </c>
      <c r="J981" s="6">
        <v>0.50009999999999999</v>
      </c>
      <c r="K981" s="16">
        <v>7.1573930273657174E-2</v>
      </c>
      <c r="L981" s="7">
        <f t="shared" si="40"/>
        <v>315.00652354400324</v>
      </c>
      <c r="M981" t="s">
        <v>24</v>
      </c>
    </row>
    <row r="982" spans="1:14" x14ac:dyDescent="0.25">
      <c r="A982" s="5">
        <v>45085</v>
      </c>
      <c r="B982" t="s">
        <v>446</v>
      </c>
      <c r="C982">
        <v>1</v>
      </c>
      <c r="D982" t="s">
        <v>23</v>
      </c>
      <c r="E982">
        <v>9</v>
      </c>
      <c r="F982">
        <v>2.2069999999999999</v>
      </c>
      <c r="G982">
        <v>0.27700000000000002</v>
      </c>
      <c r="H982">
        <v>10</v>
      </c>
      <c r="I982">
        <v>9.5</v>
      </c>
      <c r="J982" s="6">
        <v>0.5</v>
      </c>
      <c r="K982" s="16">
        <v>7.8841858838091444E-2</v>
      </c>
      <c r="L982" s="7">
        <f t="shared" si="40"/>
        <v>452.39075666657692</v>
      </c>
      <c r="M982" s="15">
        <f>L982-L984</f>
        <v>142.52304100270277</v>
      </c>
      <c r="N982" s="8">
        <f>AVERAGE(M982:M983)</f>
        <v>148.6724395980799</v>
      </c>
    </row>
    <row r="983" spans="1:14" x14ac:dyDescent="0.25">
      <c r="A983" s="5">
        <v>45085</v>
      </c>
      <c r="B983" t="s">
        <v>446</v>
      </c>
      <c r="C983">
        <v>2</v>
      </c>
      <c r="D983" t="s">
        <v>23</v>
      </c>
      <c r="E983">
        <v>9</v>
      </c>
      <c r="F983">
        <v>2.2669999999999999</v>
      </c>
      <c r="G983">
        <v>0.28499999999999998</v>
      </c>
      <c r="H983">
        <v>10</v>
      </c>
      <c r="I983">
        <v>9.5</v>
      </c>
      <c r="J983" s="6">
        <v>0.5</v>
      </c>
      <c r="K983" s="16">
        <v>7.8841858838091444E-2</v>
      </c>
      <c r="L983" s="7">
        <f t="shared" si="40"/>
        <v>464.68955385733119</v>
      </c>
      <c r="M983" s="15">
        <f>L983-L984</f>
        <v>154.82183819345704</v>
      </c>
    </row>
    <row r="984" spans="1:14" x14ac:dyDescent="0.25">
      <c r="A984" s="5">
        <v>45085</v>
      </c>
      <c r="B984" t="s">
        <v>446</v>
      </c>
      <c r="C984" t="s">
        <v>24</v>
      </c>
      <c r="D984" t="s">
        <v>25</v>
      </c>
      <c r="E984">
        <v>9</v>
      </c>
      <c r="F984">
        <v>3.024</v>
      </c>
      <c r="G984">
        <v>0.38</v>
      </c>
      <c r="H984">
        <v>5</v>
      </c>
      <c r="I984">
        <v>9.5</v>
      </c>
      <c r="J984" s="6">
        <v>0.50009999999999999</v>
      </c>
      <c r="K984" s="16">
        <v>7.8841858838091444E-2</v>
      </c>
      <c r="L984" s="7">
        <f t="shared" si="40"/>
        <v>309.86771566387415</v>
      </c>
      <c r="M984" t="s">
        <v>24</v>
      </c>
    </row>
    <row r="985" spans="1:14" x14ac:dyDescent="0.25">
      <c r="A985" s="5">
        <v>45085</v>
      </c>
      <c r="B985" t="s">
        <v>447</v>
      </c>
      <c r="C985">
        <v>1</v>
      </c>
      <c r="D985" t="s">
        <v>23</v>
      </c>
      <c r="E985">
        <v>9</v>
      </c>
      <c r="F985">
        <v>1.821</v>
      </c>
      <c r="G985">
        <v>0.22900000000000001</v>
      </c>
      <c r="H985">
        <v>10</v>
      </c>
      <c r="I985">
        <v>9.5</v>
      </c>
      <c r="J985" s="6">
        <v>0.5</v>
      </c>
      <c r="K985" s="16">
        <v>9.4575761716081383E-2</v>
      </c>
      <c r="L985" s="7">
        <f t="shared" si="40"/>
        <v>378.71226779614699</v>
      </c>
      <c r="M985" s="15">
        <f>L985-L987</f>
        <v>52.993354740392192</v>
      </c>
      <c r="N985" s="8">
        <f>AVERAGE(M985:M986)</f>
        <v>69.734891015839679</v>
      </c>
    </row>
    <row r="986" spans="1:14" x14ac:dyDescent="0.25">
      <c r="A986" s="5">
        <v>45085</v>
      </c>
      <c r="B986" t="s">
        <v>447</v>
      </c>
      <c r="C986">
        <v>2</v>
      </c>
      <c r="D986" t="s">
        <v>23</v>
      </c>
      <c r="E986">
        <v>9</v>
      </c>
      <c r="F986">
        <v>1.982</v>
      </c>
      <c r="G986">
        <v>0.249</v>
      </c>
      <c r="H986">
        <v>10</v>
      </c>
      <c r="I986">
        <v>9.5</v>
      </c>
      <c r="J986" s="6">
        <v>0.5</v>
      </c>
      <c r="K986" s="16">
        <v>9.4575761716081383E-2</v>
      </c>
      <c r="L986" s="7">
        <f t="shared" si="40"/>
        <v>412.19534034704196</v>
      </c>
      <c r="M986" s="15">
        <f>L986-L987</f>
        <v>86.476427291287166</v>
      </c>
    </row>
    <row r="987" spans="1:14" x14ac:dyDescent="0.25">
      <c r="A987" s="5">
        <v>45085</v>
      </c>
      <c r="B987" t="s">
        <v>447</v>
      </c>
      <c r="C987" t="s">
        <v>24</v>
      </c>
      <c r="D987" t="s">
        <v>25</v>
      </c>
      <c r="E987">
        <v>9</v>
      </c>
      <c r="F987">
        <v>3.133</v>
      </c>
      <c r="G987">
        <v>0.39300000000000002</v>
      </c>
      <c r="H987">
        <v>5</v>
      </c>
      <c r="I987">
        <v>9.5</v>
      </c>
      <c r="J987" s="6">
        <v>0.50009999999999999</v>
      </c>
      <c r="K987" s="16">
        <v>9.4575761716081383E-2</v>
      </c>
      <c r="L987" s="7">
        <f t="shared" si="40"/>
        <v>325.7189130557548</v>
      </c>
      <c r="M987" t="s">
        <v>24</v>
      </c>
    </row>
    <row r="988" spans="1:14" x14ac:dyDescent="0.25">
      <c r="A988" s="5">
        <v>45085</v>
      </c>
      <c r="B988" t="s">
        <v>448</v>
      </c>
      <c r="C988">
        <v>1</v>
      </c>
      <c r="D988" t="s">
        <v>23</v>
      </c>
      <c r="E988">
        <v>9</v>
      </c>
      <c r="F988">
        <v>2.0390000000000001</v>
      </c>
      <c r="G988">
        <v>0.25600000000000001</v>
      </c>
      <c r="H988">
        <v>10</v>
      </c>
      <c r="I988">
        <v>9.5</v>
      </c>
      <c r="J988" s="6">
        <v>0.5</v>
      </c>
      <c r="K988" s="16">
        <v>6.6350458324450981E-2</v>
      </c>
      <c r="L988" s="7">
        <f t="shared" si="40"/>
        <v>413.11483105947553</v>
      </c>
      <c r="M988" s="15">
        <f>L988-L990</f>
        <v>101.8720585630262</v>
      </c>
      <c r="N988" s="8">
        <f>AVERAGE(M988:M989)</f>
        <v>94.842225792157677</v>
      </c>
    </row>
    <row r="989" spans="1:14" x14ac:dyDescent="0.25">
      <c r="A989" s="5">
        <v>45085</v>
      </c>
      <c r="B989" t="s">
        <v>448</v>
      </c>
      <c r="C989">
        <v>2</v>
      </c>
      <c r="D989" t="s">
        <v>23</v>
      </c>
      <c r="E989">
        <v>9</v>
      </c>
      <c r="F989">
        <v>1.97</v>
      </c>
      <c r="G989">
        <v>0.248</v>
      </c>
      <c r="H989">
        <v>10</v>
      </c>
      <c r="I989">
        <v>9.5</v>
      </c>
      <c r="J989" s="6">
        <v>0.50009999999999999</v>
      </c>
      <c r="K989" s="16">
        <v>6.6350458324450981E-2</v>
      </c>
      <c r="L989" s="7">
        <f t="shared" si="40"/>
        <v>399.05516551773849</v>
      </c>
      <c r="M989" s="15">
        <f>L989-L990</f>
        <v>87.812393021289154</v>
      </c>
    </row>
    <row r="990" spans="1:14" x14ac:dyDescent="0.25">
      <c r="A990" s="5">
        <v>45085</v>
      </c>
      <c r="B990" t="s">
        <v>448</v>
      </c>
      <c r="C990" t="s">
        <v>24</v>
      </c>
      <c r="D990" t="s">
        <v>25</v>
      </c>
      <c r="E990">
        <v>9</v>
      </c>
      <c r="F990">
        <v>3.073</v>
      </c>
      <c r="G990">
        <v>0.38600000000000001</v>
      </c>
      <c r="H990">
        <v>5</v>
      </c>
      <c r="I990">
        <v>9.5</v>
      </c>
      <c r="J990" s="6">
        <v>0.50009999999999999</v>
      </c>
      <c r="K990" s="16">
        <v>6.6350458324450981E-2</v>
      </c>
      <c r="L990" s="7">
        <f t="shared" si="40"/>
        <v>311.24277249644933</v>
      </c>
      <c r="M990" t="s">
        <v>24</v>
      </c>
    </row>
    <row r="991" spans="1:14" x14ac:dyDescent="0.25">
      <c r="A991" s="5">
        <v>45085</v>
      </c>
      <c r="B991" t="s">
        <v>449</v>
      </c>
      <c r="C991">
        <v>1</v>
      </c>
      <c r="D991" t="s">
        <v>23</v>
      </c>
      <c r="E991">
        <v>9</v>
      </c>
      <c r="F991">
        <v>1.284</v>
      </c>
      <c r="G991">
        <v>0.16200000000000001</v>
      </c>
      <c r="H991">
        <v>15</v>
      </c>
      <c r="I991">
        <v>9.5</v>
      </c>
      <c r="J991" s="6">
        <v>0.5</v>
      </c>
      <c r="K991" s="16">
        <v>0.18831655812117626</v>
      </c>
      <c r="L991" s="7">
        <f t="shared" si="40"/>
        <v>434.85256127886328</v>
      </c>
      <c r="M991" s="15">
        <f>L991-L993</f>
        <v>137.78530253799249</v>
      </c>
      <c r="N991" s="8">
        <f>AVERAGE(M991:M992)</f>
        <v>122.37580757055613</v>
      </c>
    </row>
    <row r="992" spans="1:14" x14ac:dyDescent="0.25">
      <c r="A992" s="5">
        <v>45085</v>
      </c>
      <c r="B992" t="s">
        <v>449</v>
      </c>
      <c r="C992">
        <v>2</v>
      </c>
      <c r="D992" t="s">
        <v>23</v>
      </c>
      <c r="E992">
        <v>9</v>
      </c>
      <c r="F992">
        <v>1.1930000000000001</v>
      </c>
      <c r="G992">
        <v>0.15</v>
      </c>
      <c r="H992">
        <v>15</v>
      </c>
      <c r="I992">
        <v>9.5</v>
      </c>
      <c r="J992" s="6">
        <v>0.5</v>
      </c>
      <c r="K992" s="16">
        <v>0.18831655812117626</v>
      </c>
      <c r="L992" s="7">
        <f t="shared" si="40"/>
        <v>404.03357134399056</v>
      </c>
      <c r="M992" s="15">
        <f>L992-L993</f>
        <v>106.96631260311977</v>
      </c>
    </row>
    <row r="993" spans="1:14" x14ac:dyDescent="0.25">
      <c r="A993" s="5">
        <v>45085</v>
      </c>
      <c r="B993" t="s">
        <v>449</v>
      </c>
      <c r="C993" t="s">
        <v>24</v>
      </c>
      <c r="D993" t="s">
        <v>25</v>
      </c>
      <c r="E993">
        <v>9</v>
      </c>
      <c r="F993">
        <v>2.6320000000000001</v>
      </c>
      <c r="G993">
        <v>0.33100000000000002</v>
      </c>
      <c r="H993">
        <v>5</v>
      </c>
      <c r="I993">
        <v>9.5</v>
      </c>
      <c r="J993" s="6">
        <v>0.50009999999999999</v>
      </c>
      <c r="K993" s="16">
        <v>0.18831655812117626</v>
      </c>
      <c r="L993" s="7">
        <f t="shared" si="40"/>
        <v>297.06725874087078</v>
      </c>
      <c r="M993" t="s">
        <v>24</v>
      </c>
    </row>
    <row r="994" spans="1:14" x14ac:dyDescent="0.25">
      <c r="A994" s="5">
        <v>45085</v>
      </c>
      <c r="B994" t="s">
        <v>450</v>
      </c>
      <c r="C994">
        <v>1</v>
      </c>
      <c r="D994" t="s">
        <v>23</v>
      </c>
      <c r="E994">
        <v>9</v>
      </c>
      <c r="F994">
        <v>2.6160000000000001</v>
      </c>
      <c r="G994">
        <v>0.32800000000000001</v>
      </c>
      <c r="H994">
        <v>15</v>
      </c>
      <c r="I994">
        <v>9.5</v>
      </c>
      <c r="J994" s="6">
        <v>0.50009999999999999</v>
      </c>
      <c r="K994" s="16">
        <v>0.19461837203772681</v>
      </c>
      <c r="L994" s="7">
        <f t="shared" si="40"/>
        <v>890.48157714101933</v>
      </c>
      <c r="M994" s="15">
        <f>L994-L996</f>
        <v>559.54839571912828</v>
      </c>
      <c r="N994" s="8">
        <f>AVERAGE(M994:M995)</f>
        <v>568.22854870731476</v>
      </c>
    </row>
    <row r="995" spans="1:14" x14ac:dyDescent="0.25">
      <c r="A995" s="5">
        <v>45085</v>
      </c>
      <c r="B995" t="s">
        <v>450</v>
      </c>
      <c r="C995">
        <v>2</v>
      </c>
      <c r="D995" t="s">
        <v>23</v>
      </c>
      <c r="E995">
        <v>9</v>
      </c>
      <c r="F995">
        <v>2.6669999999999998</v>
      </c>
      <c r="G995">
        <v>0.33500000000000002</v>
      </c>
      <c r="H995">
        <v>15</v>
      </c>
      <c r="I995">
        <v>9.5</v>
      </c>
      <c r="J995" s="6">
        <v>0.50009999999999999</v>
      </c>
      <c r="K995" s="16">
        <v>0.19461837203772681</v>
      </c>
      <c r="L995" s="7">
        <f t="shared" si="40"/>
        <v>907.8418831173924</v>
      </c>
      <c r="M995" s="15">
        <f>L995-L996</f>
        <v>576.90870169550135</v>
      </c>
    </row>
    <row r="996" spans="1:14" x14ac:dyDescent="0.25">
      <c r="A996" s="5">
        <v>45085</v>
      </c>
      <c r="B996" t="s">
        <v>450</v>
      </c>
      <c r="C996" t="s">
        <v>24</v>
      </c>
      <c r="D996" t="s">
        <v>25</v>
      </c>
      <c r="E996">
        <v>9</v>
      </c>
      <c r="F996">
        <v>2.9159999999999999</v>
      </c>
      <c r="G996">
        <v>0.36599999999999999</v>
      </c>
      <c r="H996">
        <v>5</v>
      </c>
      <c r="I996">
        <v>9.5</v>
      </c>
      <c r="J996" s="6">
        <v>0.5</v>
      </c>
      <c r="K996" s="16">
        <v>0.19461837203772681</v>
      </c>
      <c r="L996" s="7">
        <f t="shared" si="40"/>
        <v>330.93318142189105</v>
      </c>
      <c r="M996" t="s">
        <v>24</v>
      </c>
    </row>
    <row r="997" spans="1:14" x14ac:dyDescent="0.25">
      <c r="A997" s="5">
        <v>45085</v>
      </c>
      <c r="B997" t="s">
        <v>451</v>
      </c>
      <c r="C997">
        <v>1</v>
      </c>
      <c r="D997" t="s">
        <v>23</v>
      </c>
      <c r="E997">
        <v>9</v>
      </c>
      <c r="F997">
        <v>1.7729999999999999</v>
      </c>
      <c r="G997">
        <v>0.223</v>
      </c>
      <c r="H997">
        <v>15</v>
      </c>
      <c r="I997">
        <v>9.5</v>
      </c>
      <c r="J997" s="6">
        <v>0.50009999999999999</v>
      </c>
      <c r="K997" s="16">
        <v>0.20326969246598847</v>
      </c>
      <c r="L997" s="7">
        <f t="shared" si="40"/>
        <v>607.89661262900051</v>
      </c>
      <c r="M997" s="15">
        <f>L997-L999</f>
        <v>271.93769814403413</v>
      </c>
      <c r="N997" s="8">
        <f>AVERAGE(M997:M998)</f>
        <v>267.13761208830601</v>
      </c>
    </row>
    <row r="998" spans="1:14" x14ac:dyDescent="0.25">
      <c r="A998" s="5">
        <v>45085</v>
      </c>
      <c r="B998" t="s">
        <v>451</v>
      </c>
      <c r="C998">
        <v>2</v>
      </c>
      <c r="D998" t="s">
        <v>23</v>
      </c>
      <c r="E998">
        <v>9</v>
      </c>
      <c r="F998">
        <v>1.7450000000000001</v>
      </c>
      <c r="G998">
        <v>0.219</v>
      </c>
      <c r="H998">
        <v>15</v>
      </c>
      <c r="I998">
        <v>9.5</v>
      </c>
      <c r="J998" s="6">
        <v>0.50009999999999999</v>
      </c>
      <c r="K998" s="16">
        <v>0.20326969246598847</v>
      </c>
      <c r="L998" s="7">
        <f t="shared" si="40"/>
        <v>598.29644051754428</v>
      </c>
      <c r="M998" s="15">
        <f>L998-L999</f>
        <v>262.3375260325779</v>
      </c>
    </row>
    <row r="999" spans="1:14" x14ac:dyDescent="0.25">
      <c r="A999" s="5">
        <v>45085</v>
      </c>
      <c r="B999" t="s">
        <v>451</v>
      </c>
      <c r="C999" t="s">
        <v>24</v>
      </c>
      <c r="D999" t="s">
        <v>25</v>
      </c>
      <c r="E999">
        <v>9</v>
      </c>
      <c r="F999">
        <v>2.9390000000000001</v>
      </c>
      <c r="G999">
        <v>0.36899999999999999</v>
      </c>
      <c r="H999">
        <v>5</v>
      </c>
      <c r="I999">
        <v>9.5</v>
      </c>
      <c r="J999" s="6">
        <v>0.5</v>
      </c>
      <c r="K999" s="16">
        <v>0.20326969246598847</v>
      </c>
      <c r="L999" s="7">
        <f t="shared" si="40"/>
        <v>335.95891448496639</v>
      </c>
      <c r="M999" t="s">
        <v>24</v>
      </c>
    </row>
    <row r="1000" spans="1:14" x14ac:dyDescent="0.25">
      <c r="A1000" s="5">
        <v>45085</v>
      </c>
      <c r="B1000" t="s">
        <v>452</v>
      </c>
      <c r="C1000">
        <v>1</v>
      </c>
      <c r="D1000" t="s">
        <v>23</v>
      </c>
      <c r="E1000">
        <v>9</v>
      </c>
      <c r="F1000">
        <v>2.7650000000000001</v>
      </c>
      <c r="G1000">
        <v>0.34699999999999998</v>
      </c>
      <c r="H1000">
        <v>15</v>
      </c>
      <c r="I1000">
        <v>9.5</v>
      </c>
      <c r="J1000" s="6">
        <v>0.5</v>
      </c>
      <c r="K1000" s="16">
        <v>0.20907895261249052</v>
      </c>
      <c r="L1000" s="7">
        <f t="shared" si="40"/>
        <v>952.78444163245786</v>
      </c>
      <c r="M1000" s="15">
        <f>L1000-L1002</f>
        <v>631.11891084319495</v>
      </c>
      <c r="N1000" s="8">
        <f>AVERAGE(M1000:M1001)</f>
        <v>621.03261211543509</v>
      </c>
    </row>
    <row r="1001" spans="1:14" x14ac:dyDescent="0.25">
      <c r="A1001" s="5">
        <v>45085</v>
      </c>
      <c r="B1001" t="s">
        <v>452</v>
      </c>
      <c r="C1001">
        <v>2</v>
      </c>
      <c r="D1001" t="s">
        <v>23</v>
      </c>
      <c r="E1001">
        <v>9</v>
      </c>
      <c r="F1001">
        <v>2.7069999999999999</v>
      </c>
      <c r="G1001">
        <v>0.34</v>
      </c>
      <c r="H1001">
        <v>15</v>
      </c>
      <c r="I1001">
        <v>9.5</v>
      </c>
      <c r="J1001" s="6">
        <v>0.50009999999999999</v>
      </c>
      <c r="K1001" s="16">
        <v>0.20907895261249052</v>
      </c>
      <c r="L1001" s="7">
        <f t="shared" si="40"/>
        <v>932.61184417693801</v>
      </c>
      <c r="M1001" s="15">
        <f>L1001-L1002</f>
        <v>610.94631338767522</v>
      </c>
    </row>
    <row r="1002" spans="1:14" x14ac:dyDescent="0.25">
      <c r="A1002" s="5">
        <v>45085</v>
      </c>
      <c r="B1002" t="s">
        <v>452</v>
      </c>
      <c r="C1002" t="s">
        <v>24</v>
      </c>
      <c r="D1002" t="s">
        <v>25</v>
      </c>
      <c r="E1002">
        <v>9</v>
      </c>
      <c r="F1002">
        <v>2.8010000000000002</v>
      </c>
      <c r="G1002">
        <v>0.35199999999999998</v>
      </c>
      <c r="H1002">
        <v>5</v>
      </c>
      <c r="I1002">
        <v>9.5</v>
      </c>
      <c r="J1002" s="6">
        <v>0.50009999999999999</v>
      </c>
      <c r="K1002" s="16">
        <v>0.20907895261249052</v>
      </c>
      <c r="L1002" s="7">
        <f t="shared" si="40"/>
        <v>321.66553078926285</v>
      </c>
      <c r="M1002" t="s">
        <v>24</v>
      </c>
    </row>
    <row r="1003" spans="1:14" x14ac:dyDescent="0.25">
      <c r="A1003" s="5">
        <v>45085</v>
      </c>
      <c r="B1003" t="s">
        <v>453</v>
      </c>
      <c r="C1003">
        <v>1</v>
      </c>
      <c r="D1003" t="s">
        <v>23</v>
      </c>
      <c r="E1003">
        <v>9</v>
      </c>
      <c r="F1003">
        <v>1.589</v>
      </c>
      <c r="G1003">
        <v>0.2</v>
      </c>
      <c r="H1003">
        <v>10</v>
      </c>
      <c r="I1003">
        <v>9.5</v>
      </c>
      <c r="J1003" s="6">
        <v>0.50009999999999999</v>
      </c>
      <c r="K1003" s="16">
        <v>0.18186429435405205</v>
      </c>
      <c r="L1003" s="7">
        <f t="shared" si="40"/>
        <v>356.74530004842217</v>
      </c>
      <c r="M1003" s="15">
        <f>L1003-L1005</f>
        <v>53.148000114753245</v>
      </c>
      <c r="N1003" s="8">
        <f>AVERAGE(M1003:M1004)</f>
        <v>48.917144542139937</v>
      </c>
    </row>
    <row r="1004" spans="1:14" x14ac:dyDescent="0.25">
      <c r="A1004" s="5">
        <v>45085</v>
      </c>
      <c r="B1004" t="s">
        <v>453</v>
      </c>
      <c r="C1004">
        <v>2</v>
      </c>
      <c r="D1004" t="s">
        <v>23</v>
      </c>
      <c r="E1004">
        <v>9</v>
      </c>
      <c r="F1004">
        <v>1.5509999999999999</v>
      </c>
      <c r="G1004">
        <v>0.19500000000000001</v>
      </c>
      <c r="H1004">
        <v>10</v>
      </c>
      <c r="I1004">
        <v>9.5</v>
      </c>
      <c r="J1004" s="6">
        <v>0.5</v>
      </c>
      <c r="K1004" s="16">
        <v>0.18186429435405205</v>
      </c>
      <c r="L1004" s="7">
        <f t="shared" si="40"/>
        <v>348.28358890319555</v>
      </c>
      <c r="M1004" s="15">
        <f>L1004-L1005</f>
        <v>44.686288969526629</v>
      </c>
    </row>
    <row r="1005" spans="1:14" x14ac:dyDescent="0.25">
      <c r="A1005" s="5">
        <v>45085</v>
      </c>
      <c r="B1005" t="s">
        <v>453</v>
      </c>
      <c r="C1005" t="s">
        <v>24</v>
      </c>
      <c r="D1005" t="s">
        <v>25</v>
      </c>
      <c r="E1005">
        <v>9</v>
      </c>
      <c r="F1005">
        <v>2.7040000000000002</v>
      </c>
      <c r="G1005">
        <v>0.34</v>
      </c>
      <c r="H1005">
        <v>5</v>
      </c>
      <c r="I1005">
        <v>9.5</v>
      </c>
      <c r="J1005" s="6">
        <v>0.5</v>
      </c>
      <c r="K1005" s="16">
        <v>0.18186429435405205</v>
      </c>
      <c r="L1005" s="7">
        <f t="shared" si="40"/>
        <v>303.59729993366892</v>
      </c>
      <c r="M1005" t="s">
        <v>24</v>
      </c>
    </row>
    <row r="1006" spans="1:14" x14ac:dyDescent="0.25">
      <c r="A1006" s="5">
        <v>45085</v>
      </c>
      <c r="B1006" t="s">
        <v>454</v>
      </c>
      <c r="C1006">
        <v>1</v>
      </c>
      <c r="D1006" t="s">
        <v>23</v>
      </c>
      <c r="E1006">
        <v>9</v>
      </c>
      <c r="F1006">
        <v>1.7390000000000001</v>
      </c>
      <c r="G1006">
        <v>0.219</v>
      </c>
      <c r="H1006">
        <v>10</v>
      </c>
      <c r="I1006">
        <v>9.5</v>
      </c>
      <c r="J1006" s="6">
        <v>0.5</v>
      </c>
      <c r="K1006" s="16">
        <v>0.17739857081494803</v>
      </c>
      <c r="L1006" s="7">
        <f t="shared" si="40"/>
        <v>389.02426178296702</v>
      </c>
      <c r="M1006" s="15">
        <f>L1006-L1008</f>
        <v>59.617576633215037</v>
      </c>
      <c r="N1006" s="8">
        <f>AVERAGE(M1006:M1007)</f>
        <v>63.867985473856947</v>
      </c>
    </row>
    <row r="1007" spans="1:14" x14ac:dyDescent="0.25">
      <c r="A1007" s="5">
        <v>45085</v>
      </c>
      <c r="B1007" t="s">
        <v>454</v>
      </c>
      <c r="C1007">
        <v>2</v>
      </c>
      <c r="D1007" t="s">
        <v>23</v>
      </c>
      <c r="E1007">
        <v>9</v>
      </c>
      <c r="F1007">
        <v>1.7769999999999999</v>
      </c>
      <c r="G1007">
        <v>0.223</v>
      </c>
      <c r="H1007">
        <v>10</v>
      </c>
      <c r="I1007">
        <v>9.5</v>
      </c>
      <c r="J1007" s="6">
        <v>0.5</v>
      </c>
      <c r="K1007" s="16">
        <v>0.17739857081494803</v>
      </c>
      <c r="L1007" s="7">
        <f t="shared" si="40"/>
        <v>397.52507946425084</v>
      </c>
      <c r="M1007" s="15">
        <f>L1007-L1008</f>
        <v>68.118394314498858</v>
      </c>
    </row>
    <row r="1008" spans="1:14" x14ac:dyDescent="0.25">
      <c r="A1008" s="5">
        <v>45085</v>
      </c>
      <c r="B1008" t="s">
        <v>454</v>
      </c>
      <c r="C1008" t="s">
        <v>24</v>
      </c>
      <c r="D1008" t="s">
        <v>25</v>
      </c>
      <c r="E1008">
        <v>9</v>
      </c>
      <c r="F1008">
        <v>2.9449999999999998</v>
      </c>
      <c r="G1008">
        <v>0.37</v>
      </c>
      <c r="H1008">
        <v>5</v>
      </c>
      <c r="I1008">
        <v>9.5</v>
      </c>
      <c r="J1008" s="6">
        <v>0.5</v>
      </c>
      <c r="K1008" s="16">
        <v>0.17739857081494803</v>
      </c>
      <c r="L1008" s="7">
        <f t="shared" si="40"/>
        <v>329.40668514975198</v>
      </c>
      <c r="M1008" t="s">
        <v>24</v>
      </c>
    </row>
    <row r="1009" spans="1:14" x14ac:dyDescent="0.25">
      <c r="A1009" s="5">
        <v>45085</v>
      </c>
      <c r="B1009" t="s">
        <v>455</v>
      </c>
      <c r="C1009">
        <v>1</v>
      </c>
      <c r="D1009" t="s">
        <v>23</v>
      </c>
      <c r="E1009">
        <v>9</v>
      </c>
      <c r="F1009">
        <v>1.9630000000000001</v>
      </c>
      <c r="G1009">
        <v>0.247</v>
      </c>
      <c r="H1009">
        <v>10</v>
      </c>
      <c r="I1009">
        <v>9.5</v>
      </c>
      <c r="J1009" s="6">
        <v>0.5</v>
      </c>
      <c r="K1009" s="16">
        <v>0.19805649033916872</v>
      </c>
      <c r="L1009" s="7">
        <f t="shared" si="40"/>
        <v>446.83912920179978</v>
      </c>
      <c r="M1009" s="15">
        <f>L1009-L1011</f>
        <v>124.51401104094987</v>
      </c>
      <c r="N1009" s="8">
        <f>AVERAGE(M1009:M1010)</f>
        <v>112.97628264890375</v>
      </c>
    </row>
    <row r="1010" spans="1:14" x14ac:dyDescent="0.25">
      <c r="A1010" s="5">
        <v>45085</v>
      </c>
      <c r="B1010" t="s">
        <v>455</v>
      </c>
      <c r="C1010">
        <v>2</v>
      </c>
      <c r="D1010" t="s">
        <v>23</v>
      </c>
      <c r="E1010">
        <v>9</v>
      </c>
      <c r="F1010">
        <v>1.8620000000000001</v>
      </c>
      <c r="G1010">
        <v>0.23400000000000001</v>
      </c>
      <c r="H1010">
        <v>10</v>
      </c>
      <c r="I1010">
        <v>9.5</v>
      </c>
      <c r="J1010" s="6">
        <v>0.50009999999999999</v>
      </c>
      <c r="K1010" s="16">
        <v>0.19805649033916872</v>
      </c>
      <c r="L1010" s="7">
        <f t="shared" si="40"/>
        <v>423.76367241770754</v>
      </c>
      <c r="M1010" s="15">
        <f>L1010-L1011</f>
        <v>101.43855425685763</v>
      </c>
    </row>
    <row r="1011" spans="1:14" x14ac:dyDescent="0.25">
      <c r="A1011" s="5">
        <v>45085</v>
      </c>
      <c r="B1011" t="s">
        <v>455</v>
      </c>
      <c r="C1011" t="s">
        <v>24</v>
      </c>
      <c r="D1011" t="s">
        <v>25</v>
      </c>
      <c r="E1011">
        <v>9</v>
      </c>
      <c r="F1011">
        <v>2.8319999999999999</v>
      </c>
      <c r="G1011">
        <v>0.35599999999999998</v>
      </c>
      <c r="H1011">
        <v>5</v>
      </c>
      <c r="I1011">
        <v>9.5</v>
      </c>
      <c r="J1011" s="6">
        <v>0.5</v>
      </c>
      <c r="K1011" s="16">
        <v>0.19805649033916872</v>
      </c>
      <c r="L1011" s="7">
        <f t="shared" si="40"/>
        <v>322.32511816084991</v>
      </c>
      <c r="M1011" t="s">
        <v>24</v>
      </c>
    </row>
    <row r="1012" spans="1:14" x14ac:dyDescent="0.25">
      <c r="A1012" s="5">
        <v>45085</v>
      </c>
      <c r="B1012" t="s">
        <v>456</v>
      </c>
      <c r="C1012">
        <v>1</v>
      </c>
      <c r="D1012" t="s">
        <v>23</v>
      </c>
      <c r="E1012">
        <v>9</v>
      </c>
      <c r="F1012">
        <v>1.5960000000000001</v>
      </c>
      <c r="G1012">
        <v>0.20100000000000001</v>
      </c>
      <c r="H1012">
        <v>10</v>
      </c>
      <c r="I1012">
        <v>9.5</v>
      </c>
      <c r="J1012" s="6">
        <v>0.50009999999999999</v>
      </c>
      <c r="K1012" s="16">
        <v>0.19139342641300469</v>
      </c>
      <c r="L1012" s="7">
        <f t="shared" si="40"/>
        <v>361.20590144519053</v>
      </c>
      <c r="M1012" s="15">
        <f>L1012-L1014</f>
        <v>35.192680247322812</v>
      </c>
      <c r="N1012" s="8">
        <f>AVERAGE(M1012:M1013)</f>
        <v>44.28339087820612</v>
      </c>
    </row>
    <row r="1013" spans="1:14" x14ac:dyDescent="0.25">
      <c r="A1013" s="5">
        <v>45085</v>
      </c>
      <c r="B1013" t="s">
        <v>456</v>
      </c>
      <c r="C1013">
        <v>2</v>
      </c>
      <c r="D1013" t="s">
        <v>23</v>
      </c>
      <c r="E1013">
        <v>9</v>
      </c>
      <c r="F1013">
        <v>1.6759999999999999</v>
      </c>
      <c r="G1013">
        <v>0.21099999999999999</v>
      </c>
      <c r="H1013">
        <v>10</v>
      </c>
      <c r="I1013">
        <v>9.5</v>
      </c>
      <c r="J1013" s="6">
        <v>0.5</v>
      </c>
      <c r="K1013" s="16">
        <v>0.19139342641300469</v>
      </c>
      <c r="L1013" s="7">
        <f t="shared" si="40"/>
        <v>379.38732270695715</v>
      </c>
      <c r="M1013" s="15">
        <f>L1013-L1014</f>
        <v>53.374101509089428</v>
      </c>
    </row>
    <row r="1014" spans="1:14" x14ac:dyDescent="0.25">
      <c r="A1014" s="5">
        <v>45085</v>
      </c>
      <c r="B1014" t="s">
        <v>456</v>
      </c>
      <c r="C1014" t="s">
        <v>24</v>
      </c>
      <c r="D1014" t="s">
        <v>25</v>
      </c>
      <c r="E1014">
        <v>9</v>
      </c>
      <c r="F1014">
        <v>2.8809999999999998</v>
      </c>
      <c r="G1014">
        <v>0.36199999999999999</v>
      </c>
      <c r="H1014">
        <v>5</v>
      </c>
      <c r="I1014">
        <v>9.5</v>
      </c>
      <c r="J1014" s="6">
        <v>0.50009999999999999</v>
      </c>
      <c r="K1014" s="16">
        <v>0.19139342641300469</v>
      </c>
      <c r="L1014" s="7">
        <f t="shared" si="40"/>
        <v>326.01322119786772</v>
      </c>
      <c r="M1014" t="s">
        <v>24</v>
      </c>
    </row>
    <row r="1015" spans="1:14" x14ac:dyDescent="0.25">
      <c r="A1015" s="5">
        <v>45085</v>
      </c>
      <c r="B1015" s="4" t="s">
        <v>33</v>
      </c>
      <c r="C1015">
        <v>1</v>
      </c>
      <c r="D1015" t="s">
        <v>23</v>
      </c>
      <c r="E1015">
        <v>9</v>
      </c>
      <c r="F1015">
        <v>2.379</v>
      </c>
      <c r="G1015">
        <v>0.29899999999999999</v>
      </c>
      <c r="H1015">
        <v>10</v>
      </c>
      <c r="I1015">
        <v>9.5</v>
      </c>
      <c r="J1015" s="6">
        <v>0.50009999999999999</v>
      </c>
      <c r="L1015" s="7">
        <f t="shared" si="40"/>
        <v>451.91961607678468</v>
      </c>
      <c r="M1015" s="15">
        <f>L1015-L1017</f>
        <v>135.75961607678471</v>
      </c>
      <c r="N1015" s="11">
        <f>AVERAGE(M1015:M1016)</f>
        <v>132.24531893621284</v>
      </c>
    </row>
    <row r="1016" spans="1:14" x14ac:dyDescent="0.25">
      <c r="A1016" s="5">
        <v>45085</v>
      </c>
      <c r="B1016" s="4" t="s">
        <v>33</v>
      </c>
      <c r="C1016">
        <v>2</v>
      </c>
      <c r="D1016" t="s">
        <v>23</v>
      </c>
      <c r="E1016">
        <v>9</v>
      </c>
      <c r="F1016">
        <v>2.3420000000000001</v>
      </c>
      <c r="G1016">
        <v>0.29399999999999998</v>
      </c>
      <c r="H1016">
        <v>10</v>
      </c>
      <c r="I1016">
        <v>9.5</v>
      </c>
      <c r="J1016" s="6">
        <v>0.50009999999999999</v>
      </c>
      <c r="L1016" s="7">
        <f t="shared" si="40"/>
        <v>444.89102179564094</v>
      </c>
      <c r="M1016" s="15">
        <f>L1016-L1017</f>
        <v>128.73102179564097</v>
      </c>
    </row>
    <row r="1017" spans="1:14" x14ac:dyDescent="0.25">
      <c r="A1017" s="5">
        <v>45085</v>
      </c>
      <c r="B1017" s="4" t="s">
        <v>33</v>
      </c>
      <c r="C1017" t="s">
        <v>24</v>
      </c>
      <c r="D1017" t="s">
        <v>25</v>
      </c>
      <c r="E1017">
        <v>9</v>
      </c>
      <c r="F1017">
        <v>3.3279999999999998</v>
      </c>
      <c r="G1017">
        <v>0.41799999999999998</v>
      </c>
      <c r="H1017">
        <v>5</v>
      </c>
      <c r="I1017">
        <v>9.5</v>
      </c>
      <c r="J1017" s="6">
        <v>0.5</v>
      </c>
      <c r="L1017" s="7">
        <f t="shared" si="40"/>
        <v>316.15999999999997</v>
      </c>
      <c r="M1017" t="s">
        <v>24</v>
      </c>
    </row>
    <row r="1018" spans="1:14" x14ac:dyDescent="0.25">
      <c r="A1018" s="5">
        <v>45086</v>
      </c>
      <c r="B1018" t="s">
        <v>459</v>
      </c>
      <c r="C1018">
        <v>1</v>
      </c>
      <c r="D1018" t="s">
        <v>23</v>
      </c>
      <c r="E1018">
        <v>10</v>
      </c>
      <c r="F1018">
        <v>1.958</v>
      </c>
      <c r="G1018">
        <v>0.248</v>
      </c>
      <c r="H1018">
        <v>15</v>
      </c>
      <c r="I1018">
        <v>9.5</v>
      </c>
      <c r="J1018" s="6">
        <v>0.5</v>
      </c>
      <c r="K1018" s="16">
        <v>0.1395825426944973</v>
      </c>
      <c r="L1018" s="7">
        <f t="shared" si="40"/>
        <v>635.92124629981038</v>
      </c>
      <c r="M1018" s="15">
        <f>L1018-L1020</f>
        <v>366.19042130731361</v>
      </c>
      <c r="N1018" s="8">
        <f>AVERAGE(M1018:M1019)</f>
        <v>302.85812149706692</v>
      </c>
    </row>
    <row r="1019" spans="1:14" x14ac:dyDescent="0.25">
      <c r="A1019" s="5">
        <v>45086</v>
      </c>
      <c r="B1019" t="s">
        <v>459</v>
      </c>
      <c r="C1019">
        <v>2</v>
      </c>
      <c r="D1019" t="s">
        <v>23</v>
      </c>
      <c r="E1019">
        <v>10</v>
      </c>
      <c r="F1019">
        <v>1.5680000000000001</v>
      </c>
      <c r="G1019">
        <v>0.19900000000000001</v>
      </c>
      <c r="H1019">
        <v>15</v>
      </c>
      <c r="I1019">
        <v>9.5</v>
      </c>
      <c r="J1019" s="6">
        <v>0.5</v>
      </c>
      <c r="K1019" s="16">
        <v>0.1395825426944973</v>
      </c>
      <c r="L1019" s="7">
        <f t="shared" si="40"/>
        <v>509.25664667931693</v>
      </c>
      <c r="M1019" s="15">
        <f>L1019-L1020</f>
        <v>239.52582168682017</v>
      </c>
    </row>
    <row r="1020" spans="1:14" x14ac:dyDescent="0.25">
      <c r="A1020" s="5">
        <v>45086</v>
      </c>
      <c r="B1020" t="s">
        <v>459</v>
      </c>
      <c r="C1020" t="s">
        <v>24</v>
      </c>
      <c r="D1020" t="s">
        <v>25</v>
      </c>
      <c r="E1020">
        <v>10</v>
      </c>
      <c r="F1020">
        <v>2.492</v>
      </c>
      <c r="G1020">
        <v>0.315</v>
      </c>
      <c r="H1020">
        <v>5</v>
      </c>
      <c r="I1020">
        <v>9.5</v>
      </c>
      <c r="J1020" s="6">
        <v>0.50009999999999999</v>
      </c>
      <c r="K1020" s="16">
        <v>0.1395825426944973</v>
      </c>
      <c r="L1020" s="7">
        <f t="shared" ref="L1020:L1105" si="41">((F1020*I1020)/(J1020/(1+K1020)))*H1020</f>
        <v>269.73082499249676</v>
      </c>
      <c r="M1020" t="s">
        <v>24</v>
      </c>
    </row>
    <row r="1021" spans="1:14" x14ac:dyDescent="0.25">
      <c r="A1021" s="5">
        <v>45086</v>
      </c>
      <c r="B1021" t="s">
        <v>460</v>
      </c>
      <c r="C1021">
        <v>1</v>
      </c>
      <c r="D1021" t="s">
        <v>23</v>
      </c>
      <c r="E1021">
        <v>10</v>
      </c>
      <c r="F1021">
        <v>1.8520000000000001</v>
      </c>
      <c r="G1021">
        <v>0.23499999999999999</v>
      </c>
      <c r="H1021">
        <v>15</v>
      </c>
      <c r="I1021">
        <v>9.5</v>
      </c>
      <c r="J1021" s="6">
        <v>0.50009999999999999</v>
      </c>
      <c r="K1021" s="16">
        <v>0.10070651974960651</v>
      </c>
      <c r="L1021" s="7">
        <f t="shared" si="41"/>
        <v>580.85874350553615</v>
      </c>
      <c r="M1021" s="15">
        <f>L1021-L1023</f>
        <v>312.80226072148383</v>
      </c>
      <c r="N1021" s="8">
        <f>AVERAGE(M1021:M1022)</f>
        <v>301.56709770320344</v>
      </c>
    </row>
    <row r="1022" spans="1:14" x14ac:dyDescent="0.25">
      <c r="A1022" s="5">
        <v>45086</v>
      </c>
      <c r="B1022" t="s">
        <v>460</v>
      </c>
      <c r="C1022">
        <v>2</v>
      </c>
      <c r="D1022" t="s">
        <v>23</v>
      </c>
      <c r="E1022">
        <v>10</v>
      </c>
      <c r="F1022">
        <v>1.78</v>
      </c>
      <c r="G1022">
        <v>0.22600000000000001</v>
      </c>
      <c r="H1022">
        <v>15</v>
      </c>
      <c r="I1022">
        <v>9.5</v>
      </c>
      <c r="J1022" s="6">
        <v>0.5</v>
      </c>
      <c r="K1022" s="16">
        <v>0.10070651974960651</v>
      </c>
      <c r="L1022" s="7">
        <f t="shared" si="41"/>
        <v>558.38841746897538</v>
      </c>
      <c r="M1022" s="15">
        <f>L1022-L1023</f>
        <v>290.33193468492306</v>
      </c>
    </row>
    <row r="1023" spans="1:14" x14ac:dyDescent="0.25">
      <c r="A1023" s="5">
        <v>45086</v>
      </c>
      <c r="B1023" t="s">
        <v>460</v>
      </c>
      <c r="C1023" t="s">
        <v>24</v>
      </c>
      <c r="D1023" t="s">
        <v>25</v>
      </c>
      <c r="E1023">
        <v>10</v>
      </c>
      <c r="F1023">
        <v>2.5640000000000001</v>
      </c>
      <c r="G1023">
        <v>0.32400000000000001</v>
      </c>
      <c r="H1023">
        <v>5</v>
      </c>
      <c r="I1023">
        <v>9.5</v>
      </c>
      <c r="J1023" s="6">
        <v>0.50009999999999999</v>
      </c>
      <c r="K1023" s="16">
        <v>0.10070651974960651</v>
      </c>
      <c r="L1023" s="7">
        <f t="shared" si="41"/>
        <v>268.05648278405232</v>
      </c>
      <c r="M1023" t="s">
        <v>24</v>
      </c>
    </row>
    <row r="1024" spans="1:14" x14ac:dyDescent="0.25">
      <c r="A1024" s="5">
        <v>45086</v>
      </c>
      <c r="B1024" t="s">
        <v>461</v>
      </c>
      <c r="C1024">
        <v>1</v>
      </c>
      <c r="D1024" t="s">
        <v>23</v>
      </c>
      <c r="E1024">
        <v>10</v>
      </c>
      <c r="F1024">
        <v>1.889</v>
      </c>
      <c r="G1024">
        <v>0.23899999999999999</v>
      </c>
      <c r="H1024">
        <v>15</v>
      </c>
      <c r="I1024">
        <v>9.5</v>
      </c>
      <c r="J1024" s="6">
        <v>0.5</v>
      </c>
      <c r="K1024" s="16">
        <v>0.12465861049796108</v>
      </c>
      <c r="L1024" s="7">
        <f t="shared" si="41"/>
        <v>605.4768328407348</v>
      </c>
      <c r="M1024" s="15">
        <f>L1024-L1026</f>
        <v>343.97852604468824</v>
      </c>
      <c r="N1024" s="8">
        <f>AVERAGE(M1024:M1025)</f>
        <v>331.58014143463731</v>
      </c>
    </row>
    <row r="1025" spans="1:14" x14ac:dyDescent="0.25">
      <c r="A1025" s="5">
        <v>45086</v>
      </c>
      <c r="B1025" t="s">
        <v>461</v>
      </c>
      <c r="C1025">
        <v>2</v>
      </c>
      <c r="D1025" t="s">
        <v>23</v>
      </c>
      <c r="E1025">
        <v>10</v>
      </c>
      <c r="F1025">
        <v>1.8120000000000001</v>
      </c>
      <c r="G1025">
        <v>0.23</v>
      </c>
      <c r="H1025">
        <v>15</v>
      </c>
      <c r="I1025">
        <v>9.5</v>
      </c>
      <c r="J1025" s="6">
        <v>0.50009999999999999</v>
      </c>
      <c r="K1025" s="16">
        <v>0.12465861049796108</v>
      </c>
      <c r="L1025" s="7">
        <f t="shared" si="41"/>
        <v>580.68006362063295</v>
      </c>
      <c r="M1025" s="15">
        <f>L1025-L1026</f>
        <v>319.18175682458639</v>
      </c>
    </row>
    <row r="1026" spans="1:14" x14ac:dyDescent="0.25">
      <c r="A1026" s="5">
        <v>45086</v>
      </c>
      <c r="B1026" t="s">
        <v>461</v>
      </c>
      <c r="C1026" t="s">
        <v>24</v>
      </c>
      <c r="D1026" t="s">
        <v>25</v>
      </c>
      <c r="E1026">
        <v>10</v>
      </c>
      <c r="F1026">
        <v>2.448</v>
      </c>
      <c r="G1026">
        <v>0.309</v>
      </c>
      <c r="H1026">
        <v>5</v>
      </c>
      <c r="I1026">
        <v>9.5</v>
      </c>
      <c r="J1026" s="6">
        <v>0.50009999999999999</v>
      </c>
      <c r="K1026" s="16">
        <v>0.12465861049796108</v>
      </c>
      <c r="L1026" s="7">
        <f t="shared" si="41"/>
        <v>261.49830679604656</v>
      </c>
      <c r="M1026" t="s">
        <v>24</v>
      </c>
    </row>
    <row r="1027" spans="1:14" x14ac:dyDescent="0.25">
      <c r="A1027" s="5">
        <v>45086</v>
      </c>
      <c r="B1027" t="s">
        <v>462</v>
      </c>
      <c r="C1027">
        <v>1</v>
      </c>
      <c r="D1027" t="s">
        <v>23</v>
      </c>
      <c r="E1027">
        <v>10</v>
      </c>
      <c r="F1027">
        <v>2.133</v>
      </c>
      <c r="G1027">
        <v>0.27</v>
      </c>
      <c r="H1027">
        <v>15</v>
      </c>
      <c r="I1027">
        <v>9.5</v>
      </c>
      <c r="J1027" s="6">
        <v>0.5</v>
      </c>
      <c r="K1027" s="16">
        <v>0.11127969802383261</v>
      </c>
      <c r="L1027" s="7">
        <f t="shared" si="41"/>
        <v>675.55248482717798</v>
      </c>
      <c r="M1027" s="15">
        <f>L1027-L1029</f>
        <v>392.3605973738641</v>
      </c>
      <c r="N1027" s="8">
        <f>AVERAGE(M1027:M1028)</f>
        <v>396.47788865504236</v>
      </c>
    </row>
    <row r="1028" spans="1:14" x14ac:dyDescent="0.25">
      <c r="A1028" s="5">
        <v>45086</v>
      </c>
      <c r="B1028" t="s">
        <v>462</v>
      </c>
      <c r="C1028">
        <v>2</v>
      </c>
      <c r="D1028" t="s">
        <v>23</v>
      </c>
      <c r="E1028">
        <v>10</v>
      </c>
      <c r="F1028">
        <v>2.1589999999999998</v>
      </c>
      <c r="G1028">
        <v>0.27300000000000002</v>
      </c>
      <c r="H1028">
        <v>15</v>
      </c>
      <c r="I1028">
        <v>9.5</v>
      </c>
      <c r="J1028" s="6">
        <v>0.5</v>
      </c>
      <c r="K1028" s="16">
        <v>0.11127969802383261</v>
      </c>
      <c r="L1028" s="7">
        <f t="shared" si="41"/>
        <v>683.78706738953451</v>
      </c>
      <c r="M1028" s="15">
        <f>L1028-L1029</f>
        <v>400.59517993622063</v>
      </c>
    </row>
    <row r="1029" spans="1:14" x14ac:dyDescent="0.25">
      <c r="A1029" s="5">
        <v>45086</v>
      </c>
      <c r="B1029" t="s">
        <v>462</v>
      </c>
      <c r="C1029" t="s">
        <v>24</v>
      </c>
      <c r="D1029" t="s">
        <v>25</v>
      </c>
      <c r="E1029">
        <v>10</v>
      </c>
      <c r="F1029">
        <v>2.6829999999999998</v>
      </c>
      <c r="G1029">
        <v>0.33900000000000002</v>
      </c>
      <c r="H1029">
        <v>5</v>
      </c>
      <c r="I1029">
        <v>9.5</v>
      </c>
      <c r="J1029" s="6">
        <v>0.50009999999999999</v>
      </c>
      <c r="K1029" s="16">
        <v>0.11127969802383261</v>
      </c>
      <c r="L1029" s="7">
        <f t="shared" si="41"/>
        <v>283.19188745331388</v>
      </c>
      <c r="M1029" t="s">
        <v>24</v>
      </c>
    </row>
    <row r="1030" spans="1:14" x14ac:dyDescent="0.25">
      <c r="A1030" s="5">
        <v>45086</v>
      </c>
      <c r="B1030" t="s">
        <v>463</v>
      </c>
      <c r="C1030">
        <v>1</v>
      </c>
      <c r="D1030" t="s">
        <v>23</v>
      </c>
      <c r="E1030">
        <v>10</v>
      </c>
      <c r="F1030">
        <v>1.5840000000000001</v>
      </c>
      <c r="G1030">
        <v>0.20100000000000001</v>
      </c>
      <c r="H1030">
        <v>10</v>
      </c>
      <c r="I1030">
        <v>9.5</v>
      </c>
      <c r="J1030" s="6">
        <v>0.5</v>
      </c>
      <c r="K1030" s="16">
        <v>7.3141144569715849E-2</v>
      </c>
      <c r="L1030" s="7">
        <f t="shared" si="41"/>
        <v>322.97255886970169</v>
      </c>
      <c r="M1030" s="15">
        <f>L1030-L1032</f>
        <v>78.908068360211189</v>
      </c>
      <c r="N1030" s="8">
        <f>AVERAGE(M1030:M1031)</f>
        <v>83.087953118310224</v>
      </c>
    </row>
    <row r="1031" spans="1:14" x14ac:dyDescent="0.25">
      <c r="A1031" s="5">
        <v>45086</v>
      </c>
      <c r="B1031" t="s">
        <v>463</v>
      </c>
      <c r="C1031">
        <v>2</v>
      </c>
      <c r="D1031" t="s">
        <v>23</v>
      </c>
      <c r="E1031">
        <v>10</v>
      </c>
      <c r="F1031">
        <v>1.625</v>
      </c>
      <c r="G1031">
        <v>0.20599999999999999</v>
      </c>
      <c r="H1031">
        <v>10</v>
      </c>
      <c r="I1031">
        <v>9.5</v>
      </c>
      <c r="J1031" s="6">
        <v>0.5</v>
      </c>
      <c r="K1031" s="16">
        <v>7.3141144569715849E-2</v>
      </c>
      <c r="L1031" s="7">
        <f t="shared" si="41"/>
        <v>331.33232838589976</v>
      </c>
      <c r="M1031" s="15">
        <f>L1031-L1032</f>
        <v>87.26783787640926</v>
      </c>
    </row>
    <row r="1032" spans="1:14" x14ac:dyDescent="0.25">
      <c r="A1032" s="5">
        <v>45086</v>
      </c>
      <c r="B1032" t="s">
        <v>463</v>
      </c>
      <c r="C1032" t="s">
        <v>24</v>
      </c>
      <c r="D1032" t="s">
        <v>25</v>
      </c>
      <c r="E1032">
        <v>10</v>
      </c>
      <c r="F1032">
        <v>2.3940000000000001</v>
      </c>
      <c r="G1032">
        <v>0.30299999999999999</v>
      </c>
      <c r="H1032">
        <v>5</v>
      </c>
      <c r="I1032">
        <v>9.5</v>
      </c>
      <c r="J1032" s="6">
        <v>0.5</v>
      </c>
      <c r="K1032" s="16">
        <v>7.3141144569715849E-2</v>
      </c>
      <c r="L1032" s="7">
        <f t="shared" si="41"/>
        <v>244.0644905094905</v>
      </c>
      <c r="M1032" t="s">
        <v>24</v>
      </c>
    </row>
    <row r="1033" spans="1:14" x14ac:dyDescent="0.25">
      <c r="A1033" s="5">
        <v>45086</v>
      </c>
      <c r="B1033" t="s">
        <v>464</v>
      </c>
      <c r="C1033">
        <v>1</v>
      </c>
      <c r="D1033" t="s">
        <v>23</v>
      </c>
      <c r="E1033">
        <v>10</v>
      </c>
      <c r="F1033">
        <v>1.8560000000000001</v>
      </c>
      <c r="G1033">
        <v>0.23499999999999999</v>
      </c>
      <c r="H1033">
        <v>10</v>
      </c>
      <c r="I1033">
        <v>9.5</v>
      </c>
      <c r="J1033" s="6">
        <v>0.5</v>
      </c>
      <c r="K1033" s="16">
        <v>7.6567869415807469E-2</v>
      </c>
      <c r="L1033" s="7">
        <f t="shared" si="41"/>
        <v>379.64089347079039</v>
      </c>
      <c r="M1033" s="15">
        <f>L1033-L1035</f>
        <v>117.46292743169585</v>
      </c>
      <c r="N1033" s="8">
        <f>AVERAGE(M1033:M1034)</f>
        <v>108.73342369756293</v>
      </c>
    </row>
    <row r="1034" spans="1:14" x14ac:dyDescent="0.25">
      <c r="A1034" s="5">
        <v>45086</v>
      </c>
      <c r="B1034" t="s">
        <v>464</v>
      </c>
      <c r="C1034">
        <v>2</v>
      </c>
      <c r="D1034" t="s">
        <v>23</v>
      </c>
      <c r="E1034">
        <v>10</v>
      </c>
      <c r="F1034">
        <v>1.7709999999999999</v>
      </c>
      <c r="G1034">
        <v>0.224</v>
      </c>
      <c r="H1034">
        <v>10</v>
      </c>
      <c r="I1034">
        <v>9.5</v>
      </c>
      <c r="J1034" s="6">
        <v>0.50009999999999999</v>
      </c>
      <c r="K1034" s="16">
        <v>7.6567869415807469E-2</v>
      </c>
      <c r="L1034" s="7">
        <f t="shared" si="41"/>
        <v>362.18188600252455</v>
      </c>
      <c r="M1034" s="15">
        <f>L1034-L1035</f>
        <v>100.00391996343001</v>
      </c>
    </row>
    <row r="1035" spans="1:14" x14ac:dyDescent="0.25">
      <c r="A1035" s="5">
        <v>45086</v>
      </c>
      <c r="B1035" t="s">
        <v>464</v>
      </c>
      <c r="C1035" t="s">
        <v>24</v>
      </c>
      <c r="D1035" t="s">
        <v>25</v>
      </c>
      <c r="E1035">
        <v>10</v>
      </c>
      <c r="F1035">
        <v>2.5640000000000001</v>
      </c>
      <c r="G1035">
        <v>0.32400000000000001</v>
      </c>
      <c r="H1035">
        <v>5</v>
      </c>
      <c r="I1035">
        <v>9.5</v>
      </c>
      <c r="J1035" s="6">
        <v>0.50009999999999999</v>
      </c>
      <c r="K1035" s="16">
        <v>7.6567869415807469E-2</v>
      </c>
      <c r="L1035" s="7">
        <f t="shared" si="41"/>
        <v>262.17796603909454</v>
      </c>
      <c r="M1035" t="s">
        <v>24</v>
      </c>
    </row>
    <row r="1036" spans="1:14" x14ac:dyDescent="0.25">
      <c r="A1036" s="5">
        <v>45086</v>
      </c>
      <c r="B1036" t="s">
        <v>465</v>
      </c>
      <c r="C1036">
        <v>1</v>
      </c>
      <c r="D1036" t="s">
        <v>23</v>
      </c>
      <c r="E1036">
        <v>10</v>
      </c>
      <c r="F1036">
        <v>1.887</v>
      </c>
      <c r="G1036">
        <v>0.23899999999999999</v>
      </c>
      <c r="H1036">
        <v>10</v>
      </c>
      <c r="I1036">
        <v>9.5</v>
      </c>
      <c r="J1036" s="6">
        <v>0.50009999999999999</v>
      </c>
      <c r="K1036" s="16">
        <v>6.9935548196417813E-2</v>
      </c>
      <c r="L1036" s="7">
        <f t="shared" si="41"/>
        <v>383.52728663753425</v>
      </c>
      <c r="M1036" s="15">
        <f>L1036-L1038</f>
        <v>110.97291918605924</v>
      </c>
      <c r="N1036" s="8">
        <f>AVERAGE(M1036:M1037)</f>
        <v>108.63557748159099</v>
      </c>
    </row>
    <row r="1037" spans="1:14" x14ac:dyDescent="0.25">
      <c r="A1037" s="5">
        <v>45086</v>
      </c>
      <c r="B1037" t="s">
        <v>465</v>
      </c>
      <c r="C1037">
        <v>2</v>
      </c>
      <c r="D1037" t="s">
        <v>23</v>
      </c>
      <c r="E1037">
        <v>10</v>
      </c>
      <c r="F1037">
        <v>1.8640000000000001</v>
      </c>
      <c r="G1037">
        <v>0.23599999999999999</v>
      </c>
      <c r="H1037">
        <v>10</v>
      </c>
      <c r="I1037">
        <v>9.5</v>
      </c>
      <c r="J1037" s="6">
        <v>0.50009999999999999</v>
      </c>
      <c r="K1037" s="16">
        <v>6.9935548196417813E-2</v>
      </c>
      <c r="L1037" s="7">
        <f t="shared" si="41"/>
        <v>378.85260322859773</v>
      </c>
      <c r="M1037" s="15">
        <f>L1037-L1038</f>
        <v>106.29823577712273</v>
      </c>
    </row>
    <row r="1038" spans="1:14" x14ac:dyDescent="0.25">
      <c r="A1038" s="5">
        <v>45086</v>
      </c>
      <c r="B1038" t="s">
        <v>465</v>
      </c>
      <c r="C1038" t="s">
        <v>24</v>
      </c>
      <c r="D1038" t="s">
        <v>25</v>
      </c>
      <c r="E1038">
        <v>10</v>
      </c>
      <c r="F1038">
        <v>2.6819999999999999</v>
      </c>
      <c r="G1038">
        <v>0.33900000000000002</v>
      </c>
      <c r="H1038">
        <v>5</v>
      </c>
      <c r="I1038">
        <v>9.5</v>
      </c>
      <c r="J1038" s="6">
        <v>0.50009999999999999</v>
      </c>
      <c r="K1038" s="16">
        <v>6.9935548196417813E-2</v>
      </c>
      <c r="L1038" s="7">
        <f t="shared" si="41"/>
        <v>272.554367451475</v>
      </c>
      <c r="M1038" t="s">
        <v>24</v>
      </c>
    </row>
    <row r="1039" spans="1:14" x14ac:dyDescent="0.25">
      <c r="A1039" s="5">
        <v>45086</v>
      </c>
      <c r="B1039" t="s">
        <v>466</v>
      </c>
      <c r="C1039">
        <v>1</v>
      </c>
      <c r="D1039" t="s">
        <v>23</v>
      </c>
      <c r="E1039">
        <v>10</v>
      </c>
      <c r="F1039">
        <v>1.8640000000000001</v>
      </c>
      <c r="G1039">
        <v>0.23599999999999999</v>
      </c>
      <c r="H1039">
        <v>10</v>
      </c>
      <c r="I1039">
        <v>9.5</v>
      </c>
      <c r="J1039" s="6">
        <v>0.50009999999999999</v>
      </c>
      <c r="K1039" s="16">
        <v>6.0091581542796875E-2</v>
      </c>
      <c r="L1039" s="7">
        <f t="shared" si="41"/>
        <v>375.36696112697166</v>
      </c>
      <c r="M1039" s="15">
        <f>L1039-L1041</f>
        <v>107.6832358716</v>
      </c>
      <c r="N1039" s="8">
        <f>AVERAGE(M1039:M1040)</f>
        <v>106.10943336376761</v>
      </c>
    </row>
    <row r="1040" spans="1:14" x14ac:dyDescent="0.25">
      <c r="A1040" s="5">
        <v>45086</v>
      </c>
      <c r="B1040" t="s">
        <v>466</v>
      </c>
      <c r="C1040">
        <v>2</v>
      </c>
      <c r="D1040" t="s">
        <v>23</v>
      </c>
      <c r="E1040">
        <v>10</v>
      </c>
      <c r="F1040">
        <v>1.8480000000000001</v>
      </c>
      <c r="G1040">
        <v>0.23400000000000001</v>
      </c>
      <c r="H1040">
        <v>10</v>
      </c>
      <c r="I1040">
        <v>9.5</v>
      </c>
      <c r="J1040" s="6">
        <v>0.5</v>
      </c>
      <c r="K1040" s="16">
        <v>6.0091581542796875E-2</v>
      </c>
      <c r="L1040" s="7">
        <f t="shared" si="41"/>
        <v>372.21935611130687</v>
      </c>
      <c r="M1040" s="15">
        <f>L1040-L1041</f>
        <v>104.53563085593521</v>
      </c>
    </row>
    <row r="1041" spans="1:14" x14ac:dyDescent="0.25">
      <c r="A1041" s="5">
        <v>45086</v>
      </c>
      <c r="B1041" t="s">
        <v>466</v>
      </c>
      <c r="C1041" t="s">
        <v>24</v>
      </c>
      <c r="D1041" t="s">
        <v>25</v>
      </c>
      <c r="E1041">
        <v>10</v>
      </c>
      <c r="F1041">
        <v>2.6579999999999999</v>
      </c>
      <c r="G1041">
        <v>0.33600000000000002</v>
      </c>
      <c r="H1041">
        <v>5</v>
      </c>
      <c r="I1041">
        <v>9.5</v>
      </c>
      <c r="J1041" s="6">
        <v>0.5</v>
      </c>
      <c r="K1041" s="16">
        <v>6.0091581542796875E-2</v>
      </c>
      <c r="L1041" s="7">
        <f t="shared" si="41"/>
        <v>267.68372525537166</v>
      </c>
      <c r="M1041" t="s">
        <v>24</v>
      </c>
    </row>
    <row r="1042" spans="1:14" x14ac:dyDescent="0.25">
      <c r="A1042" s="5">
        <v>45086</v>
      </c>
      <c r="B1042" t="s">
        <v>467</v>
      </c>
      <c r="C1042">
        <v>1</v>
      </c>
      <c r="D1042" t="s">
        <v>23</v>
      </c>
      <c r="E1042">
        <v>10</v>
      </c>
      <c r="F1042">
        <v>1.679</v>
      </c>
      <c r="G1042">
        <v>0.21299999999999999</v>
      </c>
      <c r="H1042">
        <v>10</v>
      </c>
      <c r="I1042">
        <v>9.5</v>
      </c>
      <c r="J1042" s="6">
        <v>0.5</v>
      </c>
      <c r="K1042" s="16">
        <v>5.7752579497834008E-2</v>
      </c>
      <c r="L1042" s="7">
        <f t="shared" si="41"/>
        <v>337.43365038560398</v>
      </c>
      <c r="M1042" s="15">
        <f>L1042-L1044</f>
        <v>58.940784673786709</v>
      </c>
      <c r="N1042" s="8">
        <f>AVERAGE(M1042:M1043)</f>
        <v>68.04949061731827</v>
      </c>
    </row>
    <row r="1043" spans="1:14" x14ac:dyDescent="0.25">
      <c r="A1043" s="5">
        <v>45086</v>
      </c>
      <c r="B1043" t="s">
        <v>467</v>
      </c>
      <c r="C1043">
        <v>2</v>
      </c>
      <c r="D1043" t="s">
        <v>23</v>
      </c>
      <c r="E1043">
        <v>10</v>
      </c>
      <c r="F1043">
        <v>1.77</v>
      </c>
      <c r="G1043">
        <v>0.224</v>
      </c>
      <c r="H1043">
        <v>10</v>
      </c>
      <c r="I1043">
        <v>9.5</v>
      </c>
      <c r="J1043" s="6">
        <v>0.50009999999999999</v>
      </c>
      <c r="K1043" s="16">
        <v>5.7752579497834008E-2</v>
      </c>
      <c r="L1043" s="7">
        <f t="shared" si="41"/>
        <v>355.6510622726671</v>
      </c>
      <c r="M1043" s="15">
        <f>L1043-L1044</f>
        <v>77.158196560849831</v>
      </c>
    </row>
    <row r="1044" spans="1:14" x14ac:dyDescent="0.25">
      <c r="A1044" s="5">
        <v>45086</v>
      </c>
      <c r="B1044" t="s">
        <v>467</v>
      </c>
      <c r="C1044" t="s">
        <v>24</v>
      </c>
      <c r="D1044" t="s">
        <v>25</v>
      </c>
      <c r="E1044">
        <v>10</v>
      </c>
      <c r="F1044">
        <v>2.7719999999999998</v>
      </c>
      <c r="G1044">
        <v>0.35</v>
      </c>
      <c r="H1044">
        <v>5</v>
      </c>
      <c r="I1044">
        <v>9.5</v>
      </c>
      <c r="J1044" s="6">
        <v>0.50009999999999999</v>
      </c>
      <c r="K1044" s="16">
        <v>5.7752579497834008E-2</v>
      </c>
      <c r="L1044" s="7">
        <f t="shared" si="41"/>
        <v>278.49286571181727</v>
      </c>
      <c r="M1044" t="s">
        <v>24</v>
      </c>
    </row>
    <row r="1045" spans="1:14" x14ac:dyDescent="0.25">
      <c r="A1045" s="5">
        <v>45086</v>
      </c>
      <c r="B1045" t="s">
        <v>468</v>
      </c>
      <c r="C1045">
        <v>1</v>
      </c>
      <c r="D1045" t="s">
        <v>23</v>
      </c>
      <c r="E1045">
        <v>10</v>
      </c>
      <c r="F1045">
        <v>1.754</v>
      </c>
      <c r="G1045">
        <v>0.222</v>
      </c>
      <c r="H1045">
        <v>10</v>
      </c>
      <c r="I1045">
        <v>9.5</v>
      </c>
      <c r="J1045" s="6">
        <v>0.5</v>
      </c>
      <c r="K1045" s="16">
        <v>5.7752579497834008E-2</v>
      </c>
      <c r="L1045" s="7">
        <f t="shared" si="41"/>
        <v>352.50662464344816</v>
      </c>
      <c r="M1045" s="15">
        <f>L1045-L1047</f>
        <v>63.105518892840792</v>
      </c>
      <c r="N1045" s="8">
        <f>AVERAGE(M1045:M1046)</f>
        <v>71.810852233257947</v>
      </c>
    </row>
    <row r="1046" spans="1:14" x14ac:dyDescent="0.25">
      <c r="A1046" s="5">
        <v>45086</v>
      </c>
      <c r="B1046" t="s">
        <v>468</v>
      </c>
      <c r="C1046">
        <v>2</v>
      </c>
      <c r="D1046" t="s">
        <v>23</v>
      </c>
      <c r="E1046">
        <v>10</v>
      </c>
      <c r="F1046">
        <v>1.841</v>
      </c>
      <c r="G1046">
        <v>0.23300000000000001</v>
      </c>
      <c r="H1046">
        <v>10</v>
      </c>
      <c r="I1046">
        <v>9.5</v>
      </c>
      <c r="J1046" s="6">
        <v>0.50009999999999999</v>
      </c>
      <c r="K1046" s="16">
        <v>5.7752579497834008E-2</v>
      </c>
      <c r="L1046" s="7">
        <f t="shared" si="41"/>
        <v>369.91729132428247</v>
      </c>
      <c r="M1046" s="15">
        <f>L1046-L1047</f>
        <v>80.516185573675102</v>
      </c>
    </row>
    <row r="1047" spans="1:14" x14ac:dyDescent="0.25">
      <c r="A1047" s="5">
        <v>45086</v>
      </c>
      <c r="B1047" t="s">
        <v>468</v>
      </c>
      <c r="C1047" t="s">
        <v>24</v>
      </c>
      <c r="D1047" t="s">
        <v>25</v>
      </c>
      <c r="E1047">
        <v>10</v>
      </c>
      <c r="F1047">
        <v>2.88</v>
      </c>
      <c r="G1047">
        <v>0.36299999999999999</v>
      </c>
      <c r="H1047">
        <v>5</v>
      </c>
      <c r="I1047">
        <v>9.5</v>
      </c>
      <c r="J1047" s="6">
        <v>0.5</v>
      </c>
      <c r="K1047" s="16">
        <v>5.7752579497834008E-2</v>
      </c>
      <c r="L1047" s="7">
        <f t="shared" si="41"/>
        <v>289.40110575060737</v>
      </c>
      <c r="M1047" t="s">
        <v>24</v>
      </c>
    </row>
    <row r="1048" spans="1:14" x14ac:dyDescent="0.25">
      <c r="A1048" s="5">
        <v>45086</v>
      </c>
      <c r="B1048" t="s">
        <v>469</v>
      </c>
      <c r="C1048">
        <v>1</v>
      </c>
      <c r="D1048" t="s">
        <v>23</v>
      </c>
      <c r="E1048">
        <v>10</v>
      </c>
      <c r="F1048">
        <v>1.7629999999999999</v>
      </c>
      <c r="G1048">
        <v>0.224</v>
      </c>
      <c r="H1048">
        <v>10</v>
      </c>
      <c r="I1048">
        <v>9.5</v>
      </c>
      <c r="J1048" s="6">
        <v>0.50009999999999999</v>
      </c>
      <c r="K1048" s="16">
        <v>6.1550956988487768E-2</v>
      </c>
      <c r="L1048" s="7">
        <f t="shared" si="41"/>
        <v>355.51662073828606</v>
      </c>
      <c r="M1048" s="15">
        <f>L1048-L1050</f>
        <v>79.04850557538748</v>
      </c>
      <c r="N1048" s="8">
        <f>AVERAGE(M1048:M1049)</f>
        <v>90.98404346530225</v>
      </c>
    </row>
    <row r="1049" spans="1:14" x14ac:dyDescent="0.25">
      <c r="A1049" s="5">
        <v>45086</v>
      </c>
      <c r="B1049" t="s">
        <v>469</v>
      </c>
      <c r="C1049">
        <v>2</v>
      </c>
      <c r="D1049" t="s">
        <v>23</v>
      </c>
      <c r="E1049">
        <v>10</v>
      </c>
      <c r="F1049">
        <v>1.881</v>
      </c>
      <c r="G1049">
        <v>0.23799999999999999</v>
      </c>
      <c r="H1049">
        <v>10</v>
      </c>
      <c r="I1049">
        <v>9.5</v>
      </c>
      <c r="J1049" s="6">
        <v>0.5</v>
      </c>
      <c r="K1049" s="16">
        <v>6.1550956988487768E-2</v>
      </c>
      <c r="L1049" s="7">
        <f t="shared" si="41"/>
        <v>379.3876965181156</v>
      </c>
      <c r="M1049" s="15">
        <f>L1049-L1050</f>
        <v>102.91958135521702</v>
      </c>
    </row>
    <row r="1050" spans="1:14" x14ac:dyDescent="0.25">
      <c r="A1050" s="5">
        <v>45086</v>
      </c>
      <c r="B1050" t="s">
        <v>469</v>
      </c>
      <c r="C1050" t="s">
        <v>24</v>
      </c>
      <c r="D1050" t="s">
        <v>25</v>
      </c>
      <c r="E1050">
        <v>10</v>
      </c>
      <c r="F1050">
        <v>2.742</v>
      </c>
      <c r="G1050">
        <v>0.34599999999999997</v>
      </c>
      <c r="H1050">
        <v>5</v>
      </c>
      <c r="I1050">
        <v>9.5</v>
      </c>
      <c r="J1050" s="6">
        <v>0.50009999999999999</v>
      </c>
      <c r="K1050" s="16">
        <v>6.1550956988487768E-2</v>
      </c>
      <c r="L1050" s="7">
        <f t="shared" si="41"/>
        <v>276.46811516289858</v>
      </c>
      <c r="M1050" t="s">
        <v>24</v>
      </c>
    </row>
    <row r="1051" spans="1:14" x14ac:dyDescent="0.25">
      <c r="A1051" s="5">
        <v>45086</v>
      </c>
      <c r="B1051" t="s">
        <v>470</v>
      </c>
      <c r="C1051">
        <v>1</v>
      </c>
      <c r="D1051" t="s">
        <v>23</v>
      </c>
      <c r="E1051">
        <v>10</v>
      </c>
      <c r="F1051">
        <v>1.821</v>
      </c>
      <c r="G1051">
        <v>0.23100000000000001</v>
      </c>
      <c r="H1051">
        <v>10</v>
      </c>
      <c r="I1051">
        <v>9.5</v>
      </c>
      <c r="J1051" s="6">
        <v>0.5</v>
      </c>
      <c r="K1051" s="16">
        <v>6.2594934473135924E-2</v>
      </c>
      <c r="L1051" s="7">
        <f t="shared" si="41"/>
        <v>367.64722137836031</v>
      </c>
      <c r="M1051" s="15">
        <f>L1051-L1053</f>
        <v>99.735160549648526</v>
      </c>
      <c r="N1051" s="8">
        <f>AVERAGE(M1051:M1052)</f>
        <v>88.394653826061273</v>
      </c>
    </row>
    <row r="1052" spans="1:14" x14ac:dyDescent="0.25">
      <c r="A1052" s="5">
        <v>45086</v>
      </c>
      <c r="B1052" t="s">
        <v>470</v>
      </c>
      <c r="C1052">
        <v>2</v>
      </c>
      <c r="D1052" t="s">
        <v>23</v>
      </c>
      <c r="E1052">
        <v>10</v>
      </c>
      <c r="F1052">
        <v>1.7090000000000001</v>
      </c>
      <c r="G1052">
        <v>0.217</v>
      </c>
      <c r="H1052">
        <v>10</v>
      </c>
      <c r="I1052">
        <v>9.5</v>
      </c>
      <c r="J1052" s="6">
        <v>0.50009999999999999</v>
      </c>
      <c r="K1052" s="16">
        <v>6.2594934473135924E-2</v>
      </c>
      <c r="L1052" s="7">
        <f t="shared" si="41"/>
        <v>344.96620793118581</v>
      </c>
      <c r="M1052" s="15">
        <f>L1052-L1053</f>
        <v>77.054147102474019</v>
      </c>
    </row>
    <row r="1053" spans="1:14" x14ac:dyDescent="0.25">
      <c r="A1053" s="5">
        <v>45086</v>
      </c>
      <c r="B1053" t="s">
        <v>470</v>
      </c>
      <c r="C1053" t="s">
        <v>24</v>
      </c>
      <c r="D1053" t="s">
        <v>25</v>
      </c>
      <c r="E1053">
        <v>10</v>
      </c>
      <c r="F1053">
        <v>2.6539999999999999</v>
      </c>
      <c r="G1053">
        <v>0.33500000000000002</v>
      </c>
      <c r="H1053">
        <v>5</v>
      </c>
      <c r="I1053">
        <v>9.5</v>
      </c>
      <c r="J1053" s="6">
        <v>0.5</v>
      </c>
      <c r="K1053" s="16">
        <v>6.2594934473135924E-2</v>
      </c>
      <c r="L1053" s="7">
        <f t="shared" si="41"/>
        <v>267.91206082871179</v>
      </c>
      <c r="M1053" t="s">
        <v>24</v>
      </c>
    </row>
    <row r="1054" spans="1:14" x14ac:dyDescent="0.25">
      <c r="A1054" s="5">
        <v>45086</v>
      </c>
      <c r="B1054" s="4" t="s">
        <v>33</v>
      </c>
      <c r="C1054">
        <v>1</v>
      </c>
      <c r="D1054" t="s">
        <v>23</v>
      </c>
      <c r="E1054">
        <v>10</v>
      </c>
      <c r="F1054">
        <v>2.4780000000000002</v>
      </c>
      <c r="G1054">
        <v>0.30599999999999999</v>
      </c>
      <c r="H1054">
        <v>10</v>
      </c>
      <c r="I1054">
        <v>9.5</v>
      </c>
      <c r="J1054" s="6">
        <v>0.50009999999999999</v>
      </c>
      <c r="L1054" s="7">
        <f t="shared" si="41"/>
        <v>470.72585482903423</v>
      </c>
      <c r="M1054" s="15">
        <f>L1054-L1056</f>
        <v>167.3908548290342</v>
      </c>
      <c r="N1054" s="11">
        <f>AVERAGE(M1054:M1055)</f>
        <v>162.8779274145171</v>
      </c>
    </row>
    <row r="1055" spans="1:14" x14ac:dyDescent="0.25">
      <c r="A1055" s="5">
        <v>45086</v>
      </c>
      <c r="B1055" s="4" t="s">
        <v>33</v>
      </c>
      <c r="C1055">
        <v>2</v>
      </c>
      <c r="D1055" t="s">
        <v>23</v>
      </c>
      <c r="E1055">
        <v>10</v>
      </c>
      <c r="F1055">
        <v>2.4300000000000002</v>
      </c>
      <c r="G1055">
        <v>0.307</v>
      </c>
      <c r="H1055">
        <v>10</v>
      </c>
      <c r="I1055">
        <v>9.5</v>
      </c>
      <c r="J1055" s="6">
        <v>0.5</v>
      </c>
      <c r="L1055" s="7">
        <f t="shared" si="41"/>
        <v>461.70000000000005</v>
      </c>
      <c r="M1055" s="15">
        <f>L1055-L1056</f>
        <v>158.36500000000001</v>
      </c>
    </row>
    <row r="1056" spans="1:14" x14ac:dyDescent="0.25">
      <c r="A1056" s="5">
        <v>45086</v>
      </c>
      <c r="B1056" s="4" t="s">
        <v>33</v>
      </c>
      <c r="C1056" t="s">
        <v>24</v>
      </c>
      <c r="D1056" t="s">
        <v>25</v>
      </c>
      <c r="E1056">
        <v>10</v>
      </c>
      <c r="F1056">
        <v>3.1930000000000001</v>
      </c>
      <c r="G1056">
        <v>0.40300000000000002</v>
      </c>
      <c r="H1056">
        <v>5</v>
      </c>
      <c r="I1056">
        <v>9.5</v>
      </c>
      <c r="J1056" s="6">
        <v>0.5</v>
      </c>
      <c r="L1056" s="7">
        <f t="shared" si="41"/>
        <v>303.33500000000004</v>
      </c>
      <c r="M1056" t="s">
        <v>24</v>
      </c>
    </row>
    <row r="1057" spans="1:14" x14ac:dyDescent="0.25">
      <c r="A1057" s="5">
        <v>45086</v>
      </c>
      <c r="B1057" t="s">
        <v>471</v>
      </c>
      <c r="C1057">
        <v>1</v>
      </c>
      <c r="D1057" t="s">
        <v>23</v>
      </c>
      <c r="E1057">
        <v>10</v>
      </c>
      <c r="F1057">
        <v>2.2029999999999998</v>
      </c>
      <c r="G1057">
        <v>0.27900000000000003</v>
      </c>
      <c r="H1057">
        <v>15</v>
      </c>
      <c r="I1057">
        <v>9.5</v>
      </c>
      <c r="J1057" s="6">
        <v>0.50009999999999999</v>
      </c>
      <c r="K1057" s="16">
        <v>0.11308795730012228</v>
      </c>
      <c r="L1057" s="7">
        <f t="shared" si="41"/>
        <v>698.71809581150592</v>
      </c>
      <c r="M1057" s="15">
        <f>L1057-L1059</f>
        <v>414.79718510317724</v>
      </c>
      <c r="N1057" s="8">
        <f>AVERAGE(M1057:M1058)</f>
        <v>412.25985202714816</v>
      </c>
    </row>
    <row r="1058" spans="1:14" x14ac:dyDescent="0.25">
      <c r="A1058" s="5">
        <v>45086</v>
      </c>
      <c r="B1058" t="s">
        <v>471</v>
      </c>
      <c r="C1058">
        <v>2</v>
      </c>
      <c r="D1058" t="s">
        <v>23</v>
      </c>
      <c r="E1058">
        <v>10</v>
      </c>
      <c r="F1058">
        <v>2.1869999999999998</v>
      </c>
      <c r="G1058">
        <v>0.27700000000000002</v>
      </c>
      <c r="H1058">
        <v>15</v>
      </c>
      <c r="I1058">
        <v>9.5</v>
      </c>
      <c r="J1058" s="6">
        <v>0.50009999999999999</v>
      </c>
      <c r="K1058" s="16">
        <v>0.11308795730012228</v>
      </c>
      <c r="L1058" s="7">
        <f t="shared" si="41"/>
        <v>693.64342965944775</v>
      </c>
      <c r="M1058" s="15">
        <f>L1058-L1059</f>
        <v>409.72251895111907</v>
      </c>
    </row>
    <row r="1059" spans="1:14" x14ac:dyDescent="0.25">
      <c r="A1059" s="5">
        <v>45086</v>
      </c>
      <c r="B1059" t="s">
        <v>471</v>
      </c>
      <c r="C1059" t="s">
        <v>24</v>
      </c>
      <c r="D1059" t="s">
        <v>25</v>
      </c>
      <c r="E1059">
        <v>10</v>
      </c>
      <c r="F1059">
        <v>2.6850000000000001</v>
      </c>
      <c r="G1059">
        <v>0.33900000000000002</v>
      </c>
      <c r="H1059">
        <v>5</v>
      </c>
      <c r="I1059">
        <v>9.5</v>
      </c>
      <c r="J1059" s="6">
        <v>0.5</v>
      </c>
      <c r="K1059" s="16">
        <v>0.11308795730012228</v>
      </c>
      <c r="L1059" s="7">
        <f t="shared" si="41"/>
        <v>283.92091070832868</v>
      </c>
      <c r="M1059" t="s">
        <v>24</v>
      </c>
    </row>
    <row r="1060" spans="1:14" x14ac:dyDescent="0.25">
      <c r="A1060" s="5">
        <v>45086</v>
      </c>
      <c r="B1060" t="s">
        <v>472</v>
      </c>
      <c r="C1060">
        <v>1</v>
      </c>
      <c r="D1060" t="s">
        <v>23</v>
      </c>
      <c r="E1060">
        <v>10</v>
      </c>
      <c r="F1060">
        <v>2.254</v>
      </c>
      <c r="G1060">
        <v>0.28499999999999998</v>
      </c>
      <c r="H1060">
        <v>15</v>
      </c>
      <c r="I1060">
        <v>9.5</v>
      </c>
      <c r="J1060" s="6">
        <v>0.5</v>
      </c>
      <c r="K1060" s="16">
        <v>0.1342689882918045</v>
      </c>
      <c r="L1060" s="7">
        <f t="shared" si="41"/>
        <v>728.64305538877227</v>
      </c>
      <c r="M1060" s="15">
        <f>L1060-L1062</f>
        <v>481.45181477033935</v>
      </c>
      <c r="N1060" s="8">
        <f>AVERAGE(M1060:M1061)</f>
        <v>486.22699535363125</v>
      </c>
    </row>
    <row r="1061" spans="1:14" x14ac:dyDescent="0.25">
      <c r="A1061" s="5">
        <v>45086</v>
      </c>
      <c r="B1061" t="s">
        <v>472</v>
      </c>
      <c r="C1061">
        <v>2</v>
      </c>
      <c r="D1061" t="s">
        <v>23</v>
      </c>
      <c r="E1061">
        <v>10</v>
      </c>
      <c r="F1061">
        <v>2.2839999999999998</v>
      </c>
      <c r="G1061">
        <v>0.28899999999999998</v>
      </c>
      <c r="H1061">
        <v>15</v>
      </c>
      <c r="I1061">
        <v>9.5</v>
      </c>
      <c r="J1061" s="6">
        <v>0.50009999999999999</v>
      </c>
      <c r="K1061" s="16">
        <v>0.1342689882918045</v>
      </c>
      <c r="L1061" s="7">
        <f t="shared" si="41"/>
        <v>738.19341655535607</v>
      </c>
      <c r="M1061" s="15">
        <f>L1061-L1062</f>
        <v>491.00217593692315</v>
      </c>
    </row>
    <row r="1062" spans="1:14" x14ac:dyDescent="0.25">
      <c r="A1062" s="5">
        <v>45086</v>
      </c>
      <c r="B1062" t="s">
        <v>472</v>
      </c>
      <c r="C1062" t="s">
        <v>24</v>
      </c>
      <c r="D1062" t="s">
        <v>25</v>
      </c>
      <c r="E1062">
        <v>10</v>
      </c>
      <c r="F1062">
        <v>2.294</v>
      </c>
      <c r="G1062">
        <v>0.28999999999999998</v>
      </c>
      <c r="H1062">
        <v>5</v>
      </c>
      <c r="I1062">
        <v>9.5</v>
      </c>
      <c r="J1062" s="6">
        <v>0.5</v>
      </c>
      <c r="K1062" s="16">
        <v>0.1342689882918045</v>
      </c>
      <c r="L1062" s="7">
        <f t="shared" si="41"/>
        <v>247.19124061843291</v>
      </c>
      <c r="M1062" t="s">
        <v>24</v>
      </c>
    </row>
    <row r="1063" spans="1:14" x14ac:dyDescent="0.25">
      <c r="A1063" s="5">
        <v>45086</v>
      </c>
      <c r="B1063" t="s">
        <v>473</v>
      </c>
      <c r="C1063">
        <v>1</v>
      </c>
      <c r="D1063" t="s">
        <v>23</v>
      </c>
      <c r="E1063">
        <v>10</v>
      </c>
      <c r="F1063">
        <v>2.2749999999999999</v>
      </c>
      <c r="G1063">
        <v>0.28799999999999998</v>
      </c>
      <c r="H1063">
        <v>15</v>
      </c>
      <c r="I1063">
        <v>9.5</v>
      </c>
      <c r="J1063" s="6">
        <v>0.50009999999999999</v>
      </c>
      <c r="K1063" s="16">
        <v>0.10260646108663733</v>
      </c>
      <c r="L1063" s="7">
        <f t="shared" si="41"/>
        <v>714.75951230458747</v>
      </c>
      <c r="M1063" s="15">
        <f>L1063-L1065</f>
        <v>432.94004745306444</v>
      </c>
      <c r="N1063" s="8">
        <f>AVERAGE(M1063:M1064)</f>
        <v>429.71197356949313</v>
      </c>
    </row>
    <row r="1064" spans="1:14" x14ac:dyDescent="0.25">
      <c r="A1064" s="5">
        <v>45086</v>
      </c>
      <c r="B1064" t="s">
        <v>473</v>
      </c>
      <c r="C1064">
        <v>2</v>
      </c>
      <c r="D1064" t="s">
        <v>23</v>
      </c>
      <c r="E1064">
        <v>10</v>
      </c>
      <c r="F1064">
        <v>2.254</v>
      </c>
      <c r="G1064">
        <v>0.28499999999999998</v>
      </c>
      <c r="H1064">
        <v>15</v>
      </c>
      <c r="I1064">
        <v>9.5</v>
      </c>
      <c r="J1064" s="6">
        <v>0.5</v>
      </c>
      <c r="K1064" s="16">
        <v>0.10260646108663733</v>
      </c>
      <c r="L1064" s="7">
        <f t="shared" si="41"/>
        <v>708.30336453744485</v>
      </c>
      <c r="M1064" s="15">
        <f>L1064-L1065</f>
        <v>426.48389968592181</v>
      </c>
    </row>
    <row r="1065" spans="1:14" x14ac:dyDescent="0.25">
      <c r="A1065" s="5">
        <v>45086</v>
      </c>
      <c r="B1065" t="s">
        <v>473</v>
      </c>
      <c r="C1065" t="s">
        <v>24</v>
      </c>
      <c r="D1065" t="s">
        <v>25</v>
      </c>
      <c r="E1065">
        <v>10</v>
      </c>
      <c r="F1065">
        <v>2.6909999999999998</v>
      </c>
      <c r="G1065">
        <v>0.34</v>
      </c>
      <c r="H1065">
        <v>5</v>
      </c>
      <c r="I1065">
        <v>9.5</v>
      </c>
      <c r="J1065" s="6">
        <v>0.50009999999999999</v>
      </c>
      <c r="K1065" s="16">
        <v>0.10260646108663733</v>
      </c>
      <c r="L1065" s="7">
        <f t="shared" si="41"/>
        <v>281.81946485152304</v>
      </c>
      <c r="M1065" t="s">
        <v>24</v>
      </c>
    </row>
    <row r="1066" spans="1:14" x14ac:dyDescent="0.25">
      <c r="A1066" s="5">
        <v>45086</v>
      </c>
      <c r="B1066" t="s">
        <v>474</v>
      </c>
      <c r="C1066">
        <v>1</v>
      </c>
      <c r="D1066" t="s">
        <v>23</v>
      </c>
      <c r="E1066">
        <v>10</v>
      </c>
      <c r="F1066">
        <v>2.2250000000000001</v>
      </c>
      <c r="G1066">
        <v>0.28100000000000003</v>
      </c>
      <c r="H1066">
        <v>15</v>
      </c>
      <c r="I1066">
        <v>9.5</v>
      </c>
      <c r="J1066" s="6">
        <v>0.5</v>
      </c>
      <c r="K1066" s="16">
        <v>0.14463434923996041</v>
      </c>
      <c r="L1066" s="7">
        <f t="shared" si="41"/>
        <v>725.84125671178992</v>
      </c>
      <c r="M1066" s="15">
        <f>L1066-L1068</f>
        <v>439.91155049542908</v>
      </c>
      <c r="N1066" s="8">
        <f>AVERAGE(M1066:M1067)</f>
        <v>440.16513644210187</v>
      </c>
    </row>
    <row r="1067" spans="1:14" x14ac:dyDescent="0.25">
      <c r="A1067" s="5">
        <v>45086</v>
      </c>
      <c r="B1067" t="s">
        <v>474</v>
      </c>
      <c r="C1067">
        <v>2</v>
      </c>
      <c r="D1067" t="s">
        <v>23</v>
      </c>
      <c r="E1067">
        <v>10</v>
      </c>
      <c r="F1067">
        <v>2.2269999999999999</v>
      </c>
      <c r="G1067">
        <v>0.28199999999999997</v>
      </c>
      <c r="H1067">
        <v>15</v>
      </c>
      <c r="I1067">
        <v>9.5</v>
      </c>
      <c r="J1067" s="6">
        <v>0.50009999999999999</v>
      </c>
      <c r="K1067" s="16">
        <v>0.14463434923996041</v>
      </c>
      <c r="L1067" s="7">
        <f t="shared" si="41"/>
        <v>726.3484286051355</v>
      </c>
      <c r="M1067" s="15">
        <f>L1067-L1068</f>
        <v>440.41872238877465</v>
      </c>
    </row>
    <row r="1068" spans="1:14" x14ac:dyDescent="0.25">
      <c r="A1068" s="5">
        <v>45086</v>
      </c>
      <c r="B1068" t="s">
        <v>474</v>
      </c>
      <c r="C1068" t="s">
        <v>24</v>
      </c>
      <c r="D1068" t="s">
        <v>25</v>
      </c>
      <c r="E1068">
        <v>10</v>
      </c>
      <c r="F1068">
        <v>2.63</v>
      </c>
      <c r="G1068">
        <v>0.33200000000000002</v>
      </c>
      <c r="H1068">
        <v>5</v>
      </c>
      <c r="I1068">
        <v>9.5</v>
      </c>
      <c r="J1068" s="6">
        <v>0.50009999999999999</v>
      </c>
      <c r="K1068" s="16">
        <v>0.14463434923996041</v>
      </c>
      <c r="L1068" s="7">
        <f t="shared" si="41"/>
        <v>285.92970621636084</v>
      </c>
      <c r="M1068" t="s">
        <v>24</v>
      </c>
    </row>
    <row r="1069" spans="1:14" x14ac:dyDescent="0.25">
      <c r="A1069" s="5">
        <v>45086</v>
      </c>
      <c r="B1069" t="s">
        <v>475</v>
      </c>
      <c r="C1069">
        <v>1</v>
      </c>
      <c r="D1069" t="s">
        <v>23</v>
      </c>
      <c r="E1069">
        <v>10</v>
      </c>
      <c r="F1069">
        <v>2.3090000000000002</v>
      </c>
      <c r="G1069">
        <v>0.29199999999999998</v>
      </c>
      <c r="H1069">
        <v>10</v>
      </c>
      <c r="I1069">
        <v>9.5</v>
      </c>
      <c r="J1069" s="6">
        <v>0.5</v>
      </c>
      <c r="K1069" s="16">
        <v>7.6936558009112893E-2</v>
      </c>
      <c r="L1069" s="7">
        <f t="shared" si="41"/>
        <v>472.46283736417786</v>
      </c>
      <c r="M1069" s="15">
        <f>L1069-L1071</f>
        <v>157.4535094637223</v>
      </c>
      <c r="N1069" s="8">
        <f>AVERAGE(M1069:M1070)</f>
        <v>149.47340956887476</v>
      </c>
    </row>
    <row r="1070" spans="1:14" x14ac:dyDescent="0.25">
      <c r="A1070" s="5">
        <v>45086</v>
      </c>
      <c r="B1070" t="s">
        <v>475</v>
      </c>
      <c r="C1070">
        <v>2</v>
      </c>
      <c r="D1070" t="s">
        <v>23</v>
      </c>
      <c r="E1070">
        <v>10</v>
      </c>
      <c r="F1070">
        <v>2.2309999999999999</v>
      </c>
      <c r="G1070">
        <v>0.28199999999999997</v>
      </c>
      <c r="H1070">
        <v>10</v>
      </c>
      <c r="I1070">
        <v>9.5</v>
      </c>
      <c r="J1070" s="6">
        <v>0.5</v>
      </c>
      <c r="K1070" s="16">
        <v>7.6936558009112893E-2</v>
      </c>
      <c r="L1070" s="7">
        <f t="shared" si="41"/>
        <v>456.50263757448278</v>
      </c>
      <c r="M1070" s="15">
        <f>L1070-L1071</f>
        <v>141.49330967402722</v>
      </c>
    </row>
    <row r="1071" spans="1:14" x14ac:dyDescent="0.25">
      <c r="A1071" s="5">
        <v>45086</v>
      </c>
      <c r="B1071" t="s">
        <v>475</v>
      </c>
      <c r="C1071" t="s">
        <v>24</v>
      </c>
      <c r="D1071" t="s">
        <v>25</v>
      </c>
      <c r="E1071">
        <v>10</v>
      </c>
      <c r="F1071">
        <v>3.0790000000000002</v>
      </c>
      <c r="G1071">
        <v>0.38800000000000001</v>
      </c>
      <c r="H1071">
        <v>5</v>
      </c>
      <c r="I1071">
        <v>9.5</v>
      </c>
      <c r="J1071" s="6">
        <v>0.5</v>
      </c>
      <c r="K1071" s="16">
        <v>7.6936558009112893E-2</v>
      </c>
      <c r="L1071" s="7">
        <f t="shared" si="41"/>
        <v>315.00932790045556</v>
      </c>
      <c r="M1071" t="s">
        <v>24</v>
      </c>
    </row>
    <row r="1072" spans="1:14" x14ac:dyDescent="0.25">
      <c r="A1072" s="5">
        <v>45086</v>
      </c>
      <c r="B1072" t="s">
        <v>476</v>
      </c>
      <c r="C1072">
        <v>1</v>
      </c>
      <c r="D1072" t="s">
        <v>23</v>
      </c>
      <c r="E1072">
        <v>10</v>
      </c>
      <c r="F1072">
        <v>2.3250000000000002</v>
      </c>
      <c r="G1072">
        <v>0.29399999999999998</v>
      </c>
      <c r="H1072">
        <v>10</v>
      </c>
      <c r="I1072">
        <v>9.5</v>
      </c>
      <c r="J1072" s="6">
        <v>0.50009999999999999</v>
      </c>
      <c r="K1072" s="16">
        <v>7.0217753167782088E-2</v>
      </c>
      <c r="L1072" s="7">
        <f t="shared" si="41"/>
        <v>472.67415763034171</v>
      </c>
      <c r="M1072" s="15">
        <f>L1072-L1074</f>
        <v>157.65970289992691</v>
      </c>
      <c r="N1072" s="8">
        <f>AVERAGE(M1072:M1073)</f>
        <v>158.87950717768263</v>
      </c>
    </row>
    <row r="1073" spans="1:14" x14ac:dyDescent="0.25">
      <c r="A1073" s="5">
        <v>45086</v>
      </c>
      <c r="B1073" t="s">
        <v>476</v>
      </c>
      <c r="C1073">
        <v>2</v>
      </c>
      <c r="D1073" t="s">
        <v>23</v>
      </c>
      <c r="E1073">
        <v>10</v>
      </c>
      <c r="F1073">
        <v>2.3370000000000002</v>
      </c>
      <c r="G1073">
        <v>0.29499999999999998</v>
      </c>
      <c r="H1073">
        <v>10</v>
      </c>
      <c r="I1073">
        <v>9.5</v>
      </c>
      <c r="J1073" s="6">
        <v>0.50009999999999999</v>
      </c>
      <c r="K1073" s="16">
        <v>7.0217753167782088E-2</v>
      </c>
      <c r="L1073" s="7">
        <f t="shared" si="41"/>
        <v>475.11376618585314</v>
      </c>
      <c r="M1073" s="15">
        <f>L1073-L1074</f>
        <v>160.09931145543834</v>
      </c>
    </row>
    <row r="1074" spans="1:14" x14ac:dyDescent="0.25">
      <c r="A1074" s="5">
        <v>45086</v>
      </c>
      <c r="B1074" t="s">
        <v>476</v>
      </c>
      <c r="C1074" t="s">
        <v>24</v>
      </c>
      <c r="D1074" t="s">
        <v>25</v>
      </c>
      <c r="E1074">
        <v>10</v>
      </c>
      <c r="F1074">
        <v>3.0990000000000002</v>
      </c>
      <c r="G1074">
        <v>0.39100000000000001</v>
      </c>
      <c r="H1074">
        <v>5</v>
      </c>
      <c r="I1074">
        <v>9.5</v>
      </c>
      <c r="J1074" s="6">
        <v>0.50009999999999999</v>
      </c>
      <c r="K1074" s="16">
        <v>7.0217753167782088E-2</v>
      </c>
      <c r="L1074" s="7">
        <f t="shared" si="41"/>
        <v>315.0144547304148</v>
      </c>
      <c r="M1074" t="s">
        <v>24</v>
      </c>
    </row>
    <row r="1075" spans="1:14" x14ac:dyDescent="0.25">
      <c r="A1075" s="5">
        <v>45086</v>
      </c>
      <c r="B1075" t="s">
        <v>477</v>
      </c>
      <c r="C1075">
        <v>1</v>
      </c>
      <c r="D1075" t="s">
        <v>23</v>
      </c>
      <c r="E1075">
        <v>10</v>
      </c>
      <c r="F1075">
        <v>2.1669999999999998</v>
      </c>
      <c r="G1075">
        <v>0.27400000000000002</v>
      </c>
      <c r="H1075">
        <v>10</v>
      </c>
      <c r="I1075">
        <v>9.5</v>
      </c>
      <c r="J1075" s="6">
        <v>0.50009999999999999</v>
      </c>
      <c r="K1075" s="16">
        <v>7.2464240331041804E-2</v>
      </c>
      <c r="L1075" s="7">
        <f t="shared" si="41"/>
        <v>441.47740619026172</v>
      </c>
      <c r="M1075" s="15">
        <f>L1075-L1077</f>
        <v>125.08866054491028</v>
      </c>
      <c r="N1075" s="8">
        <f>AVERAGE(M1075:M1076)</f>
        <v>118.06006316901551</v>
      </c>
    </row>
    <row r="1076" spans="1:14" x14ac:dyDescent="0.25">
      <c r="A1076" s="5">
        <v>45086</v>
      </c>
      <c r="B1076" t="s">
        <v>477</v>
      </c>
      <c r="C1076">
        <v>2</v>
      </c>
      <c r="D1076" t="s">
        <v>23</v>
      </c>
      <c r="E1076">
        <v>10</v>
      </c>
      <c r="F1076">
        <v>2.0979999999999999</v>
      </c>
      <c r="G1076">
        <v>0.26500000000000001</v>
      </c>
      <c r="H1076">
        <v>10</v>
      </c>
      <c r="I1076">
        <v>9.5</v>
      </c>
      <c r="J1076" s="6">
        <v>0.50009999999999999</v>
      </c>
      <c r="K1076" s="16">
        <v>7.2464240331041804E-2</v>
      </c>
      <c r="L1076" s="7">
        <f t="shared" si="41"/>
        <v>427.42021143847217</v>
      </c>
      <c r="M1076" s="15">
        <f>L1076-L1077</f>
        <v>111.03146579312073</v>
      </c>
    </row>
    <row r="1077" spans="1:14" x14ac:dyDescent="0.25">
      <c r="A1077" s="5">
        <v>45086</v>
      </c>
      <c r="B1077" t="s">
        <v>477</v>
      </c>
      <c r="C1077" t="s">
        <v>24</v>
      </c>
      <c r="D1077" t="s">
        <v>25</v>
      </c>
      <c r="E1077">
        <v>10</v>
      </c>
      <c r="F1077">
        <v>3.1059999999999999</v>
      </c>
      <c r="G1077">
        <v>0.39200000000000002</v>
      </c>
      <c r="H1077">
        <v>5</v>
      </c>
      <c r="I1077">
        <v>9.5</v>
      </c>
      <c r="J1077" s="6">
        <v>0.50009999999999999</v>
      </c>
      <c r="K1077" s="16">
        <v>7.2464240331041804E-2</v>
      </c>
      <c r="L1077" s="7">
        <f t="shared" si="41"/>
        <v>316.38874564535143</v>
      </c>
      <c r="M1077" t="s">
        <v>24</v>
      </c>
    </row>
    <row r="1078" spans="1:14" x14ac:dyDescent="0.25">
      <c r="A1078" s="5">
        <v>45086</v>
      </c>
      <c r="B1078" t="s">
        <v>478</v>
      </c>
      <c r="C1078">
        <v>1</v>
      </c>
      <c r="D1078" t="s">
        <v>23</v>
      </c>
      <c r="E1078">
        <v>10</v>
      </c>
      <c r="F1078">
        <v>2.008</v>
      </c>
      <c r="G1078">
        <v>0.254</v>
      </c>
      <c r="H1078">
        <v>10</v>
      </c>
      <c r="I1078">
        <v>9.5</v>
      </c>
      <c r="J1078" s="6">
        <v>0.5</v>
      </c>
      <c r="K1078" s="16">
        <v>6.4542428154086701E-2</v>
      </c>
      <c r="L1078" s="7">
        <f t="shared" si="41"/>
        <v>406.14422718934719</v>
      </c>
      <c r="M1078" s="15">
        <f>L1078-L1080</f>
        <v>87.643605688536866</v>
      </c>
      <c r="N1078" s="8">
        <f>AVERAGE(M1078:M1079)</f>
        <v>90.838561256292792</v>
      </c>
    </row>
    <row r="1079" spans="1:14" x14ac:dyDescent="0.25">
      <c r="A1079" s="5">
        <v>45086</v>
      </c>
      <c r="B1079" t="s">
        <v>478</v>
      </c>
      <c r="C1079">
        <v>2</v>
      </c>
      <c r="D1079" t="s">
        <v>23</v>
      </c>
      <c r="E1079">
        <v>10</v>
      </c>
      <c r="F1079">
        <v>2.04</v>
      </c>
      <c r="G1079">
        <v>0.25800000000000001</v>
      </c>
      <c r="H1079">
        <v>10</v>
      </c>
      <c r="I1079">
        <v>9.5</v>
      </c>
      <c r="J1079" s="6">
        <v>0.50009999999999999</v>
      </c>
      <c r="K1079" s="16">
        <v>6.4542428154086701E-2</v>
      </c>
      <c r="L1079" s="7">
        <f t="shared" si="41"/>
        <v>412.53413832485904</v>
      </c>
      <c r="M1079" s="15">
        <f>L1079-L1080</f>
        <v>94.033516824048718</v>
      </c>
    </row>
    <row r="1080" spans="1:14" x14ac:dyDescent="0.25">
      <c r="A1080" s="5">
        <v>45086</v>
      </c>
      <c r="B1080" t="s">
        <v>478</v>
      </c>
      <c r="C1080" t="s">
        <v>24</v>
      </c>
      <c r="D1080" t="s">
        <v>25</v>
      </c>
      <c r="E1080">
        <v>10</v>
      </c>
      <c r="F1080">
        <v>3.15</v>
      </c>
      <c r="G1080">
        <v>0.39700000000000002</v>
      </c>
      <c r="H1080">
        <v>5</v>
      </c>
      <c r="I1080">
        <v>9.5</v>
      </c>
      <c r="J1080" s="6">
        <v>0.50009999999999999</v>
      </c>
      <c r="K1080" s="16">
        <v>6.4542428154086701E-2</v>
      </c>
      <c r="L1080" s="7">
        <f t="shared" si="41"/>
        <v>318.50062150081033</v>
      </c>
      <c r="M1080" t="s">
        <v>24</v>
      </c>
    </row>
    <row r="1081" spans="1:14" x14ac:dyDescent="0.25">
      <c r="A1081" s="5">
        <v>45089</v>
      </c>
      <c r="B1081" t="s">
        <v>482</v>
      </c>
      <c r="C1081">
        <v>1</v>
      </c>
      <c r="D1081" t="s">
        <v>23</v>
      </c>
      <c r="E1081">
        <v>11</v>
      </c>
      <c r="F1081">
        <v>2.1070000000000002</v>
      </c>
      <c r="G1081">
        <v>0.26200000000000001</v>
      </c>
      <c r="H1081">
        <v>30</v>
      </c>
      <c r="I1081">
        <v>9.5</v>
      </c>
      <c r="J1081" s="6">
        <v>0.50009999999999999</v>
      </c>
      <c r="K1081" s="16">
        <v>0.47689570611145843</v>
      </c>
      <c r="L1081" s="7">
        <f t="shared" si="41"/>
        <v>1773.3822976232759</v>
      </c>
      <c r="M1081" s="15">
        <f>L1081-L1083</f>
        <v>745.92810831712609</v>
      </c>
      <c r="N1081" s="8">
        <f>AVERAGE(M1081:M1082)</f>
        <v>789.4597199997902</v>
      </c>
    </row>
    <row r="1082" spans="1:14" x14ac:dyDescent="0.25">
      <c r="A1082" s="5">
        <v>45089</v>
      </c>
      <c r="B1082" t="s">
        <v>482</v>
      </c>
      <c r="C1082">
        <v>2</v>
      </c>
      <c r="D1082" t="s">
        <v>23</v>
      </c>
      <c r="E1082">
        <v>11</v>
      </c>
      <c r="F1082">
        <v>2.21</v>
      </c>
      <c r="G1082">
        <v>0.27500000000000002</v>
      </c>
      <c r="H1082">
        <v>30</v>
      </c>
      <c r="I1082">
        <v>9.5</v>
      </c>
      <c r="J1082" s="6">
        <v>0.5</v>
      </c>
      <c r="K1082" s="16">
        <v>0.47689570611145843</v>
      </c>
      <c r="L1082" s="7">
        <f t="shared" si="41"/>
        <v>1860.4455209886041</v>
      </c>
      <c r="M1082" s="15">
        <f>L1082-L1083</f>
        <v>832.9913316824543</v>
      </c>
    </row>
    <row r="1083" spans="1:14" x14ac:dyDescent="0.25">
      <c r="A1083" s="5">
        <v>45089</v>
      </c>
      <c r="B1083" t="s">
        <v>482</v>
      </c>
      <c r="C1083" t="s">
        <v>24</v>
      </c>
      <c r="D1083" t="s">
        <v>25</v>
      </c>
      <c r="E1083">
        <v>11</v>
      </c>
      <c r="F1083">
        <v>2.4409999999999998</v>
      </c>
      <c r="G1083">
        <v>0.30399999999999999</v>
      </c>
      <c r="H1083">
        <v>15</v>
      </c>
      <c r="I1083">
        <v>9.5</v>
      </c>
      <c r="J1083" s="6">
        <v>0.5</v>
      </c>
      <c r="K1083" s="16">
        <v>0.47689570611145843</v>
      </c>
      <c r="L1083" s="7">
        <f t="shared" si="41"/>
        <v>1027.4541893061498</v>
      </c>
      <c r="M1083" t="s">
        <v>24</v>
      </c>
    </row>
    <row r="1084" spans="1:14" x14ac:dyDescent="0.25">
      <c r="A1084" s="5">
        <v>45089</v>
      </c>
      <c r="B1084" t="s">
        <v>483</v>
      </c>
      <c r="C1084">
        <v>1</v>
      </c>
      <c r="D1084" t="s">
        <v>23</v>
      </c>
      <c r="E1084">
        <v>11</v>
      </c>
      <c r="F1084">
        <v>2.8079999999999998</v>
      </c>
      <c r="G1084">
        <v>0.34899999999999998</v>
      </c>
      <c r="H1084">
        <v>20</v>
      </c>
      <c r="I1084">
        <v>9.5</v>
      </c>
      <c r="J1084" s="6">
        <v>0.50009999999999999</v>
      </c>
      <c r="K1084" s="16">
        <v>0.14827060020345886</v>
      </c>
      <c r="L1084" s="7">
        <f t="shared" si="41"/>
        <v>1225.0056601090769</v>
      </c>
      <c r="M1084" s="15">
        <f>L1084-L1086</f>
        <v>459.00582541935148</v>
      </c>
      <c r="N1084" s="8">
        <f>AVERAGE(M1084:M1085)</f>
        <v>472.2186108276818</v>
      </c>
    </row>
    <row r="1085" spans="1:14" x14ac:dyDescent="0.25">
      <c r="A1085" s="5">
        <v>45089</v>
      </c>
      <c r="B1085" t="s">
        <v>483</v>
      </c>
      <c r="C1085">
        <v>2</v>
      </c>
      <c r="D1085" t="s">
        <v>23</v>
      </c>
      <c r="E1085">
        <v>11</v>
      </c>
      <c r="F1085">
        <v>2.8679999999999999</v>
      </c>
      <c r="G1085">
        <v>0.35699999999999998</v>
      </c>
      <c r="H1085">
        <v>20</v>
      </c>
      <c r="I1085">
        <v>9.5</v>
      </c>
      <c r="J1085" s="6">
        <v>0.5</v>
      </c>
      <c r="K1085" s="16">
        <v>0.14827060020345886</v>
      </c>
      <c r="L1085" s="7">
        <f t="shared" si="41"/>
        <v>1251.4312309257375</v>
      </c>
      <c r="M1085" s="15">
        <f>L1085-L1086</f>
        <v>485.43139623601212</v>
      </c>
    </row>
    <row r="1086" spans="1:14" x14ac:dyDescent="0.25">
      <c r="A1086" s="5">
        <v>45089</v>
      </c>
      <c r="B1086" t="s">
        <v>483</v>
      </c>
      <c r="C1086" t="s">
        <v>24</v>
      </c>
      <c r="D1086" t="s">
        <v>25</v>
      </c>
      <c r="E1086">
        <v>11</v>
      </c>
      <c r="F1086">
        <v>3.5110000000000001</v>
      </c>
      <c r="G1086">
        <v>0.436</v>
      </c>
      <c r="H1086">
        <v>10</v>
      </c>
      <c r="I1086">
        <v>9.5</v>
      </c>
      <c r="J1086" s="6">
        <v>0.5</v>
      </c>
      <c r="K1086" s="16">
        <v>0.14827060020345886</v>
      </c>
      <c r="L1086" s="7">
        <f t="shared" si="41"/>
        <v>765.99983468972539</v>
      </c>
      <c r="M1086" t="s">
        <v>24</v>
      </c>
    </row>
    <row r="1087" spans="1:14" x14ac:dyDescent="0.25">
      <c r="A1087" s="5">
        <v>45089</v>
      </c>
      <c r="B1087" t="s">
        <v>484</v>
      </c>
      <c r="C1087">
        <v>1</v>
      </c>
      <c r="D1087" t="s">
        <v>23</v>
      </c>
      <c r="E1087">
        <v>11</v>
      </c>
      <c r="F1087">
        <v>3.2040000000000002</v>
      </c>
      <c r="G1087">
        <v>0.39800000000000002</v>
      </c>
      <c r="H1087">
        <v>30</v>
      </c>
      <c r="I1087">
        <v>9.5</v>
      </c>
      <c r="J1087" s="6">
        <v>0.50009999999999999</v>
      </c>
      <c r="K1087" s="16">
        <v>0.68540696385007782</v>
      </c>
      <c r="L1087" s="7">
        <f t="shared" si="41"/>
        <v>3077.4095480305141</v>
      </c>
      <c r="M1087" s="15">
        <f>L1087-L1089</f>
        <v>1596.8144112361827</v>
      </c>
      <c r="N1087" s="8">
        <f>AVERAGE(M1087:M1088)</f>
        <v>1871.3968544531281</v>
      </c>
    </row>
    <row r="1088" spans="1:14" x14ac:dyDescent="0.25">
      <c r="A1088" s="5">
        <v>45089</v>
      </c>
      <c r="B1088" t="s">
        <v>484</v>
      </c>
      <c r="C1088">
        <v>2</v>
      </c>
      <c r="D1088" t="s">
        <v>23</v>
      </c>
      <c r="E1088">
        <v>11</v>
      </c>
      <c r="F1088">
        <v>3.7749999999999999</v>
      </c>
      <c r="G1088">
        <v>0.46899999999999997</v>
      </c>
      <c r="H1088">
        <v>30</v>
      </c>
      <c r="I1088">
        <v>9.5</v>
      </c>
      <c r="J1088" s="6">
        <v>0.5</v>
      </c>
      <c r="K1088" s="16">
        <v>0.68540696385007782</v>
      </c>
      <c r="L1088" s="7">
        <f t="shared" si="41"/>
        <v>3626.5744344644049</v>
      </c>
      <c r="M1088" s="15">
        <f>L1088-L1089</f>
        <v>2145.9792976700737</v>
      </c>
    </row>
    <row r="1089" spans="1:14" x14ac:dyDescent="0.25">
      <c r="A1089" s="5">
        <v>45089</v>
      </c>
      <c r="B1089" t="s">
        <v>484</v>
      </c>
      <c r="C1089" t="s">
        <v>24</v>
      </c>
      <c r="D1089" t="s">
        <v>25</v>
      </c>
      <c r="E1089">
        <v>11</v>
      </c>
      <c r="F1089">
        <v>3.0830000000000002</v>
      </c>
      <c r="G1089">
        <v>0.38300000000000001</v>
      </c>
      <c r="H1089">
        <v>15</v>
      </c>
      <c r="I1089">
        <v>9.5</v>
      </c>
      <c r="J1089" s="6">
        <v>0.50009999999999999</v>
      </c>
      <c r="K1089" s="16">
        <v>0.68540696385007782</v>
      </c>
      <c r="L1089" s="7">
        <f t="shared" si="41"/>
        <v>1480.5951367943314</v>
      </c>
      <c r="M1089" t="s">
        <v>24</v>
      </c>
    </row>
    <row r="1090" spans="1:14" x14ac:dyDescent="0.25">
      <c r="A1090" s="5">
        <v>45089</v>
      </c>
      <c r="B1090" t="s">
        <v>485</v>
      </c>
      <c r="C1090">
        <v>1</v>
      </c>
      <c r="D1090" t="s">
        <v>23</v>
      </c>
      <c r="E1090">
        <v>11</v>
      </c>
      <c r="F1090">
        <v>3.9329999999999998</v>
      </c>
      <c r="G1090">
        <v>0.48899999999999999</v>
      </c>
      <c r="H1090">
        <v>30</v>
      </c>
      <c r="I1090">
        <v>9.5</v>
      </c>
      <c r="J1090" s="6">
        <v>0.5</v>
      </c>
      <c r="K1090" s="16">
        <v>0.77605766958165912</v>
      </c>
      <c r="L1090" s="7">
        <f t="shared" si="41"/>
        <v>3981.5838442448594</v>
      </c>
      <c r="M1090" s="15">
        <f>L1090-L1092</f>
        <v>2294.8351333630699</v>
      </c>
      <c r="N1090" s="8">
        <f>AVERAGE(M1090:M1091)</f>
        <v>2214.3530800659769</v>
      </c>
    </row>
    <row r="1091" spans="1:14" x14ac:dyDescent="0.25">
      <c r="A1091" s="5">
        <v>45089</v>
      </c>
      <c r="B1091" t="s">
        <v>485</v>
      </c>
      <c r="C1091">
        <v>2</v>
      </c>
      <c r="D1091" t="s">
        <v>23</v>
      </c>
      <c r="E1091">
        <v>11</v>
      </c>
      <c r="F1091">
        <v>3.774</v>
      </c>
      <c r="G1091">
        <v>0.46899999999999997</v>
      </c>
      <c r="H1091">
        <v>30</v>
      </c>
      <c r="I1091">
        <v>9.5</v>
      </c>
      <c r="J1091" s="6">
        <v>0.5</v>
      </c>
      <c r="K1091" s="16">
        <v>0.77605766958165912</v>
      </c>
      <c r="L1091" s="7">
        <f t="shared" si="41"/>
        <v>3820.6197376506739</v>
      </c>
      <c r="M1091" s="15">
        <f>L1091-L1092</f>
        <v>2133.8710267688839</v>
      </c>
    </row>
    <row r="1092" spans="1:14" x14ac:dyDescent="0.25">
      <c r="A1092" s="5">
        <v>45089</v>
      </c>
      <c r="B1092" t="s">
        <v>485</v>
      </c>
      <c r="C1092" t="s">
        <v>24</v>
      </c>
      <c r="D1092" t="s">
        <v>25</v>
      </c>
      <c r="E1092">
        <v>11</v>
      </c>
      <c r="F1092">
        <v>3.3330000000000002</v>
      </c>
      <c r="G1092">
        <v>0.41399999999999998</v>
      </c>
      <c r="H1092">
        <v>15</v>
      </c>
      <c r="I1092">
        <v>9.5</v>
      </c>
      <c r="J1092" s="6">
        <v>0.50009999999999999</v>
      </c>
      <c r="K1092" s="16">
        <v>0.77605766958165912</v>
      </c>
      <c r="L1092" s="7">
        <f t="shared" si="41"/>
        <v>1686.7487108817897</v>
      </c>
      <c r="M1092" t="s">
        <v>24</v>
      </c>
    </row>
    <row r="1093" spans="1:14" x14ac:dyDescent="0.25">
      <c r="A1093" s="5">
        <v>45089</v>
      </c>
      <c r="B1093" t="s">
        <v>486</v>
      </c>
      <c r="C1093">
        <v>1</v>
      </c>
      <c r="D1093" t="s">
        <v>23</v>
      </c>
      <c r="E1093">
        <v>11</v>
      </c>
      <c r="F1093">
        <v>2.4580000000000002</v>
      </c>
      <c r="G1093">
        <v>0.30599999999999999</v>
      </c>
      <c r="H1093">
        <v>15</v>
      </c>
      <c r="I1093">
        <v>9.5</v>
      </c>
      <c r="J1093" s="6">
        <v>0.5</v>
      </c>
      <c r="K1093" s="16">
        <v>2.829254974232976E-2</v>
      </c>
      <c r="L1093" s="7">
        <f t="shared" si="41"/>
        <v>720.34977987099444</v>
      </c>
      <c r="M1093" s="15">
        <f>L1093-L1095</f>
        <v>54.705163646291908</v>
      </c>
      <c r="N1093" s="8">
        <f>AVERAGE(M1093:M1094)</f>
        <v>93.682592744274871</v>
      </c>
    </row>
    <row r="1094" spans="1:14" x14ac:dyDescent="0.25">
      <c r="A1094" s="5">
        <v>45089</v>
      </c>
      <c r="B1094" t="s">
        <v>486</v>
      </c>
      <c r="C1094">
        <v>2</v>
      </c>
      <c r="D1094" t="s">
        <v>23</v>
      </c>
      <c r="E1094">
        <v>11</v>
      </c>
      <c r="F1094">
        <v>2.7240000000000002</v>
      </c>
      <c r="G1094">
        <v>0.33900000000000002</v>
      </c>
      <c r="H1094">
        <v>15</v>
      </c>
      <c r="I1094">
        <v>9.5</v>
      </c>
      <c r="J1094" s="6">
        <v>0.5</v>
      </c>
      <c r="K1094" s="16">
        <v>2.829254974232976E-2</v>
      </c>
      <c r="L1094" s="7">
        <f t="shared" si="41"/>
        <v>798.30463806696036</v>
      </c>
      <c r="M1094" s="15">
        <f>L1094-L1095</f>
        <v>132.66002184225783</v>
      </c>
    </row>
    <row r="1095" spans="1:14" x14ac:dyDescent="0.25">
      <c r="A1095" s="5">
        <v>45089</v>
      </c>
      <c r="B1095" t="s">
        <v>486</v>
      </c>
      <c r="C1095" t="s">
        <v>24</v>
      </c>
      <c r="D1095" t="s">
        <v>25</v>
      </c>
      <c r="E1095">
        <v>11</v>
      </c>
      <c r="F1095">
        <v>3.407</v>
      </c>
      <c r="G1095">
        <v>0.42299999999999999</v>
      </c>
      <c r="H1095">
        <v>10</v>
      </c>
      <c r="I1095">
        <v>9.5</v>
      </c>
      <c r="J1095" s="6">
        <v>0.5</v>
      </c>
      <c r="K1095" s="16">
        <v>2.829254974232976E-2</v>
      </c>
      <c r="L1095" s="7">
        <f t="shared" si="41"/>
        <v>665.64461622470253</v>
      </c>
      <c r="M1095" t="s">
        <v>24</v>
      </c>
    </row>
    <row r="1096" spans="1:14" x14ac:dyDescent="0.25">
      <c r="A1096" s="5">
        <v>45089</v>
      </c>
      <c r="B1096" t="s">
        <v>487</v>
      </c>
      <c r="C1096">
        <v>1</v>
      </c>
      <c r="D1096" t="s">
        <v>23</v>
      </c>
      <c r="E1096">
        <v>11</v>
      </c>
      <c r="F1096">
        <v>2.6</v>
      </c>
      <c r="G1096">
        <v>0.32300000000000001</v>
      </c>
      <c r="H1096">
        <v>15</v>
      </c>
      <c r="I1096">
        <v>9.5</v>
      </c>
      <c r="J1096" s="6">
        <v>0.5</v>
      </c>
      <c r="K1096" s="16">
        <v>2.3958616934385835E-2</v>
      </c>
      <c r="L1096" s="7">
        <f t="shared" si="41"/>
        <v>758.75333514837985</v>
      </c>
      <c r="M1096" s="15">
        <f>L1096-L1098</f>
        <v>75.486229240402963</v>
      </c>
      <c r="N1096" s="8">
        <f>AVERAGE(M1096:M1097)</f>
        <v>76.869218338199971</v>
      </c>
    </row>
    <row r="1097" spans="1:14" x14ac:dyDescent="0.25">
      <c r="A1097" s="5">
        <v>45089</v>
      </c>
      <c r="B1097" t="s">
        <v>487</v>
      </c>
      <c r="C1097">
        <v>2</v>
      </c>
      <c r="D1097" t="s">
        <v>23</v>
      </c>
      <c r="E1097">
        <v>11</v>
      </c>
      <c r="F1097">
        <v>2.61</v>
      </c>
      <c r="G1097">
        <v>0.32500000000000001</v>
      </c>
      <c r="H1097">
        <v>15</v>
      </c>
      <c r="I1097">
        <v>9.5</v>
      </c>
      <c r="J1097" s="6">
        <v>0.50009999999999999</v>
      </c>
      <c r="K1097" s="16">
        <v>2.3958616934385835E-2</v>
      </c>
      <c r="L1097" s="7">
        <f t="shared" si="41"/>
        <v>761.51931334397386</v>
      </c>
      <c r="M1097" s="15">
        <f>L1097-L1098</f>
        <v>78.252207435996979</v>
      </c>
    </row>
    <row r="1098" spans="1:14" x14ac:dyDescent="0.25">
      <c r="A1098" s="5">
        <v>45089</v>
      </c>
      <c r="B1098" t="s">
        <v>487</v>
      </c>
      <c r="C1098" t="s">
        <v>24</v>
      </c>
      <c r="D1098" t="s">
        <v>25</v>
      </c>
      <c r="E1098">
        <v>11</v>
      </c>
      <c r="F1098">
        <v>3.512</v>
      </c>
      <c r="G1098">
        <v>0.437</v>
      </c>
      <c r="H1098">
        <v>10</v>
      </c>
      <c r="I1098">
        <v>9.5</v>
      </c>
      <c r="J1098" s="6">
        <v>0.5</v>
      </c>
      <c r="K1098" s="16">
        <v>2.3958616934385835E-2</v>
      </c>
      <c r="L1098" s="7">
        <f t="shared" si="41"/>
        <v>683.26710590797688</v>
      </c>
      <c r="M1098" t="s">
        <v>24</v>
      </c>
    </row>
    <row r="1099" spans="1:14" x14ac:dyDescent="0.25">
      <c r="A1099" s="5">
        <v>45089</v>
      </c>
      <c r="B1099" t="s">
        <v>488</v>
      </c>
      <c r="C1099">
        <v>1</v>
      </c>
      <c r="D1099" t="s">
        <v>23</v>
      </c>
      <c r="E1099">
        <v>11</v>
      </c>
      <c r="F1099">
        <v>2.4049999999999998</v>
      </c>
      <c r="G1099">
        <v>0.3</v>
      </c>
      <c r="H1099">
        <v>15</v>
      </c>
      <c r="I1099">
        <v>9.5</v>
      </c>
      <c r="J1099" s="6">
        <v>0.50009999999999999</v>
      </c>
      <c r="K1099" s="16">
        <v>2.1098915003321412E-2</v>
      </c>
      <c r="L1099" s="7">
        <f t="shared" si="41"/>
        <v>699.74677446125929</v>
      </c>
      <c r="M1099" s="18">
        <f>L1099-L1101</f>
        <v>14.062824989172896</v>
      </c>
      <c r="N1099" s="8">
        <f>AVERAGE(M1099:M1100)</f>
        <v>17.91597114670634</v>
      </c>
    </row>
    <row r="1100" spans="1:14" x14ac:dyDescent="0.25">
      <c r="A1100" s="5">
        <v>45089</v>
      </c>
      <c r="B1100" t="s">
        <v>488</v>
      </c>
      <c r="C1100">
        <v>2</v>
      </c>
      <c r="D1100" t="s">
        <v>23</v>
      </c>
      <c r="E1100">
        <v>11</v>
      </c>
      <c r="F1100">
        <v>2.431</v>
      </c>
      <c r="G1100">
        <v>0.30299999999999999</v>
      </c>
      <c r="H1100">
        <v>15</v>
      </c>
      <c r="I1100">
        <v>9.5</v>
      </c>
      <c r="J1100" s="6">
        <v>0.5</v>
      </c>
      <c r="K1100" s="16">
        <v>2.1098915003321412E-2</v>
      </c>
      <c r="L1100" s="7">
        <f t="shared" si="41"/>
        <v>707.45306677632618</v>
      </c>
      <c r="M1100" s="15">
        <f>L1100-L1101</f>
        <v>21.769117304239785</v>
      </c>
    </row>
    <row r="1101" spans="1:14" x14ac:dyDescent="0.25">
      <c r="A1101" s="5">
        <v>45089</v>
      </c>
      <c r="B1101" t="s">
        <v>488</v>
      </c>
      <c r="C1101" t="s">
        <v>24</v>
      </c>
      <c r="D1101" t="s">
        <v>25</v>
      </c>
      <c r="E1101">
        <v>11</v>
      </c>
      <c r="F1101">
        <v>3.5350000000000001</v>
      </c>
      <c r="G1101">
        <v>0.439</v>
      </c>
      <c r="H1101">
        <v>10</v>
      </c>
      <c r="I1101">
        <v>9.5</v>
      </c>
      <c r="J1101" s="6">
        <v>0.50009999999999999</v>
      </c>
      <c r="K1101" s="16">
        <v>2.1098915003321412E-2</v>
      </c>
      <c r="L1101" s="7">
        <f t="shared" si="41"/>
        <v>685.6839494720864</v>
      </c>
      <c r="M1101" t="s">
        <v>24</v>
      </c>
    </row>
    <row r="1102" spans="1:14" x14ac:dyDescent="0.25">
      <c r="A1102" s="5">
        <v>45089</v>
      </c>
      <c r="B1102" t="s">
        <v>489</v>
      </c>
      <c r="C1102">
        <v>1</v>
      </c>
      <c r="D1102" t="s">
        <v>23</v>
      </c>
      <c r="E1102">
        <v>11</v>
      </c>
      <c r="F1102">
        <v>2.5070000000000001</v>
      </c>
      <c r="G1102">
        <v>0.31</v>
      </c>
      <c r="H1102">
        <v>15</v>
      </c>
      <c r="I1102">
        <v>9.5</v>
      </c>
      <c r="J1102" s="6">
        <v>0.5</v>
      </c>
      <c r="K1102" s="16">
        <v>2.4199101550972331E-2</v>
      </c>
      <c r="L1102" s="7">
        <f t="shared" si="41"/>
        <v>731.7851370626621</v>
      </c>
      <c r="M1102" s="15">
        <f>L1102-L1104</f>
        <v>35.514103846280136</v>
      </c>
      <c r="N1102" s="8">
        <f>AVERAGE(M1102:M1103)</f>
        <v>36.827639194019241</v>
      </c>
    </row>
    <row r="1103" spans="1:14" x14ac:dyDescent="0.25">
      <c r="A1103" s="5">
        <v>45089</v>
      </c>
      <c r="B1103" t="s">
        <v>489</v>
      </c>
      <c r="C1103">
        <v>2</v>
      </c>
      <c r="D1103" t="s">
        <v>23</v>
      </c>
      <c r="E1103">
        <v>11</v>
      </c>
      <c r="F1103">
        <v>2.516</v>
      </c>
      <c r="G1103">
        <v>0.313</v>
      </c>
      <c r="H1103">
        <v>15</v>
      </c>
      <c r="I1103">
        <v>9.5</v>
      </c>
      <c r="J1103" s="6">
        <v>0.5</v>
      </c>
      <c r="K1103" s="16">
        <v>2.4199101550972331E-2</v>
      </c>
      <c r="L1103" s="7">
        <f t="shared" si="41"/>
        <v>734.41220775814031</v>
      </c>
      <c r="M1103" s="15">
        <f>L1103-L1104</f>
        <v>38.141174541758346</v>
      </c>
    </row>
    <row r="1104" spans="1:14" x14ac:dyDescent="0.25">
      <c r="A1104" s="5">
        <v>45089</v>
      </c>
      <c r="B1104" t="s">
        <v>489</v>
      </c>
      <c r="C1104" t="s">
        <v>24</v>
      </c>
      <c r="D1104" t="s">
        <v>25</v>
      </c>
      <c r="E1104">
        <v>11</v>
      </c>
      <c r="F1104">
        <v>3.5779999999999998</v>
      </c>
      <c r="G1104">
        <v>0.44500000000000001</v>
      </c>
      <c r="H1104">
        <v>10</v>
      </c>
      <c r="I1104">
        <v>9.5</v>
      </c>
      <c r="J1104" s="6">
        <v>0.5</v>
      </c>
      <c r="K1104" s="16">
        <v>2.4199101550972331E-2</v>
      </c>
      <c r="L1104" s="7">
        <f t="shared" si="41"/>
        <v>696.27103321638197</v>
      </c>
      <c r="M1104" t="s">
        <v>24</v>
      </c>
    </row>
    <row r="1105" spans="1:14" x14ac:dyDescent="0.25">
      <c r="A1105" s="5">
        <v>45089</v>
      </c>
      <c r="B1105" s="4" t="s">
        <v>33</v>
      </c>
      <c r="C1105">
        <v>1</v>
      </c>
      <c r="D1105" t="s">
        <v>23</v>
      </c>
      <c r="E1105">
        <v>11</v>
      </c>
      <c r="F1105">
        <v>2.82</v>
      </c>
      <c r="G1105">
        <v>0.35099999999999998</v>
      </c>
      <c r="H1105">
        <v>15</v>
      </c>
      <c r="I1105">
        <v>9.5</v>
      </c>
      <c r="J1105" s="6">
        <v>0.5</v>
      </c>
      <c r="L1105" s="7">
        <f t="shared" si="41"/>
        <v>803.69999999999993</v>
      </c>
      <c r="M1105" s="10">
        <f>L1105-L1107</f>
        <v>162.06999999999994</v>
      </c>
      <c r="N1105" s="11">
        <f>AVERAGE(M1105:M1106)</f>
        <v>166.69120575884824</v>
      </c>
    </row>
    <row r="1106" spans="1:14" x14ac:dyDescent="0.25">
      <c r="A1106" s="5">
        <v>45089</v>
      </c>
      <c r="B1106" s="4" t="s">
        <v>33</v>
      </c>
      <c r="C1106">
        <v>2</v>
      </c>
      <c r="D1106" t="s">
        <v>23</v>
      </c>
      <c r="E1106">
        <v>11</v>
      </c>
      <c r="F1106">
        <v>2.8530000000000002</v>
      </c>
      <c r="G1106">
        <v>0.35499999999999998</v>
      </c>
      <c r="H1106">
        <v>15</v>
      </c>
      <c r="I1106">
        <v>9.5</v>
      </c>
      <c r="J1106" s="6">
        <v>0.50009999999999999</v>
      </c>
      <c r="L1106" s="7">
        <f t="shared" ref="L1106:L1169" si="42">((F1106*I1106)/(J1106/(1+K1106)))*H1106</f>
        <v>812.94241151769654</v>
      </c>
      <c r="M1106" s="10">
        <f>L1106-L1107</f>
        <v>171.31241151769655</v>
      </c>
    </row>
    <row r="1107" spans="1:14" x14ac:dyDescent="0.25">
      <c r="A1107" s="5">
        <v>45089</v>
      </c>
      <c r="B1107" s="4" t="s">
        <v>33</v>
      </c>
      <c r="C1107" t="s">
        <v>24</v>
      </c>
      <c r="D1107" t="s">
        <v>25</v>
      </c>
      <c r="E1107">
        <v>11</v>
      </c>
      <c r="F1107">
        <v>3.3769999999999998</v>
      </c>
      <c r="G1107">
        <v>0.42</v>
      </c>
      <c r="H1107">
        <v>10</v>
      </c>
      <c r="I1107">
        <v>9.5</v>
      </c>
      <c r="J1107" s="6">
        <v>0.5</v>
      </c>
      <c r="L1107" s="7">
        <f t="shared" si="42"/>
        <v>641.63</v>
      </c>
      <c r="M1107" t="s">
        <v>24</v>
      </c>
    </row>
    <row r="1108" spans="1:14" x14ac:dyDescent="0.25">
      <c r="A1108" s="5">
        <v>45089</v>
      </c>
      <c r="B1108" t="s">
        <v>492</v>
      </c>
      <c r="C1108">
        <v>1</v>
      </c>
      <c r="D1108" t="s">
        <v>23</v>
      </c>
      <c r="E1108">
        <v>11</v>
      </c>
      <c r="F1108">
        <v>2.1019999999999999</v>
      </c>
      <c r="G1108">
        <v>0.26200000000000001</v>
      </c>
      <c r="H1108">
        <v>25</v>
      </c>
      <c r="I1108">
        <v>9.5</v>
      </c>
      <c r="J1108" s="6">
        <v>0.50009999999999999</v>
      </c>
      <c r="K1108" s="16">
        <v>0.18286741402961049</v>
      </c>
      <c r="L1108" s="7">
        <f t="shared" si="42"/>
        <v>1180.7978099758693</v>
      </c>
      <c r="M1108" s="15">
        <f>L1108-L1110</f>
        <v>351.20589476542034</v>
      </c>
      <c r="N1108" s="8">
        <f>AVERAGE(M1108:M1109)</f>
        <v>332.66815559833958</v>
      </c>
    </row>
    <row r="1109" spans="1:14" x14ac:dyDescent="0.25">
      <c r="A1109" s="5">
        <v>45089</v>
      </c>
      <c r="B1109" t="s">
        <v>492</v>
      </c>
      <c r="C1109">
        <v>2</v>
      </c>
      <c r="D1109" t="s">
        <v>23</v>
      </c>
      <c r="E1109">
        <v>11</v>
      </c>
      <c r="F1109">
        <v>2.036</v>
      </c>
      <c r="G1109">
        <v>0.254</v>
      </c>
      <c r="H1109">
        <v>25</v>
      </c>
      <c r="I1109">
        <v>9.5</v>
      </c>
      <c r="J1109" s="6">
        <v>0.50009999999999999</v>
      </c>
      <c r="K1109" s="16">
        <v>0.18286741402961049</v>
      </c>
      <c r="L1109" s="7">
        <f t="shared" si="42"/>
        <v>1143.7223316417078</v>
      </c>
      <c r="M1109" s="15">
        <f>L1109-L1110</f>
        <v>314.13041643125882</v>
      </c>
    </row>
    <row r="1110" spans="1:14" x14ac:dyDescent="0.25">
      <c r="A1110" s="5">
        <v>45089</v>
      </c>
      <c r="B1110" t="s">
        <v>492</v>
      </c>
      <c r="C1110" t="s">
        <v>24</v>
      </c>
      <c r="D1110" t="s">
        <v>25</v>
      </c>
      <c r="E1110">
        <v>11</v>
      </c>
      <c r="F1110">
        <v>3.6920000000000002</v>
      </c>
      <c r="G1110">
        <v>0.45900000000000002</v>
      </c>
      <c r="H1110">
        <v>10</v>
      </c>
      <c r="I1110">
        <v>9.5</v>
      </c>
      <c r="J1110" s="6">
        <v>0.50009999999999999</v>
      </c>
      <c r="K1110" s="16">
        <v>0.18286741402961049</v>
      </c>
      <c r="L1110" s="7">
        <f t="shared" si="42"/>
        <v>829.59191521044897</v>
      </c>
      <c r="M1110" t="s">
        <v>24</v>
      </c>
    </row>
    <row r="1111" spans="1:14" x14ac:dyDescent="0.25">
      <c r="A1111" s="5">
        <v>45089</v>
      </c>
      <c r="B1111" t="s">
        <v>493</v>
      </c>
      <c r="C1111">
        <v>1</v>
      </c>
      <c r="D1111" t="s">
        <v>23</v>
      </c>
      <c r="E1111">
        <v>11</v>
      </c>
      <c r="F1111">
        <v>1.978</v>
      </c>
      <c r="G1111">
        <v>0.246</v>
      </c>
      <c r="H1111">
        <v>25</v>
      </c>
      <c r="I1111">
        <v>9.5</v>
      </c>
      <c r="J1111" s="6">
        <v>0.50009999999999999</v>
      </c>
      <c r="K1111" s="16">
        <v>0.10686144311642323</v>
      </c>
      <c r="L1111" s="7">
        <f t="shared" si="42"/>
        <v>1039.7437201360083</v>
      </c>
      <c r="M1111" s="15">
        <f>L1111-L1113</f>
        <v>296.10992819267051</v>
      </c>
      <c r="N1111" s="8">
        <f>AVERAGE(M1111:M1112)</f>
        <v>278.60096985109396</v>
      </c>
    </row>
    <row r="1112" spans="1:14" x14ac:dyDescent="0.25">
      <c r="A1112" s="5">
        <v>45089</v>
      </c>
      <c r="B1112" t="s">
        <v>493</v>
      </c>
      <c r="C1112">
        <v>2</v>
      </c>
      <c r="D1112" t="s">
        <v>23</v>
      </c>
      <c r="E1112">
        <v>11</v>
      </c>
      <c r="F1112">
        <v>1.911</v>
      </c>
      <c r="G1112">
        <v>0.23799999999999999</v>
      </c>
      <c r="H1112">
        <v>25</v>
      </c>
      <c r="I1112">
        <v>9.5</v>
      </c>
      <c r="J1112" s="6">
        <v>0.5</v>
      </c>
      <c r="K1112" s="16">
        <v>0.10686144311642323</v>
      </c>
      <c r="L1112" s="7">
        <f t="shared" si="42"/>
        <v>1004.7258034528552</v>
      </c>
      <c r="M1112" s="15">
        <f>L1112-L1113</f>
        <v>261.09201150951742</v>
      </c>
    </row>
    <row r="1113" spans="1:14" x14ac:dyDescent="0.25">
      <c r="A1113" s="5">
        <v>45089</v>
      </c>
      <c r="B1113" t="s">
        <v>493</v>
      </c>
      <c r="C1113" t="s">
        <v>24</v>
      </c>
      <c r="D1113" t="s">
        <v>25</v>
      </c>
      <c r="E1113">
        <v>11</v>
      </c>
      <c r="F1113">
        <v>3.536</v>
      </c>
      <c r="G1113">
        <v>0.439</v>
      </c>
      <c r="H1113">
        <v>10</v>
      </c>
      <c r="I1113">
        <v>9.5</v>
      </c>
      <c r="J1113" s="6">
        <v>0.5</v>
      </c>
      <c r="K1113" s="16">
        <v>0.10686144311642323</v>
      </c>
      <c r="L1113" s="7">
        <f t="shared" si="42"/>
        <v>743.63379194333777</v>
      </c>
      <c r="M1113" t="s">
        <v>24</v>
      </c>
    </row>
    <row r="1114" spans="1:14" x14ac:dyDescent="0.25">
      <c r="A1114" s="5">
        <v>45089</v>
      </c>
      <c r="B1114" t="s">
        <v>494</v>
      </c>
      <c r="C1114">
        <v>1</v>
      </c>
      <c r="D1114" t="s">
        <v>23</v>
      </c>
      <c r="E1114">
        <v>11</v>
      </c>
      <c r="F1114">
        <v>1.905</v>
      </c>
      <c r="G1114">
        <v>0.23699999999999999</v>
      </c>
      <c r="H1114">
        <v>25</v>
      </c>
      <c r="I1114">
        <v>9.5</v>
      </c>
      <c r="J1114" s="6">
        <v>0.50009999999999999</v>
      </c>
      <c r="K1114" s="16">
        <v>0.10172550400563435</v>
      </c>
      <c r="L1114" s="7">
        <f t="shared" si="42"/>
        <v>996.72452053299185</v>
      </c>
      <c r="M1114" s="15">
        <f>L1114-L1116</f>
        <v>255.70394653880214</v>
      </c>
      <c r="N1114" s="8">
        <f>AVERAGE(M1114:M1115)</f>
        <v>254.23366014764741</v>
      </c>
    </row>
    <row r="1115" spans="1:14" x14ac:dyDescent="0.25">
      <c r="A1115" s="5">
        <v>45089</v>
      </c>
      <c r="B1115" t="s">
        <v>494</v>
      </c>
      <c r="C1115">
        <v>2</v>
      </c>
      <c r="D1115" t="s">
        <v>23</v>
      </c>
      <c r="E1115">
        <v>11</v>
      </c>
      <c r="F1115">
        <v>1.899</v>
      </c>
      <c r="G1115">
        <v>0.23699999999999999</v>
      </c>
      <c r="H1115">
        <v>25</v>
      </c>
      <c r="I1115">
        <v>9.5</v>
      </c>
      <c r="J1115" s="6">
        <v>0.5</v>
      </c>
      <c r="K1115" s="16">
        <v>0.10172550400563435</v>
      </c>
      <c r="L1115" s="7">
        <f t="shared" si="42"/>
        <v>993.78394775068239</v>
      </c>
      <c r="M1115" s="15">
        <f>L1115-L1116</f>
        <v>252.76337375649268</v>
      </c>
    </row>
    <row r="1116" spans="1:14" x14ac:dyDescent="0.25">
      <c r="A1116" s="5">
        <v>45089</v>
      </c>
      <c r="B1116" t="s">
        <v>494</v>
      </c>
      <c r="C1116" t="s">
        <v>24</v>
      </c>
      <c r="D1116" t="s">
        <v>25</v>
      </c>
      <c r="E1116">
        <v>11</v>
      </c>
      <c r="F1116">
        <v>3.54</v>
      </c>
      <c r="G1116">
        <v>0.44</v>
      </c>
      <c r="H1116">
        <v>10</v>
      </c>
      <c r="I1116">
        <v>9.5</v>
      </c>
      <c r="J1116" s="6">
        <v>0.5</v>
      </c>
      <c r="K1116" s="16">
        <v>0.10172550400563435</v>
      </c>
      <c r="L1116" s="7">
        <f t="shared" si="42"/>
        <v>741.0205739941897</v>
      </c>
      <c r="M1116" t="s">
        <v>24</v>
      </c>
    </row>
    <row r="1117" spans="1:14" x14ac:dyDescent="0.25">
      <c r="A1117" s="5">
        <v>45089</v>
      </c>
      <c r="B1117" t="s">
        <v>495</v>
      </c>
      <c r="C1117">
        <v>1</v>
      </c>
      <c r="D1117" t="s">
        <v>23</v>
      </c>
      <c r="E1117">
        <v>11</v>
      </c>
      <c r="F1117">
        <v>1.9570000000000001</v>
      </c>
      <c r="G1117">
        <v>0.24399999999999999</v>
      </c>
      <c r="H1117">
        <v>25</v>
      </c>
      <c r="I1117">
        <v>9.5</v>
      </c>
      <c r="J1117" s="6">
        <v>0.50009999999999999</v>
      </c>
      <c r="K1117" s="16">
        <v>5.2226567427778516E-2</v>
      </c>
      <c r="L1117" s="7">
        <f t="shared" si="42"/>
        <v>977.92792583151083</v>
      </c>
      <c r="M1117" s="15">
        <f>L1117-L1119</f>
        <v>225.36816277466085</v>
      </c>
      <c r="N1117" s="8">
        <f>AVERAGE(M1117:M1118)</f>
        <v>247.35530060633505</v>
      </c>
    </row>
    <row r="1118" spans="1:14" x14ac:dyDescent="0.25">
      <c r="A1118" s="5">
        <v>45089</v>
      </c>
      <c r="B1118" t="s">
        <v>495</v>
      </c>
      <c r="C1118">
        <v>2</v>
      </c>
      <c r="D1118" t="s">
        <v>23</v>
      </c>
      <c r="E1118">
        <v>11</v>
      </c>
      <c r="F1118">
        <v>2.0449999999999999</v>
      </c>
      <c r="G1118">
        <v>0.255</v>
      </c>
      <c r="H1118">
        <v>25</v>
      </c>
      <c r="I1118">
        <v>9.5</v>
      </c>
      <c r="J1118" s="6">
        <v>0.50009999999999999</v>
      </c>
      <c r="K1118" s="16">
        <v>5.2226567427778516E-2</v>
      </c>
      <c r="L1118" s="7">
        <f t="shared" si="42"/>
        <v>1021.9022014948592</v>
      </c>
      <c r="M1118" s="15">
        <f>L1118-L1119</f>
        <v>269.34243843800925</v>
      </c>
    </row>
    <row r="1119" spans="1:14" x14ac:dyDescent="0.25">
      <c r="A1119" s="5">
        <v>45089</v>
      </c>
      <c r="B1119" t="s">
        <v>495</v>
      </c>
      <c r="C1119" t="s">
        <v>24</v>
      </c>
      <c r="D1119" t="s">
        <v>25</v>
      </c>
      <c r="E1119">
        <v>11</v>
      </c>
      <c r="F1119">
        <v>3.7650000000000001</v>
      </c>
      <c r="G1119">
        <v>0.46800000000000003</v>
      </c>
      <c r="H1119">
        <v>10</v>
      </c>
      <c r="I1119">
        <v>9.5</v>
      </c>
      <c r="J1119" s="6">
        <v>0.50009999999999999</v>
      </c>
      <c r="K1119" s="16">
        <v>5.2226567427778516E-2</v>
      </c>
      <c r="L1119" s="7">
        <f t="shared" si="42"/>
        <v>752.55976305684999</v>
      </c>
      <c r="M1119" t="s">
        <v>24</v>
      </c>
    </row>
    <row r="1120" spans="1:14" x14ac:dyDescent="0.25">
      <c r="A1120" s="5">
        <v>45089</v>
      </c>
      <c r="B1120" t="s">
        <v>496</v>
      </c>
      <c r="C1120">
        <v>1</v>
      </c>
      <c r="D1120" t="s">
        <v>23</v>
      </c>
      <c r="E1120">
        <v>11</v>
      </c>
      <c r="F1120">
        <v>2.2669999999999999</v>
      </c>
      <c r="G1120">
        <v>0.28199999999999997</v>
      </c>
      <c r="H1120">
        <v>20</v>
      </c>
      <c r="I1120">
        <v>9.5</v>
      </c>
      <c r="J1120" s="6">
        <v>0.5</v>
      </c>
      <c r="K1120" s="16">
        <v>0.12763656030286638</v>
      </c>
      <c r="L1120" s="7">
        <f t="shared" si="42"/>
        <v>971.4137912385072</v>
      </c>
      <c r="M1120" s="15">
        <f>L1120-L1122</f>
        <v>143.33388318009725</v>
      </c>
      <c r="N1120" s="8">
        <f>AVERAGE(M1120:M1121)</f>
        <v>149.33290968090853</v>
      </c>
    </row>
    <row r="1121" spans="1:14" x14ac:dyDescent="0.25">
      <c r="A1121" s="5">
        <v>45089</v>
      </c>
      <c r="B1121" t="s">
        <v>496</v>
      </c>
      <c r="C1121">
        <v>2</v>
      </c>
      <c r="D1121" t="s">
        <v>23</v>
      </c>
      <c r="E1121">
        <v>11</v>
      </c>
      <c r="F1121">
        <v>2.2949999999999999</v>
      </c>
      <c r="G1121">
        <v>0.28599999999999998</v>
      </c>
      <c r="H1121">
        <v>20</v>
      </c>
      <c r="I1121">
        <v>9.5</v>
      </c>
      <c r="J1121" s="6">
        <v>0.5</v>
      </c>
      <c r="K1121" s="16">
        <v>0.12763656030286638</v>
      </c>
      <c r="L1121" s="7">
        <f t="shared" si="42"/>
        <v>983.41184424012977</v>
      </c>
      <c r="M1121" s="15">
        <f>L1121-L1122</f>
        <v>155.33193618171981</v>
      </c>
    </row>
    <row r="1122" spans="1:14" x14ac:dyDescent="0.25">
      <c r="A1122" s="5">
        <v>45089</v>
      </c>
      <c r="B1122" t="s">
        <v>496</v>
      </c>
      <c r="C1122" t="s">
        <v>24</v>
      </c>
      <c r="D1122" t="s">
        <v>25</v>
      </c>
      <c r="E1122">
        <v>11</v>
      </c>
      <c r="F1122">
        <v>3.8650000000000002</v>
      </c>
      <c r="G1122">
        <v>0.48</v>
      </c>
      <c r="H1122">
        <v>10</v>
      </c>
      <c r="I1122">
        <v>9.5</v>
      </c>
      <c r="J1122" s="6">
        <v>0.5</v>
      </c>
      <c r="K1122" s="16">
        <v>0.12763656030286638</v>
      </c>
      <c r="L1122" s="7">
        <f t="shared" si="42"/>
        <v>828.07990805840996</v>
      </c>
      <c r="M1122" t="s">
        <v>24</v>
      </c>
    </row>
    <row r="1123" spans="1:14" x14ac:dyDescent="0.25">
      <c r="A1123" s="5">
        <v>45089</v>
      </c>
      <c r="B1123" t="s">
        <v>497</v>
      </c>
      <c r="C1123">
        <v>1</v>
      </c>
      <c r="D1123" t="s">
        <v>23</v>
      </c>
      <c r="E1123">
        <v>11</v>
      </c>
      <c r="F1123">
        <v>2.093</v>
      </c>
      <c r="G1123">
        <v>0.26100000000000001</v>
      </c>
      <c r="H1123">
        <v>20</v>
      </c>
      <c r="I1123">
        <v>9.5</v>
      </c>
      <c r="J1123" s="6">
        <v>0.50009999999999999</v>
      </c>
      <c r="K1123" s="16">
        <v>0.13460754563159569</v>
      </c>
      <c r="L1123" s="7">
        <f t="shared" si="42"/>
        <v>902.21832167829757</v>
      </c>
      <c r="M1123" s="15">
        <f>L1123-L1125</f>
        <v>65.785639038685304</v>
      </c>
      <c r="N1123" s="8">
        <f>AVERAGE(M1123:M1124)</f>
        <v>68.462766074893125</v>
      </c>
    </row>
    <row r="1124" spans="1:14" x14ac:dyDescent="0.25">
      <c r="A1124" s="5">
        <v>45089</v>
      </c>
      <c r="B1124" t="s">
        <v>497</v>
      </c>
      <c r="C1124">
        <v>2</v>
      </c>
      <c r="D1124" t="s">
        <v>23</v>
      </c>
      <c r="E1124">
        <v>11</v>
      </c>
      <c r="F1124">
        <v>2.105</v>
      </c>
      <c r="G1124">
        <v>0.26200000000000001</v>
      </c>
      <c r="H1124">
        <v>20</v>
      </c>
      <c r="I1124">
        <v>9.5</v>
      </c>
      <c r="J1124" s="6">
        <v>0.5</v>
      </c>
      <c r="K1124" s="16">
        <v>0.13460754563159569</v>
      </c>
      <c r="L1124" s="7">
        <f t="shared" si="42"/>
        <v>907.57257575071321</v>
      </c>
      <c r="M1124" s="15">
        <f>L1124-L1125</f>
        <v>71.139893111100946</v>
      </c>
    </row>
    <row r="1125" spans="1:14" x14ac:dyDescent="0.25">
      <c r="A1125" s="5">
        <v>45089</v>
      </c>
      <c r="B1125" t="s">
        <v>497</v>
      </c>
      <c r="C1125" t="s">
        <v>24</v>
      </c>
      <c r="D1125" t="s">
        <v>25</v>
      </c>
      <c r="E1125">
        <v>11</v>
      </c>
      <c r="F1125">
        <v>3.88</v>
      </c>
      <c r="G1125">
        <v>0.48199999999999998</v>
      </c>
      <c r="H1125">
        <v>10</v>
      </c>
      <c r="I1125">
        <v>9.5</v>
      </c>
      <c r="J1125" s="6">
        <v>0.5</v>
      </c>
      <c r="K1125" s="16">
        <v>0.13460754563159569</v>
      </c>
      <c r="L1125" s="7">
        <f t="shared" si="42"/>
        <v>836.43268263961227</v>
      </c>
      <c r="M1125" t="s">
        <v>24</v>
      </c>
    </row>
    <row r="1126" spans="1:14" x14ac:dyDescent="0.25">
      <c r="A1126" s="5">
        <v>45089</v>
      </c>
      <c r="B1126" t="s">
        <v>498</v>
      </c>
      <c r="C1126">
        <v>1</v>
      </c>
      <c r="D1126" t="s">
        <v>23</v>
      </c>
      <c r="E1126">
        <v>11</v>
      </c>
      <c r="F1126">
        <v>1.9359999999999999</v>
      </c>
      <c r="G1126">
        <v>0.24099999999999999</v>
      </c>
      <c r="H1126">
        <v>20</v>
      </c>
      <c r="I1126">
        <v>9.5</v>
      </c>
      <c r="J1126" s="6">
        <v>0.5</v>
      </c>
      <c r="K1126" s="16">
        <v>8.7357121126515738E-2</v>
      </c>
      <c r="L1126" s="7">
        <f t="shared" si="42"/>
        <v>799.94688687035523</v>
      </c>
      <c r="M1126" s="15">
        <f>L1126-L1128</f>
        <v>10.743088356729913</v>
      </c>
      <c r="N1126" s="8">
        <f>AVERAGE(M1126:M1127)</f>
        <v>10.743088356729913</v>
      </c>
    </row>
    <row r="1127" spans="1:14" x14ac:dyDescent="0.25">
      <c r="A1127" s="5">
        <v>45089</v>
      </c>
      <c r="B1127" t="s">
        <v>498</v>
      </c>
      <c r="C1127">
        <v>2</v>
      </c>
      <c r="D1127" t="s">
        <v>23</v>
      </c>
      <c r="E1127">
        <v>11</v>
      </c>
      <c r="F1127">
        <v>1.9359999999999999</v>
      </c>
      <c r="G1127">
        <v>0.24099999999999999</v>
      </c>
      <c r="H1127">
        <v>20</v>
      </c>
      <c r="I1127">
        <v>9.5</v>
      </c>
      <c r="J1127" s="6">
        <v>0.5</v>
      </c>
      <c r="K1127" s="16">
        <v>8.7357121126515738E-2</v>
      </c>
      <c r="L1127" s="7">
        <f t="shared" si="42"/>
        <v>799.94688687035523</v>
      </c>
      <c r="M1127" s="15">
        <f>L1127-L1128</f>
        <v>10.743088356729913</v>
      </c>
    </row>
    <row r="1128" spans="1:14" x14ac:dyDescent="0.25">
      <c r="A1128" s="5">
        <v>45089</v>
      </c>
      <c r="B1128" t="s">
        <v>498</v>
      </c>
      <c r="C1128" t="s">
        <v>24</v>
      </c>
      <c r="D1128" t="s">
        <v>25</v>
      </c>
      <c r="E1128">
        <v>11</v>
      </c>
      <c r="F1128">
        <v>3.82</v>
      </c>
      <c r="G1128">
        <v>0.47499999999999998</v>
      </c>
      <c r="H1128">
        <v>10</v>
      </c>
      <c r="I1128">
        <v>9.5</v>
      </c>
      <c r="J1128" s="6">
        <v>0.5</v>
      </c>
      <c r="K1128" s="16">
        <v>8.7357121126515738E-2</v>
      </c>
      <c r="L1128" s="7">
        <f t="shared" si="42"/>
        <v>789.20379851362532</v>
      </c>
      <c r="M1128" t="s">
        <v>24</v>
      </c>
    </row>
    <row r="1129" spans="1:14" x14ac:dyDescent="0.25">
      <c r="A1129" s="5">
        <v>45089</v>
      </c>
      <c r="B1129" t="s">
        <v>499</v>
      </c>
      <c r="C1129">
        <v>1</v>
      </c>
      <c r="D1129" t="s">
        <v>23</v>
      </c>
      <c r="E1129">
        <v>11</v>
      </c>
      <c r="F1129">
        <v>2.2599999999999998</v>
      </c>
      <c r="G1129">
        <v>0.28100000000000003</v>
      </c>
      <c r="H1129">
        <v>20</v>
      </c>
      <c r="I1129">
        <v>9.5</v>
      </c>
      <c r="J1129" s="6">
        <v>0.50009999999999999</v>
      </c>
      <c r="K1129" s="16">
        <v>0.11238552502889687</v>
      </c>
      <c r="L1129" s="7">
        <f t="shared" si="42"/>
        <v>955.12566376206428</v>
      </c>
      <c r="M1129" s="15">
        <f>L1129-L1131</f>
        <v>136.71820895001224</v>
      </c>
      <c r="N1129" s="8">
        <f>AVERAGE(M1129:M1130)</f>
        <v>119.27140178668276</v>
      </c>
    </row>
    <row r="1130" spans="1:14" x14ac:dyDescent="0.25">
      <c r="A1130" s="5">
        <v>45089</v>
      </c>
      <c r="B1130" t="s">
        <v>499</v>
      </c>
      <c r="C1130">
        <v>2</v>
      </c>
      <c r="D1130" t="s">
        <v>23</v>
      </c>
      <c r="E1130">
        <v>11</v>
      </c>
      <c r="F1130">
        <v>2.177</v>
      </c>
      <c r="G1130">
        <v>0.27100000000000002</v>
      </c>
      <c r="H1130">
        <v>20</v>
      </c>
      <c r="I1130">
        <v>9.5</v>
      </c>
      <c r="J1130" s="6">
        <v>0.5</v>
      </c>
      <c r="K1130" s="16">
        <v>0.11238552502889687</v>
      </c>
      <c r="L1130" s="7">
        <f t="shared" si="42"/>
        <v>920.23204943540532</v>
      </c>
      <c r="M1130" s="15">
        <f>L1130-L1131</f>
        <v>101.82459462335328</v>
      </c>
    </row>
    <row r="1131" spans="1:14" x14ac:dyDescent="0.25">
      <c r="A1131" s="5">
        <v>45089</v>
      </c>
      <c r="B1131" t="s">
        <v>499</v>
      </c>
      <c r="C1131" t="s">
        <v>24</v>
      </c>
      <c r="D1131" t="s">
        <v>25</v>
      </c>
      <c r="E1131">
        <v>11</v>
      </c>
      <c r="F1131">
        <v>3.8730000000000002</v>
      </c>
      <c r="G1131">
        <v>0.48099999999999998</v>
      </c>
      <c r="H1131">
        <v>10</v>
      </c>
      <c r="I1131">
        <v>9.5</v>
      </c>
      <c r="J1131" s="6">
        <v>0.50009999999999999</v>
      </c>
      <c r="K1131" s="16">
        <v>0.11238552502889687</v>
      </c>
      <c r="L1131" s="7">
        <f t="shared" si="42"/>
        <v>818.40745481205204</v>
      </c>
      <c r="M1131" t="s">
        <v>24</v>
      </c>
    </row>
    <row r="1132" spans="1:14" x14ac:dyDescent="0.25">
      <c r="A1132" s="5">
        <v>45090</v>
      </c>
      <c r="B1132" t="s">
        <v>500</v>
      </c>
      <c r="C1132">
        <v>1</v>
      </c>
      <c r="D1132" t="s">
        <v>23</v>
      </c>
      <c r="E1132">
        <v>11</v>
      </c>
      <c r="F1132">
        <v>2.3239999999999998</v>
      </c>
      <c r="G1132">
        <v>0.28899999999999998</v>
      </c>
      <c r="H1132">
        <v>25</v>
      </c>
      <c r="I1132">
        <v>9.5</v>
      </c>
      <c r="J1132" s="6">
        <v>0.50009999999999999</v>
      </c>
      <c r="K1132" s="16">
        <v>0.13950420741414588</v>
      </c>
      <c r="L1132" s="7">
        <f t="shared" si="42"/>
        <v>1257.6471651314494</v>
      </c>
      <c r="M1132" s="15">
        <f>L1132-L1134</f>
        <v>618.00045722035929</v>
      </c>
      <c r="N1132" s="8">
        <f>AVERAGE(M1132:M1133)</f>
        <v>590.40148758967769</v>
      </c>
    </row>
    <row r="1133" spans="1:14" x14ac:dyDescent="0.25">
      <c r="A1133" s="5">
        <v>45090</v>
      </c>
      <c r="B1133" t="s">
        <v>500</v>
      </c>
      <c r="C1133">
        <v>2</v>
      </c>
      <c r="D1133" t="s">
        <v>23</v>
      </c>
      <c r="E1133">
        <v>11</v>
      </c>
      <c r="F1133">
        <v>2.222</v>
      </c>
      <c r="G1133">
        <v>0.27700000000000002</v>
      </c>
      <c r="H1133">
        <v>25</v>
      </c>
      <c r="I1133">
        <v>9.5</v>
      </c>
      <c r="J1133" s="6">
        <v>0.50009999999999999</v>
      </c>
      <c r="K1133" s="16">
        <v>0.13950420741414588</v>
      </c>
      <c r="L1133" s="7">
        <f t="shared" si="42"/>
        <v>1202.4492258700861</v>
      </c>
      <c r="M1133" s="15">
        <f>L1133-L1134</f>
        <v>562.80251795899608</v>
      </c>
    </row>
    <row r="1134" spans="1:14" x14ac:dyDescent="0.25">
      <c r="A1134" s="5">
        <v>45090</v>
      </c>
      <c r="B1134" t="s">
        <v>500</v>
      </c>
      <c r="C1134" t="s">
        <v>24</v>
      </c>
      <c r="D1134" t="s">
        <v>25</v>
      </c>
      <c r="E1134">
        <v>11</v>
      </c>
      <c r="F1134">
        <v>2.9550000000000001</v>
      </c>
      <c r="G1134">
        <v>0.36699999999999999</v>
      </c>
      <c r="H1134">
        <v>10</v>
      </c>
      <c r="I1134">
        <v>9.5</v>
      </c>
      <c r="J1134" s="6">
        <v>0.50009999999999999</v>
      </c>
      <c r="K1134" s="16">
        <v>0.13950420741414588</v>
      </c>
      <c r="L1134" s="7">
        <f t="shared" si="42"/>
        <v>639.64670791109006</v>
      </c>
      <c r="M1134" t="s">
        <v>24</v>
      </c>
    </row>
    <row r="1135" spans="1:14" x14ac:dyDescent="0.25">
      <c r="A1135" s="5">
        <v>45090</v>
      </c>
      <c r="B1135" t="s">
        <v>501</v>
      </c>
      <c r="C1135">
        <v>1</v>
      </c>
      <c r="D1135" t="s">
        <v>23</v>
      </c>
      <c r="E1135">
        <v>11</v>
      </c>
      <c r="F1135">
        <v>2.4460000000000002</v>
      </c>
      <c r="G1135">
        <v>0.30399999999999999</v>
      </c>
      <c r="H1135">
        <v>25</v>
      </c>
      <c r="I1135">
        <v>9.5</v>
      </c>
      <c r="J1135" s="6">
        <v>0.5</v>
      </c>
      <c r="K1135" s="16">
        <v>0.14379174672888634</v>
      </c>
      <c r="L1135" s="7">
        <f t="shared" si="42"/>
        <v>1328.9144409369567</v>
      </c>
      <c r="M1135" s="15">
        <f>L1135-L1137</f>
        <v>737.48651094970876</v>
      </c>
      <c r="N1135" s="8">
        <f>AVERAGE(M1135:M1136)</f>
        <v>755.82218907966057</v>
      </c>
    </row>
    <row r="1136" spans="1:14" x14ac:dyDescent="0.25">
      <c r="A1136" s="5">
        <v>45090</v>
      </c>
      <c r="B1136" t="s">
        <v>501</v>
      </c>
      <c r="C1136">
        <v>2</v>
      </c>
      <c r="D1136" t="s">
        <v>23</v>
      </c>
      <c r="E1136">
        <v>11</v>
      </c>
      <c r="F1136">
        <v>2.5139999999999998</v>
      </c>
      <c r="G1136">
        <v>0.313</v>
      </c>
      <c r="H1136">
        <v>25</v>
      </c>
      <c r="I1136">
        <v>9.5</v>
      </c>
      <c r="J1136" s="6">
        <v>0.50009999999999999</v>
      </c>
      <c r="K1136" s="16">
        <v>0.14379174672888634</v>
      </c>
      <c r="L1136" s="7">
        <f t="shared" si="42"/>
        <v>1365.5857971968603</v>
      </c>
      <c r="M1136" s="15">
        <f>L1136-L1137</f>
        <v>774.15786720961239</v>
      </c>
    </row>
    <row r="1137" spans="1:14" x14ac:dyDescent="0.25">
      <c r="A1137" s="5">
        <v>45090</v>
      </c>
      <c r="B1137" t="s">
        <v>501</v>
      </c>
      <c r="C1137" t="s">
        <v>24</v>
      </c>
      <c r="D1137" t="s">
        <v>25</v>
      </c>
      <c r="E1137">
        <v>11</v>
      </c>
      <c r="F1137">
        <v>2.722</v>
      </c>
      <c r="G1137">
        <v>0.33900000000000002</v>
      </c>
      <c r="H1137">
        <v>10</v>
      </c>
      <c r="I1137">
        <v>9.5</v>
      </c>
      <c r="J1137" s="6">
        <v>0.50009999999999999</v>
      </c>
      <c r="K1137" s="16">
        <v>0.14379174672888634</v>
      </c>
      <c r="L1137" s="7">
        <f t="shared" si="42"/>
        <v>591.42792998724792</v>
      </c>
      <c r="M1137" t="s">
        <v>24</v>
      </c>
    </row>
    <row r="1138" spans="1:14" x14ac:dyDescent="0.25">
      <c r="A1138" s="5">
        <v>45090</v>
      </c>
      <c r="B1138" t="s">
        <v>502</v>
      </c>
      <c r="C1138">
        <v>1</v>
      </c>
      <c r="D1138" t="s">
        <v>23</v>
      </c>
      <c r="E1138">
        <v>11</v>
      </c>
      <c r="F1138">
        <v>2.3540000000000001</v>
      </c>
      <c r="G1138">
        <v>0.29299999999999998</v>
      </c>
      <c r="H1138">
        <v>25</v>
      </c>
      <c r="I1138">
        <v>9.5</v>
      </c>
      <c r="J1138" s="6">
        <v>0.5</v>
      </c>
      <c r="K1138" s="16">
        <v>0.11180069155066949</v>
      </c>
      <c r="L1138" s="7">
        <f t="shared" si="42"/>
        <v>1243.159943257381</v>
      </c>
      <c r="M1138" s="15">
        <f>L1138-L1140</f>
        <v>602.59067259160975</v>
      </c>
      <c r="N1138" s="8">
        <f>AVERAGE(M1138:M1139)</f>
        <v>597.18638417010277</v>
      </c>
    </row>
    <row r="1139" spans="1:14" x14ac:dyDescent="0.25">
      <c r="A1139" s="5">
        <v>45090</v>
      </c>
      <c r="B1139" t="s">
        <v>502</v>
      </c>
      <c r="C1139">
        <v>2</v>
      </c>
      <c r="D1139" t="s">
        <v>23</v>
      </c>
      <c r="E1139">
        <v>11</v>
      </c>
      <c r="F1139">
        <v>2.3340000000000001</v>
      </c>
      <c r="G1139">
        <v>0.29099999999999998</v>
      </c>
      <c r="H1139">
        <v>25</v>
      </c>
      <c r="I1139">
        <v>9.5</v>
      </c>
      <c r="J1139" s="6">
        <v>0.50009999999999999</v>
      </c>
      <c r="K1139" s="16">
        <v>0.11180069155066949</v>
      </c>
      <c r="L1139" s="7">
        <f t="shared" si="42"/>
        <v>1232.351366414367</v>
      </c>
      <c r="M1139" s="15">
        <f>L1139-L1140</f>
        <v>591.78209574859579</v>
      </c>
    </row>
    <row r="1140" spans="1:14" x14ac:dyDescent="0.25">
      <c r="A1140" s="5">
        <v>45090</v>
      </c>
      <c r="B1140" t="s">
        <v>502</v>
      </c>
      <c r="C1140" t="s">
        <v>24</v>
      </c>
      <c r="D1140" t="s">
        <v>25</v>
      </c>
      <c r="E1140">
        <v>11</v>
      </c>
      <c r="F1140">
        <v>3.0329999999999999</v>
      </c>
      <c r="G1140">
        <v>0.377</v>
      </c>
      <c r="H1140">
        <v>10</v>
      </c>
      <c r="I1140">
        <v>9.5</v>
      </c>
      <c r="J1140" s="6">
        <v>0.50009999999999999</v>
      </c>
      <c r="K1140" s="16">
        <v>0.11180069155066949</v>
      </c>
      <c r="L1140" s="7">
        <f t="shared" si="42"/>
        <v>640.56927066577123</v>
      </c>
      <c r="M1140" t="s">
        <v>24</v>
      </c>
    </row>
    <row r="1141" spans="1:14" x14ac:dyDescent="0.25">
      <c r="A1141" s="5">
        <v>45090</v>
      </c>
      <c r="B1141" t="s">
        <v>503</v>
      </c>
      <c r="C1141">
        <v>1</v>
      </c>
      <c r="D1141" t="s">
        <v>23</v>
      </c>
      <c r="E1141">
        <v>11</v>
      </c>
      <c r="F1141">
        <v>1.8620000000000001</v>
      </c>
      <c r="G1141">
        <v>0.23200000000000001</v>
      </c>
      <c r="H1141">
        <v>25</v>
      </c>
      <c r="I1141">
        <v>9.5</v>
      </c>
      <c r="J1141" s="6">
        <v>0.50009999999999999</v>
      </c>
      <c r="K1141" s="16">
        <v>0.11180069155066949</v>
      </c>
      <c r="L1141" s="7">
        <f t="shared" si="42"/>
        <v>983.13549454308099</v>
      </c>
      <c r="M1141" s="15">
        <f>L1141-L1143</f>
        <v>331.45351919065604</v>
      </c>
      <c r="N1141" s="8">
        <f>AVERAGE(M1141:M1142)</f>
        <v>297.66153656404106</v>
      </c>
    </row>
    <row r="1142" spans="1:14" x14ac:dyDescent="0.25">
      <c r="A1142" s="5">
        <v>45090</v>
      </c>
      <c r="B1142" t="s">
        <v>503</v>
      </c>
      <c r="C1142">
        <v>2</v>
      </c>
      <c r="D1142" t="s">
        <v>23</v>
      </c>
      <c r="E1142">
        <v>11</v>
      </c>
      <c r="F1142">
        <v>1.734</v>
      </c>
      <c r="G1142">
        <v>0.216</v>
      </c>
      <c r="H1142">
        <v>25</v>
      </c>
      <c r="I1142">
        <v>9.5</v>
      </c>
      <c r="J1142" s="6">
        <v>0.50009999999999999</v>
      </c>
      <c r="K1142" s="16">
        <v>0.11180069155066949</v>
      </c>
      <c r="L1142" s="7">
        <f t="shared" si="42"/>
        <v>915.55152928985103</v>
      </c>
      <c r="M1142" s="15">
        <f>L1142-L1143</f>
        <v>263.86955393742608</v>
      </c>
    </row>
    <row r="1143" spans="1:14" x14ac:dyDescent="0.25">
      <c r="A1143" s="5">
        <v>45090</v>
      </c>
      <c r="B1143" t="s">
        <v>503</v>
      </c>
      <c r="C1143" t="s">
        <v>24</v>
      </c>
      <c r="D1143" t="s">
        <v>25</v>
      </c>
      <c r="E1143">
        <v>11</v>
      </c>
      <c r="F1143">
        <v>3.085</v>
      </c>
      <c r="G1143">
        <v>0.38400000000000001</v>
      </c>
      <c r="H1143">
        <v>10</v>
      </c>
      <c r="I1143">
        <v>9.5</v>
      </c>
      <c r="J1143" s="6">
        <v>0.5</v>
      </c>
      <c r="K1143" s="16">
        <v>0.11180069155066949</v>
      </c>
      <c r="L1143" s="7">
        <f t="shared" si="42"/>
        <v>651.68197535242496</v>
      </c>
      <c r="M1143" t="s">
        <v>24</v>
      </c>
    </row>
    <row r="1144" spans="1:14" x14ac:dyDescent="0.25">
      <c r="A1144" s="5">
        <v>45090</v>
      </c>
      <c r="B1144" t="s">
        <v>504</v>
      </c>
      <c r="C1144">
        <v>1</v>
      </c>
      <c r="D1144" t="s">
        <v>23</v>
      </c>
      <c r="E1144">
        <v>11</v>
      </c>
      <c r="F1144">
        <v>3.1629999999999998</v>
      </c>
      <c r="G1144">
        <v>0.39300000000000002</v>
      </c>
      <c r="H1144">
        <v>15</v>
      </c>
      <c r="I1144">
        <v>9.5</v>
      </c>
      <c r="J1144" s="6">
        <v>0.5</v>
      </c>
      <c r="K1144" s="16">
        <v>0.14639959664481819</v>
      </c>
      <c r="L1144" s="7">
        <f t="shared" si="42"/>
        <v>1033.4276483934543</v>
      </c>
      <c r="M1144" s="15">
        <f>L1144-L1146</f>
        <v>393.17688386056545</v>
      </c>
      <c r="N1144" s="8">
        <f>AVERAGE(M1144:M1145)</f>
        <v>376.41397554015794</v>
      </c>
    </row>
    <row r="1145" spans="1:14" x14ac:dyDescent="0.25">
      <c r="A1145" s="5">
        <v>45090</v>
      </c>
      <c r="B1145" t="s">
        <v>504</v>
      </c>
      <c r="C1145">
        <v>2</v>
      </c>
      <c r="D1145" t="s">
        <v>23</v>
      </c>
      <c r="E1145">
        <v>11</v>
      </c>
      <c r="F1145">
        <v>3.0609999999999999</v>
      </c>
      <c r="G1145">
        <v>0.38100000000000001</v>
      </c>
      <c r="H1145">
        <v>15</v>
      </c>
      <c r="I1145">
        <v>9.5</v>
      </c>
      <c r="J1145" s="6">
        <v>0.50009999999999999</v>
      </c>
      <c r="K1145" s="16">
        <v>0.14639959664481819</v>
      </c>
      <c r="L1145" s="7">
        <f t="shared" si="42"/>
        <v>999.90183175263928</v>
      </c>
      <c r="M1145" s="15">
        <f>L1145-L1146</f>
        <v>359.65106721975042</v>
      </c>
    </row>
    <row r="1146" spans="1:14" x14ac:dyDescent="0.25">
      <c r="A1146" s="5">
        <v>45090</v>
      </c>
      <c r="B1146" t="s">
        <v>504</v>
      </c>
      <c r="C1146" t="s">
        <v>24</v>
      </c>
      <c r="D1146" t="s">
        <v>25</v>
      </c>
      <c r="E1146">
        <v>11</v>
      </c>
      <c r="F1146">
        <v>2.94</v>
      </c>
      <c r="G1146">
        <v>0.372</v>
      </c>
      <c r="H1146">
        <v>10</v>
      </c>
      <c r="I1146">
        <v>9.5</v>
      </c>
      <c r="J1146" s="6">
        <v>0.50009999999999999</v>
      </c>
      <c r="K1146" s="16">
        <v>0.14639959664481819</v>
      </c>
      <c r="L1146" s="7">
        <f t="shared" si="42"/>
        <v>640.25076453288887</v>
      </c>
      <c r="M1146" t="s">
        <v>24</v>
      </c>
    </row>
    <row r="1147" spans="1:14" x14ac:dyDescent="0.25">
      <c r="A1147" s="5">
        <v>45090</v>
      </c>
      <c r="B1147" t="s">
        <v>505</v>
      </c>
      <c r="C1147">
        <v>1</v>
      </c>
      <c r="D1147" t="s">
        <v>23</v>
      </c>
      <c r="E1147">
        <v>11</v>
      </c>
      <c r="F1147">
        <v>3.3490000000000002</v>
      </c>
      <c r="G1147">
        <v>0.41599999999999998</v>
      </c>
      <c r="H1147">
        <v>15</v>
      </c>
      <c r="I1147">
        <v>9.5</v>
      </c>
      <c r="J1147" s="6">
        <v>0.5</v>
      </c>
      <c r="K1147" s="16">
        <v>0.1211727260501189</v>
      </c>
      <c r="L1147" s="7">
        <f t="shared" si="42"/>
        <v>1070.1201259694269</v>
      </c>
      <c r="M1147" s="15">
        <f>L1147-L1149</f>
        <v>356.7067086564756</v>
      </c>
      <c r="N1147" s="8">
        <f>AVERAGE(M1147:M1148)</f>
        <v>345.68277782758776</v>
      </c>
    </row>
    <row r="1148" spans="1:14" x14ac:dyDescent="0.25">
      <c r="A1148" s="5">
        <v>45090</v>
      </c>
      <c r="B1148" t="s">
        <v>505</v>
      </c>
      <c r="C1148">
        <v>2</v>
      </c>
      <c r="D1148" t="s">
        <v>23</v>
      </c>
      <c r="E1148">
        <v>11</v>
      </c>
      <c r="F1148">
        <v>3.28</v>
      </c>
      <c r="G1148">
        <v>0.40799999999999997</v>
      </c>
      <c r="H1148">
        <v>15</v>
      </c>
      <c r="I1148">
        <v>9.5</v>
      </c>
      <c r="J1148" s="6">
        <v>0.5</v>
      </c>
      <c r="K1148" s="16">
        <v>0.1211727260501189</v>
      </c>
      <c r="L1148" s="7">
        <f t="shared" si="42"/>
        <v>1048.0722643116512</v>
      </c>
      <c r="M1148" s="15">
        <f>L1148-L1149</f>
        <v>334.65884699869991</v>
      </c>
    </row>
    <row r="1149" spans="1:14" x14ac:dyDescent="0.25">
      <c r="A1149" s="5">
        <v>45090</v>
      </c>
      <c r="B1149" t="s">
        <v>505</v>
      </c>
      <c r="C1149" t="s">
        <v>24</v>
      </c>
      <c r="D1149" t="s">
        <v>25</v>
      </c>
      <c r="E1149">
        <v>11</v>
      </c>
      <c r="F1149">
        <v>3.3490000000000002</v>
      </c>
      <c r="G1149">
        <v>0.41599999999999998</v>
      </c>
      <c r="H1149">
        <v>10</v>
      </c>
      <c r="I1149">
        <v>9.5</v>
      </c>
      <c r="J1149" s="6">
        <v>0.5</v>
      </c>
      <c r="K1149" s="16">
        <v>0.1211727260501189</v>
      </c>
      <c r="L1149" s="7">
        <f t="shared" si="42"/>
        <v>713.41341731295131</v>
      </c>
      <c r="M1149" t="s">
        <v>24</v>
      </c>
    </row>
    <row r="1150" spans="1:14" x14ac:dyDescent="0.25">
      <c r="A1150" s="5">
        <v>45090</v>
      </c>
      <c r="B1150" t="s">
        <v>506</v>
      </c>
      <c r="C1150">
        <v>1</v>
      </c>
      <c r="D1150" t="s">
        <v>23</v>
      </c>
      <c r="E1150">
        <v>11</v>
      </c>
      <c r="F1150">
        <v>2.9119999999999999</v>
      </c>
      <c r="G1150">
        <v>0.36199999999999999</v>
      </c>
      <c r="H1150">
        <v>15</v>
      </c>
      <c r="I1150">
        <v>9.5</v>
      </c>
      <c r="J1150" s="6">
        <v>0.5</v>
      </c>
      <c r="K1150" s="16">
        <v>0.10848283499446305</v>
      </c>
      <c r="L1150" s="7">
        <f t="shared" si="42"/>
        <v>919.95207441860475</v>
      </c>
      <c r="M1150" s="15">
        <f>L1150-L1152</f>
        <v>219.03620819490584</v>
      </c>
      <c r="N1150" s="8">
        <f>AVERAGE(M1150:M1151)</f>
        <v>193.9917308530321</v>
      </c>
    </row>
    <row r="1151" spans="1:14" x14ac:dyDescent="0.25">
      <c r="A1151" s="5">
        <v>45090</v>
      </c>
      <c r="B1151" t="s">
        <v>506</v>
      </c>
      <c r="C1151">
        <v>2</v>
      </c>
      <c r="D1151" t="s">
        <v>23</v>
      </c>
      <c r="E1151">
        <v>11</v>
      </c>
      <c r="F1151">
        <v>2.754</v>
      </c>
      <c r="G1151">
        <v>0.34300000000000003</v>
      </c>
      <c r="H1151">
        <v>15</v>
      </c>
      <c r="I1151">
        <v>9.5</v>
      </c>
      <c r="J1151" s="6">
        <v>0.50009999999999999</v>
      </c>
      <c r="K1151" s="16">
        <v>0.10848283499446305</v>
      </c>
      <c r="L1151" s="7">
        <f t="shared" si="42"/>
        <v>869.86311973485726</v>
      </c>
      <c r="M1151" s="15">
        <f>L1151-L1152</f>
        <v>168.94725351115835</v>
      </c>
    </row>
    <row r="1152" spans="1:14" x14ac:dyDescent="0.25">
      <c r="A1152" s="5">
        <v>45090</v>
      </c>
      <c r="B1152" t="s">
        <v>506</v>
      </c>
      <c r="C1152" t="s">
        <v>24</v>
      </c>
      <c r="D1152" t="s">
        <v>25</v>
      </c>
      <c r="E1152">
        <v>11</v>
      </c>
      <c r="F1152">
        <v>3.3279999999999998</v>
      </c>
      <c r="G1152">
        <v>0.41399999999999998</v>
      </c>
      <c r="H1152">
        <v>10</v>
      </c>
      <c r="I1152">
        <v>9.5</v>
      </c>
      <c r="J1152" s="6">
        <v>0.5</v>
      </c>
      <c r="K1152" s="16">
        <v>0.10848283499446305</v>
      </c>
      <c r="L1152" s="7">
        <f t="shared" si="42"/>
        <v>700.91586622369891</v>
      </c>
      <c r="M1152" t="s">
        <v>24</v>
      </c>
    </row>
    <row r="1153" spans="1:14" x14ac:dyDescent="0.25">
      <c r="A1153" s="5">
        <v>45090</v>
      </c>
      <c r="B1153" t="s">
        <v>507</v>
      </c>
      <c r="C1153">
        <v>1</v>
      </c>
      <c r="D1153" t="s">
        <v>23</v>
      </c>
      <c r="E1153">
        <v>11</v>
      </c>
      <c r="F1153">
        <v>2.677</v>
      </c>
      <c r="G1153">
        <v>0.33300000000000002</v>
      </c>
      <c r="H1153">
        <v>15</v>
      </c>
      <c r="I1153">
        <v>9.5</v>
      </c>
      <c r="J1153" s="6">
        <v>0.5</v>
      </c>
      <c r="K1153" s="16">
        <v>0.10926902788244167</v>
      </c>
      <c r="L1153" s="7">
        <f t="shared" si="42"/>
        <v>846.31125847776957</v>
      </c>
      <c r="M1153" s="15">
        <f>L1153-L1155</f>
        <v>176.64636704008115</v>
      </c>
      <c r="N1153" s="8">
        <f>AVERAGE(M1153:M1154)</f>
        <v>197.82785912749637</v>
      </c>
    </row>
    <row r="1154" spans="1:14" x14ac:dyDescent="0.25">
      <c r="A1154" s="5">
        <v>45090</v>
      </c>
      <c r="B1154" t="s">
        <v>507</v>
      </c>
      <c r="C1154">
        <v>2</v>
      </c>
      <c r="D1154" t="s">
        <v>23</v>
      </c>
      <c r="E1154">
        <v>11</v>
      </c>
      <c r="F1154">
        <v>2.8109999999999999</v>
      </c>
      <c r="G1154">
        <v>0.35</v>
      </c>
      <c r="H1154">
        <v>15</v>
      </c>
      <c r="I1154">
        <v>9.5</v>
      </c>
      <c r="J1154" s="6">
        <v>0.5</v>
      </c>
      <c r="K1154" s="16">
        <v>0.10926902788244167</v>
      </c>
      <c r="L1154" s="7">
        <f t="shared" si="42"/>
        <v>888.67424265260001</v>
      </c>
      <c r="M1154" s="15">
        <f>L1154-L1155</f>
        <v>219.00935121491159</v>
      </c>
    </row>
    <row r="1155" spans="1:14" x14ac:dyDescent="0.25">
      <c r="A1155" s="5">
        <v>45090</v>
      </c>
      <c r="B1155" t="s">
        <v>507</v>
      </c>
      <c r="C1155" t="s">
        <v>24</v>
      </c>
      <c r="D1155" t="s">
        <v>25</v>
      </c>
      <c r="E1155">
        <v>11</v>
      </c>
      <c r="F1155">
        <v>3.1779999999999999</v>
      </c>
      <c r="G1155">
        <v>0.39500000000000002</v>
      </c>
      <c r="H1155">
        <v>10</v>
      </c>
      <c r="I1155">
        <v>9.5</v>
      </c>
      <c r="J1155" s="6">
        <v>0.50009999999999999</v>
      </c>
      <c r="K1155" s="16">
        <v>0.10926902788244167</v>
      </c>
      <c r="L1155" s="7">
        <f t="shared" si="42"/>
        <v>669.66489143768842</v>
      </c>
      <c r="M1155" t="s">
        <v>24</v>
      </c>
    </row>
    <row r="1156" spans="1:14" x14ac:dyDescent="0.25">
      <c r="A1156" s="5">
        <v>45090</v>
      </c>
      <c r="B1156" s="4" t="s">
        <v>33</v>
      </c>
      <c r="C1156">
        <v>1</v>
      </c>
      <c r="D1156" t="s">
        <v>23</v>
      </c>
      <c r="E1156">
        <v>11</v>
      </c>
      <c r="F1156">
        <v>3.0350000000000001</v>
      </c>
      <c r="G1156">
        <v>0.377</v>
      </c>
      <c r="H1156">
        <v>15</v>
      </c>
      <c r="I1156">
        <v>9.5</v>
      </c>
      <c r="J1156" s="6">
        <v>0.50009999999999999</v>
      </c>
      <c r="L1156" s="7">
        <f t="shared" si="42"/>
        <v>864.80203959208177</v>
      </c>
      <c r="M1156" s="15">
        <f>L1156-L1158</f>
        <v>283.70825834833056</v>
      </c>
      <c r="N1156" s="11">
        <f>AVERAGE(M1156:M1157)</f>
        <v>270.45840831833652</v>
      </c>
    </row>
    <row r="1157" spans="1:14" x14ac:dyDescent="0.25">
      <c r="A1157" s="5">
        <v>45090</v>
      </c>
      <c r="B1157" s="4" t="s">
        <v>33</v>
      </c>
      <c r="C1157">
        <v>2</v>
      </c>
      <c r="D1157" t="s">
        <v>23</v>
      </c>
      <c r="E1157">
        <v>11</v>
      </c>
      <c r="F1157">
        <v>2.9420000000000002</v>
      </c>
      <c r="G1157">
        <v>0.36599999999999999</v>
      </c>
      <c r="H1157">
        <v>15</v>
      </c>
      <c r="I1157">
        <v>9.5</v>
      </c>
      <c r="J1157" s="6">
        <v>0.50009999999999999</v>
      </c>
      <c r="L1157" s="7">
        <f t="shared" si="42"/>
        <v>838.3023395320937</v>
      </c>
      <c r="M1157" s="15">
        <f>L1157-L1158</f>
        <v>257.20855828834249</v>
      </c>
    </row>
    <row r="1158" spans="1:14" x14ac:dyDescent="0.25">
      <c r="A1158" s="5">
        <v>45090</v>
      </c>
      <c r="B1158" s="4" t="s">
        <v>33</v>
      </c>
      <c r="C1158" t="s">
        <v>24</v>
      </c>
      <c r="D1158" t="s">
        <v>25</v>
      </c>
      <c r="E1158">
        <v>11</v>
      </c>
      <c r="F1158">
        <v>3.0590000000000002</v>
      </c>
      <c r="G1158">
        <v>0.38</v>
      </c>
      <c r="H1158">
        <v>10</v>
      </c>
      <c r="I1158">
        <v>9.5</v>
      </c>
      <c r="J1158" s="6">
        <v>0.50009999999999999</v>
      </c>
      <c r="L1158" s="7">
        <f t="shared" si="42"/>
        <v>581.09378124375121</v>
      </c>
      <c r="M1158" t="s">
        <v>24</v>
      </c>
    </row>
    <row r="1159" spans="1:14" x14ac:dyDescent="0.25">
      <c r="A1159" s="5">
        <v>45090</v>
      </c>
      <c r="B1159" t="s">
        <v>508</v>
      </c>
      <c r="C1159">
        <v>1</v>
      </c>
      <c r="D1159" t="s">
        <v>23</v>
      </c>
      <c r="E1159">
        <v>11</v>
      </c>
      <c r="F1159">
        <v>1.4910000000000001</v>
      </c>
      <c r="G1159">
        <v>0.186</v>
      </c>
      <c r="H1159">
        <v>25</v>
      </c>
      <c r="I1159">
        <v>9.5</v>
      </c>
      <c r="J1159" s="6">
        <v>0.5</v>
      </c>
      <c r="K1159" s="16">
        <v>0.11588651850532233</v>
      </c>
      <c r="L1159" s="7">
        <f t="shared" si="42"/>
        <v>790.29872956843201</v>
      </c>
      <c r="M1159" s="15">
        <f>L1159-L1161</f>
        <v>171.54065915427793</v>
      </c>
      <c r="N1159" s="8">
        <f>AVERAGE(M1159:M1160)</f>
        <v>164.12001380621751</v>
      </c>
    </row>
    <row r="1160" spans="1:14" x14ac:dyDescent="0.25">
      <c r="A1160" s="5">
        <v>45090</v>
      </c>
      <c r="B1160" t="s">
        <v>508</v>
      </c>
      <c r="C1160">
        <v>2</v>
      </c>
      <c r="D1160" t="s">
        <v>23</v>
      </c>
      <c r="E1160">
        <v>11</v>
      </c>
      <c r="F1160">
        <v>1.4630000000000001</v>
      </c>
      <c r="G1160">
        <v>0.183</v>
      </c>
      <c r="H1160">
        <v>25</v>
      </c>
      <c r="I1160">
        <v>9.5</v>
      </c>
      <c r="J1160" s="6">
        <v>0.5</v>
      </c>
      <c r="K1160" s="16">
        <v>0.11588651850532233</v>
      </c>
      <c r="L1160" s="7">
        <f t="shared" si="42"/>
        <v>775.45743887231117</v>
      </c>
      <c r="M1160" s="15">
        <f>L1160-L1161</f>
        <v>156.6993684581571</v>
      </c>
    </row>
    <row r="1161" spans="1:14" x14ac:dyDescent="0.25">
      <c r="A1161" s="5">
        <v>45090</v>
      </c>
      <c r="B1161" t="s">
        <v>508</v>
      </c>
      <c r="C1161" t="s">
        <v>24</v>
      </c>
      <c r="D1161" t="s">
        <v>25</v>
      </c>
      <c r="E1161">
        <v>11</v>
      </c>
      <c r="F1161">
        <v>2.919</v>
      </c>
      <c r="G1161">
        <v>0.36299999999999999</v>
      </c>
      <c r="H1161">
        <v>10</v>
      </c>
      <c r="I1161">
        <v>9.5</v>
      </c>
      <c r="J1161" s="6">
        <v>0.50009999999999999</v>
      </c>
      <c r="K1161" s="16">
        <v>0.11588651850532233</v>
      </c>
      <c r="L1161" s="7">
        <f t="shared" si="42"/>
        <v>618.75807041415408</v>
      </c>
      <c r="M1161" t="s">
        <v>24</v>
      </c>
    </row>
    <row r="1162" spans="1:14" x14ac:dyDescent="0.25">
      <c r="A1162" s="5">
        <v>45090</v>
      </c>
      <c r="B1162" t="s">
        <v>509</v>
      </c>
      <c r="C1162">
        <v>1</v>
      </c>
      <c r="D1162" t="s">
        <v>23</v>
      </c>
      <c r="E1162">
        <v>11</v>
      </c>
      <c r="F1162">
        <v>1.732</v>
      </c>
      <c r="G1162">
        <v>0.216</v>
      </c>
      <c r="H1162">
        <v>25</v>
      </c>
      <c r="I1162">
        <v>9.5</v>
      </c>
      <c r="J1162" s="6">
        <v>0.5</v>
      </c>
      <c r="K1162" s="16">
        <v>0.12888548517884485</v>
      </c>
      <c r="L1162" s="7">
        <f t="shared" si="42"/>
        <v>928.73408865663566</v>
      </c>
      <c r="M1162" s="15">
        <f>L1162-L1164</f>
        <v>273.68699702675929</v>
      </c>
      <c r="N1162" s="8">
        <f>AVERAGE(M1162:M1163)</f>
        <v>288.96928428236782</v>
      </c>
    </row>
    <row r="1163" spans="1:14" x14ac:dyDescent="0.25">
      <c r="A1163" s="5">
        <v>45090</v>
      </c>
      <c r="B1163" t="s">
        <v>509</v>
      </c>
      <c r="C1163">
        <v>2</v>
      </c>
      <c r="D1163" t="s">
        <v>23</v>
      </c>
      <c r="E1163">
        <v>11</v>
      </c>
      <c r="F1163">
        <v>1.7889999999999999</v>
      </c>
      <c r="G1163">
        <v>0.223</v>
      </c>
      <c r="H1163">
        <v>25</v>
      </c>
      <c r="I1163">
        <v>9.5</v>
      </c>
      <c r="J1163" s="6">
        <v>0.5</v>
      </c>
      <c r="K1163" s="16">
        <v>0.12888548517884485</v>
      </c>
      <c r="L1163" s="7">
        <f t="shared" si="42"/>
        <v>959.29866316785274</v>
      </c>
      <c r="M1163" s="15">
        <f>L1163-L1164</f>
        <v>304.25157153797636</v>
      </c>
    </row>
    <row r="1164" spans="1:14" x14ac:dyDescent="0.25">
      <c r="A1164" s="5">
        <v>45090</v>
      </c>
      <c r="B1164" t="s">
        <v>509</v>
      </c>
      <c r="C1164" t="s">
        <v>24</v>
      </c>
      <c r="D1164" t="s">
        <v>25</v>
      </c>
      <c r="E1164">
        <v>11</v>
      </c>
      <c r="F1164">
        <v>3.0539999999999998</v>
      </c>
      <c r="G1164">
        <v>0.38</v>
      </c>
      <c r="H1164">
        <v>10</v>
      </c>
      <c r="I1164">
        <v>9.5</v>
      </c>
      <c r="J1164" s="6">
        <v>0.5</v>
      </c>
      <c r="K1164" s="16">
        <v>0.12888548517884485</v>
      </c>
      <c r="L1164" s="7">
        <f t="shared" si="42"/>
        <v>655.04709162987638</v>
      </c>
      <c r="M1164" t="s">
        <v>24</v>
      </c>
    </row>
    <row r="1165" spans="1:14" x14ac:dyDescent="0.25">
      <c r="A1165" s="5">
        <v>45090</v>
      </c>
      <c r="B1165" t="s">
        <v>510</v>
      </c>
      <c r="C1165">
        <v>1</v>
      </c>
      <c r="D1165" t="s">
        <v>23</v>
      </c>
      <c r="E1165">
        <v>11</v>
      </c>
      <c r="F1165">
        <v>1.865</v>
      </c>
      <c r="G1165">
        <v>0.23200000000000001</v>
      </c>
      <c r="H1165">
        <v>25</v>
      </c>
      <c r="I1165">
        <v>9.5</v>
      </c>
      <c r="J1165" s="6">
        <v>0.5</v>
      </c>
      <c r="K1165" s="16">
        <v>8.0973585231939621E-2</v>
      </c>
      <c r="L1165" s="7">
        <f t="shared" si="42"/>
        <v>957.6074748173445</v>
      </c>
      <c r="M1165" s="15">
        <f>L1165-L1167</f>
        <v>352.66430885281159</v>
      </c>
      <c r="N1165" s="8">
        <f>AVERAGE(M1165:M1166)</f>
        <v>349.5835341349005</v>
      </c>
    </row>
    <row r="1166" spans="1:14" x14ac:dyDescent="0.25">
      <c r="A1166" s="5">
        <v>45090</v>
      </c>
      <c r="B1166" t="s">
        <v>510</v>
      </c>
      <c r="C1166">
        <v>2</v>
      </c>
      <c r="D1166" t="s">
        <v>23</v>
      </c>
      <c r="E1166">
        <v>11</v>
      </c>
      <c r="F1166">
        <v>1.853</v>
      </c>
      <c r="G1166">
        <v>0.23100000000000001</v>
      </c>
      <c r="H1166">
        <v>25</v>
      </c>
      <c r="I1166">
        <v>9.5</v>
      </c>
      <c r="J1166" s="6">
        <v>0.5</v>
      </c>
      <c r="K1166" s="16">
        <v>8.0973585231939621E-2</v>
      </c>
      <c r="L1166" s="7">
        <f t="shared" si="42"/>
        <v>951.44592538152233</v>
      </c>
      <c r="M1166" s="15">
        <f>L1166-L1167</f>
        <v>346.50275941698942</v>
      </c>
    </row>
    <row r="1167" spans="1:14" x14ac:dyDescent="0.25">
      <c r="A1167" s="5">
        <v>45090</v>
      </c>
      <c r="B1167" t="s">
        <v>510</v>
      </c>
      <c r="C1167" t="s">
        <v>24</v>
      </c>
      <c r="D1167" t="s">
        <v>25</v>
      </c>
      <c r="E1167">
        <v>11</v>
      </c>
      <c r="F1167">
        <v>2.9460000000000002</v>
      </c>
      <c r="G1167">
        <v>0.36599999999999999</v>
      </c>
      <c r="H1167">
        <v>10</v>
      </c>
      <c r="I1167">
        <v>9.5</v>
      </c>
      <c r="J1167" s="6">
        <v>0.50009999999999999</v>
      </c>
      <c r="K1167" s="16">
        <v>8.0973585231939621E-2</v>
      </c>
      <c r="L1167" s="7">
        <f t="shared" si="42"/>
        <v>604.94316596453291</v>
      </c>
      <c r="M1167" t="s">
        <v>24</v>
      </c>
    </row>
    <row r="1168" spans="1:14" x14ac:dyDescent="0.25">
      <c r="A1168" s="5">
        <v>45090</v>
      </c>
      <c r="B1168" t="s">
        <v>511</v>
      </c>
      <c r="C1168">
        <v>1</v>
      </c>
      <c r="D1168" t="s">
        <v>23</v>
      </c>
      <c r="E1168">
        <v>11</v>
      </c>
      <c r="F1168">
        <v>1.5840000000000001</v>
      </c>
      <c r="G1168">
        <v>0.19800000000000001</v>
      </c>
      <c r="H1168">
        <v>25</v>
      </c>
      <c r="I1168">
        <v>9.5</v>
      </c>
      <c r="J1168" s="6">
        <v>0.50009999999999999</v>
      </c>
      <c r="K1168" s="16">
        <v>7.9161816065191973E-2</v>
      </c>
      <c r="L1168" s="7">
        <f t="shared" si="42"/>
        <v>811.79899060932848</v>
      </c>
      <c r="M1168" s="15">
        <f>L1168-L1170</f>
        <v>201.39269258837408</v>
      </c>
      <c r="N1168" s="8">
        <f>AVERAGE(M1168:M1169)</f>
        <v>202.67394099527013</v>
      </c>
    </row>
    <row r="1169" spans="1:14" x14ac:dyDescent="0.25">
      <c r="A1169" s="5">
        <v>45090</v>
      </c>
      <c r="B1169" t="s">
        <v>511</v>
      </c>
      <c r="C1169">
        <v>2</v>
      </c>
      <c r="D1169" t="s">
        <v>23</v>
      </c>
      <c r="E1169">
        <v>11</v>
      </c>
      <c r="F1169">
        <v>1.589</v>
      </c>
      <c r="G1169">
        <v>0.19800000000000001</v>
      </c>
      <c r="H1169">
        <v>25</v>
      </c>
      <c r="I1169">
        <v>9.5</v>
      </c>
      <c r="J1169" s="6">
        <v>0.50009999999999999</v>
      </c>
      <c r="K1169" s="16">
        <v>7.9161816065191973E-2</v>
      </c>
      <c r="L1169" s="7">
        <f t="shared" si="42"/>
        <v>814.36148742312059</v>
      </c>
      <c r="M1169" s="15">
        <f>L1169-L1170</f>
        <v>203.95518940216618</v>
      </c>
    </row>
    <row r="1170" spans="1:14" x14ac:dyDescent="0.25">
      <c r="A1170" s="5">
        <v>45090</v>
      </c>
      <c r="B1170" t="s">
        <v>511</v>
      </c>
      <c r="C1170" t="s">
        <v>24</v>
      </c>
      <c r="D1170" t="s">
        <v>25</v>
      </c>
      <c r="E1170">
        <v>11</v>
      </c>
      <c r="F1170">
        <v>2.9769999999999999</v>
      </c>
      <c r="G1170">
        <v>0.37</v>
      </c>
      <c r="H1170">
        <v>10</v>
      </c>
      <c r="I1170">
        <v>9.5</v>
      </c>
      <c r="J1170" s="6">
        <v>0.5</v>
      </c>
      <c r="K1170" s="16">
        <v>7.9161816065191973E-2</v>
      </c>
      <c r="L1170" s="7">
        <f t="shared" ref="L1170:L1234" si="43">((F1170*I1170)/(J1170/(1+K1170)))*H1170</f>
        <v>610.40629802095441</v>
      </c>
      <c r="M1170" t="s">
        <v>24</v>
      </c>
    </row>
    <row r="1171" spans="1:14" x14ac:dyDescent="0.25">
      <c r="A1171" s="5">
        <v>45090</v>
      </c>
      <c r="B1171" t="s">
        <v>512</v>
      </c>
      <c r="C1171">
        <v>1</v>
      </c>
      <c r="D1171" t="s">
        <v>23</v>
      </c>
      <c r="E1171">
        <v>11</v>
      </c>
      <c r="F1171">
        <v>2.6219999999999999</v>
      </c>
      <c r="G1171">
        <v>0.32600000000000001</v>
      </c>
      <c r="H1171">
        <v>15</v>
      </c>
      <c r="I1171">
        <v>9.5</v>
      </c>
      <c r="J1171" s="6">
        <v>0.5</v>
      </c>
      <c r="K1171" s="16">
        <v>0.11988893367369791</v>
      </c>
      <c r="L1171" s="7">
        <f t="shared" si="43"/>
        <v>836.85940346634425</v>
      </c>
      <c r="M1171" s="15">
        <f>L1171-L1173</f>
        <v>100.21886067445917</v>
      </c>
      <c r="N1171" s="8">
        <f>AVERAGE(M1171:M1172)</f>
        <v>106.92139594249625</v>
      </c>
    </row>
    <row r="1172" spans="1:14" x14ac:dyDescent="0.25">
      <c r="A1172" s="5">
        <v>45090</v>
      </c>
      <c r="B1172" t="s">
        <v>512</v>
      </c>
      <c r="C1172">
        <v>2</v>
      </c>
      <c r="D1172" t="s">
        <v>23</v>
      </c>
      <c r="E1172">
        <v>11</v>
      </c>
      <c r="F1172">
        <v>2.6640000000000001</v>
      </c>
      <c r="G1172">
        <v>0.33100000000000002</v>
      </c>
      <c r="H1172">
        <v>15</v>
      </c>
      <c r="I1172">
        <v>9.5</v>
      </c>
      <c r="J1172" s="6">
        <v>0.5</v>
      </c>
      <c r="K1172" s="16">
        <v>0.11988893367369791</v>
      </c>
      <c r="L1172" s="7">
        <f t="shared" si="43"/>
        <v>850.26447400241841</v>
      </c>
      <c r="M1172" s="15">
        <f>L1172-L1173</f>
        <v>113.62393121053333</v>
      </c>
    </row>
    <row r="1173" spans="1:14" x14ac:dyDescent="0.25">
      <c r="A1173" s="5">
        <v>45090</v>
      </c>
      <c r="B1173" t="s">
        <v>512</v>
      </c>
      <c r="C1173" t="s">
        <v>24</v>
      </c>
      <c r="D1173" t="s">
        <v>25</v>
      </c>
      <c r="E1173">
        <v>11</v>
      </c>
      <c r="F1173">
        <v>3.4620000000000002</v>
      </c>
      <c r="G1173">
        <v>0.43</v>
      </c>
      <c r="H1173">
        <v>10</v>
      </c>
      <c r="I1173">
        <v>9.5</v>
      </c>
      <c r="J1173" s="6">
        <v>0.5</v>
      </c>
      <c r="K1173" s="16">
        <v>0.11988893367369791</v>
      </c>
      <c r="L1173" s="7">
        <f t="shared" si="43"/>
        <v>736.64054279188508</v>
      </c>
      <c r="M1173" t="s">
        <v>24</v>
      </c>
    </row>
    <row r="1174" spans="1:14" x14ac:dyDescent="0.25">
      <c r="A1174" s="5">
        <v>45090</v>
      </c>
      <c r="B1174" t="s">
        <v>513</v>
      </c>
      <c r="C1174">
        <v>1</v>
      </c>
      <c r="D1174" t="s">
        <v>23</v>
      </c>
      <c r="E1174">
        <v>11</v>
      </c>
      <c r="F1174">
        <v>2.774</v>
      </c>
      <c r="G1174">
        <v>0.34499999999999997</v>
      </c>
      <c r="H1174">
        <v>15</v>
      </c>
      <c r="I1174">
        <v>9.5</v>
      </c>
      <c r="J1174" s="6">
        <v>0.50009999999999999</v>
      </c>
      <c r="K1174" s="16">
        <v>0.11664733696137025</v>
      </c>
      <c r="L1174" s="7">
        <f t="shared" si="43"/>
        <v>882.63369139001179</v>
      </c>
      <c r="M1174" s="15">
        <f>L1174-L1176</f>
        <v>180.1620181809833</v>
      </c>
      <c r="N1174" s="8">
        <f>AVERAGE(M1174:M1175)</f>
        <v>166.79842227673652</v>
      </c>
    </row>
    <row r="1175" spans="1:14" x14ac:dyDescent="0.25">
      <c r="A1175" s="5">
        <v>45090</v>
      </c>
      <c r="B1175" t="s">
        <v>513</v>
      </c>
      <c r="C1175">
        <v>2</v>
      </c>
      <c r="D1175" t="s">
        <v>23</v>
      </c>
      <c r="E1175">
        <v>11</v>
      </c>
      <c r="F1175">
        <v>2.69</v>
      </c>
      <c r="G1175">
        <v>0.33500000000000002</v>
      </c>
      <c r="H1175">
        <v>15</v>
      </c>
      <c r="I1175">
        <v>9.5</v>
      </c>
      <c r="J1175" s="6">
        <v>0.50009999999999999</v>
      </c>
      <c r="K1175" s="16">
        <v>0.11664733696137025</v>
      </c>
      <c r="L1175" s="7">
        <f t="shared" si="43"/>
        <v>855.90649958151823</v>
      </c>
      <c r="M1175" s="15">
        <f>L1175-L1176</f>
        <v>153.43482637248974</v>
      </c>
    </row>
    <row r="1176" spans="1:14" x14ac:dyDescent="0.25">
      <c r="A1176" s="5">
        <v>45090</v>
      </c>
      <c r="B1176" t="s">
        <v>513</v>
      </c>
      <c r="C1176" t="s">
        <v>24</v>
      </c>
      <c r="D1176" t="s">
        <v>25</v>
      </c>
      <c r="E1176">
        <v>11</v>
      </c>
      <c r="F1176">
        <v>3.3109999999999999</v>
      </c>
      <c r="G1176">
        <v>0.41199999999999998</v>
      </c>
      <c r="H1176">
        <v>10</v>
      </c>
      <c r="I1176">
        <v>9.5</v>
      </c>
      <c r="J1176" s="6">
        <v>0.5</v>
      </c>
      <c r="K1176" s="16">
        <v>0.11664733696137025</v>
      </c>
      <c r="L1176" s="7">
        <f t="shared" si="43"/>
        <v>702.47167320902849</v>
      </c>
      <c r="M1176" t="s">
        <v>24</v>
      </c>
    </row>
    <row r="1177" spans="1:14" x14ac:dyDescent="0.25">
      <c r="A1177" s="5">
        <v>45090</v>
      </c>
      <c r="B1177" t="s">
        <v>514</v>
      </c>
      <c r="C1177">
        <v>1</v>
      </c>
      <c r="D1177" t="s">
        <v>23</v>
      </c>
      <c r="E1177">
        <v>11</v>
      </c>
      <c r="F1177">
        <v>2.5099999999999998</v>
      </c>
      <c r="G1177">
        <v>0.312</v>
      </c>
      <c r="H1177">
        <v>15</v>
      </c>
      <c r="I1177">
        <v>9.5</v>
      </c>
      <c r="J1177" s="6">
        <v>0.5</v>
      </c>
      <c r="K1177" s="16">
        <v>9.0516677567037379E-2</v>
      </c>
      <c r="L1177" s="7">
        <f t="shared" si="43"/>
        <v>780.10110529758015</v>
      </c>
      <c r="M1177" s="15">
        <f>L1177-L1179</f>
        <v>71.625063422894073</v>
      </c>
      <c r="N1177" s="8">
        <f>AVERAGE(M1177:M1178)</f>
        <v>70.226475783914395</v>
      </c>
    </row>
    <row r="1178" spans="1:14" x14ac:dyDescent="0.25">
      <c r="A1178" s="5">
        <v>45090</v>
      </c>
      <c r="B1178" t="s">
        <v>514</v>
      </c>
      <c r="C1178">
        <v>2</v>
      </c>
      <c r="D1178" t="s">
        <v>23</v>
      </c>
      <c r="E1178">
        <v>11</v>
      </c>
      <c r="F1178">
        <v>2.5009999999999999</v>
      </c>
      <c r="G1178">
        <v>0.311</v>
      </c>
      <c r="H1178">
        <v>15</v>
      </c>
      <c r="I1178">
        <v>9.5</v>
      </c>
      <c r="J1178" s="6">
        <v>0.5</v>
      </c>
      <c r="K1178" s="16">
        <v>9.0516677567037379E-2</v>
      </c>
      <c r="L1178" s="7">
        <f t="shared" si="43"/>
        <v>777.30393001962079</v>
      </c>
      <c r="M1178" s="15">
        <f>L1178-L1179</f>
        <v>68.827888144934718</v>
      </c>
    </row>
    <row r="1179" spans="1:14" x14ac:dyDescent="0.25">
      <c r="A1179" s="5">
        <v>45090</v>
      </c>
      <c r="B1179" t="s">
        <v>514</v>
      </c>
      <c r="C1179" t="s">
        <v>24</v>
      </c>
      <c r="D1179" t="s">
        <v>25</v>
      </c>
      <c r="E1179">
        <v>11</v>
      </c>
      <c r="F1179">
        <v>3.42</v>
      </c>
      <c r="G1179">
        <v>0.42499999999999999</v>
      </c>
      <c r="H1179">
        <v>10</v>
      </c>
      <c r="I1179">
        <v>9.5</v>
      </c>
      <c r="J1179" s="6">
        <v>0.50009999999999999</v>
      </c>
      <c r="K1179" s="16">
        <v>9.0516677567037379E-2</v>
      </c>
      <c r="L1179" s="7">
        <f t="shared" si="43"/>
        <v>708.47604187468608</v>
      </c>
      <c r="M1179" t="s">
        <v>24</v>
      </c>
    </row>
    <row r="1180" spans="1:14" x14ac:dyDescent="0.25">
      <c r="A1180" s="5">
        <v>45090</v>
      </c>
      <c r="B1180" t="s">
        <v>515</v>
      </c>
      <c r="C1180">
        <v>1</v>
      </c>
      <c r="D1180" t="s">
        <v>23</v>
      </c>
      <c r="E1180">
        <v>11</v>
      </c>
      <c r="F1180">
        <v>2.6659999999999999</v>
      </c>
      <c r="G1180">
        <v>0.33200000000000002</v>
      </c>
      <c r="H1180">
        <v>15</v>
      </c>
      <c r="I1180">
        <v>9.5</v>
      </c>
      <c r="J1180" s="6">
        <v>0.5</v>
      </c>
      <c r="K1180" s="16">
        <v>7.881942950565754E-2</v>
      </c>
      <c r="L1180" s="7">
        <f t="shared" si="43"/>
        <v>819.69779073269353</v>
      </c>
      <c r="M1180" s="15">
        <f>L1180-L1182</f>
        <v>117.79642725458245</v>
      </c>
      <c r="N1180" s="8">
        <f>AVERAGE(M1180:M1181)</f>
        <v>119.48747671033266</v>
      </c>
    </row>
    <row r="1181" spans="1:14" x14ac:dyDescent="0.25">
      <c r="A1181" s="5">
        <v>45090</v>
      </c>
      <c r="B1181" t="s">
        <v>515</v>
      </c>
      <c r="C1181">
        <v>2</v>
      </c>
      <c r="D1181" t="s">
        <v>23</v>
      </c>
      <c r="E1181">
        <v>11</v>
      </c>
      <c r="F1181">
        <v>2.677</v>
      </c>
      <c r="G1181">
        <v>0.33300000000000002</v>
      </c>
      <c r="H1181">
        <v>15</v>
      </c>
      <c r="I1181">
        <v>9.5</v>
      </c>
      <c r="J1181" s="6">
        <v>0.5</v>
      </c>
      <c r="K1181" s="16">
        <v>7.881942950565754E-2</v>
      </c>
      <c r="L1181" s="7">
        <f t="shared" si="43"/>
        <v>823.07988964419394</v>
      </c>
      <c r="M1181" s="15">
        <f>L1181-L1182</f>
        <v>121.17852616608286</v>
      </c>
    </row>
    <row r="1182" spans="1:14" x14ac:dyDescent="0.25">
      <c r="A1182" s="5">
        <v>45090</v>
      </c>
      <c r="B1182" t="s">
        <v>515</v>
      </c>
      <c r="C1182" t="s">
        <v>24</v>
      </c>
      <c r="D1182" t="s">
        <v>25</v>
      </c>
      <c r="E1182">
        <v>11</v>
      </c>
      <c r="F1182">
        <v>3.4249999999999998</v>
      </c>
      <c r="G1182">
        <v>0.42599999999999999</v>
      </c>
      <c r="H1182">
        <v>10</v>
      </c>
      <c r="I1182">
        <v>9.5</v>
      </c>
      <c r="J1182" s="6">
        <v>0.50009999999999999</v>
      </c>
      <c r="K1182" s="16">
        <v>7.881942950565754E-2</v>
      </c>
      <c r="L1182" s="7">
        <f t="shared" si="43"/>
        <v>701.90136347811108</v>
      </c>
      <c r="M1182" t="s">
        <v>24</v>
      </c>
    </row>
    <row r="1183" spans="1:14" x14ac:dyDescent="0.25">
      <c r="A1183" s="5">
        <v>45091</v>
      </c>
      <c r="B1183" t="s">
        <v>516</v>
      </c>
      <c r="C1183">
        <v>1</v>
      </c>
      <c r="D1183" t="s">
        <v>23</v>
      </c>
      <c r="E1183">
        <v>11</v>
      </c>
      <c r="F1183">
        <v>1.784</v>
      </c>
      <c r="G1183">
        <v>0.222</v>
      </c>
      <c r="H1183">
        <v>30</v>
      </c>
      <c r="I1183">
        <v>9.5</v>
      </c>
      <c r="J1183" s="6">
        <v>0.5</v>
      </c>
      <c r="K1183" s="16">
        <v>0.13847905282331535</v>
      </c>
      <c r="L1183" s="7">
        <f t="shared" si="43"/>
        <v>1157.6965792349729</v>
      </c>
      <c r="M1183" s="15">
        <f>L1183-L1185</f>
        <v>519.79538114754109</v>
      </c>
      <c r="N1183" s="8">
        <f>AVERAGE(M1183:M1184)</f>
        <v>471.34378882993906</v>
      </c>
    </row>
    <row r="1184" spans="1:14" x14ac:dyDescent="0.25">
      <c r="A1184" s="5">
        <v>45091</v>
      </c>
      <c r="B1184" t="s">
        <v>516</v>
      </c>
      <c r="C1184">
        <v>2</v>
      </c>
      <c r="D1184" t="s">
        <v>23</v>
      </c>
      <c r="E1184">
        <v>11</v>
      </c>
      <c r="F1184">
        <v>1.635</v>
      </c>
      <c r="G1184">
        <v>0.20399999999999999</v>
      </c>
      <c r="H1184">
        <v>30</v>
      </c>
      <c r="I1184">
        <v>9.5</v>
      </c>
      <c r="J1184" s="6">
        <v>0.50009999999999999</v>
      </c>
      <c r="K1184" s="16">
        <v>0.13847905282331535</v>
      </c>
      <c r="L1184" s="7">
        <f t="shared" si="43"/>
        <v>1060.7933945997688</v>
      </c>
      <c r="M1184" s="15">
        <f>L1184-L1185</f>
        <v>422.89219651233702</v>
      </c>
    </row>
    <row r="1185" spans="1:14" x14ac:dyDescent="0.25">
      <c r="A1185" s="5">
        <v>45091</v>
      </c>
      <c r="B1185" t="s">
        <v>516</v>
      </c>
      <c r="C1185" t="s">
        <v>24</v>
      </c>
      <c r="D1185" t="s">
        <v>25</v>
      </c>
      <c r="E1185">
        <v>11</v>
      </c>
      <c r="F1185">
        <v>2.9489999999999998</v>
      </c>
      <c r="G1185">
        <v>0.36699999999999999</v>
      </c>
      <c r="H1185">
        <v>10</v>
      </c>
      <c r="I1185">
        <v>9.5</v>
      </c>
      <c r="J1185" s="6">
        <v>0.5</v>
      </c>
      <c r="K1185" s="16">
        <v>0.13847905282331535</v>
      </c>
      <c r="L1185" s="7">
        <f t="shared" si="43"/>
        <v>637.90119808743179</v>
      </c>
      <c r="M1185" t="s">
        <v>24</v>
      </c>
    </row>
    <row r="1186" spans="1:14" x14ac:dyDescent="0.25">
      <c r="A1186" s="5">
        <v>45091</v>
      </c>
      <c r="B1186" t="s">
        <v>517</v>
      </c>
      <c r="C1186">
        <v>1</v>
      </c>
      <c r="D1186" t="s">
        <v>23</v>
      </c>
      <c r="E1186">
        <v>11</v>
      </c>
      <c r="F1186">
        <v>1.9390000000000001</v>
      </c>
      <c r="G1186">
        <v>0.24199999999999999</v>
      </c>
      <c r="H1186">
        <v>30</v>
      </c>
      <c r="I1186">
        <v>9.5</v>
      </c>
      <c r="J1186" s="6">
        <v>0.5</v>
      </c>
      <c r="K1186" s="16">
        <v>0.20929670117055241</v>
      </c>
      <c r="L1186" s="7">
        <f t="shared" si="43"/>
        <v>1336.5509930347298</v>
      </c>
      <c r="M1186" s="15">
        <f>L1186-L1188</f>
        <v>568.90154009867479</v>
      </c>
      <c r="N1186" s="8">
        <f>AVERAGE(M1186:M1187)</f>
        <v>580.4836536110115</v>
      </c>
    </row>
    <row r="1187" spans="1:14" x14ac:dyDescent="0.25">
      <c r="A1187" s="5">
        <v>45091</v>
      </c>
      <c r="B1187" t="s">
        <v>517</v>
      </c>
      <c r="C1187">
        <v>2</v>
      </c>
      <c r="D1187" t="s">
        <v>23</v>
      </c>
      <c r="E1187">
        <v>11</v>
      </c>
      <c r="F1187">
        <v>1.9730000000000001</v>
      </c>
      <c r="G1187">
        <v>0.246</v>
      </c>
      <c r="H1187">
        <v>30</v>
      </c>
      <c r="I1187">
        <v>9.5</v>
      </c>
      <c r="J1187" s="6">
        <v>0.50009999999999999</v>
      </c>
      <c r="K1187" s="16">
        <v>0.20929670117055241</v>
      </c>
      <c r="L1187" s="7">
        <f t="shared" si="43"/>
        <v>1359.7152200594032</v>
      </c>
      <c r="M1187" s="15">
        <f>L1187-L1188</f>
        <v>592.06576712334822</v>
      </c>
    </row>
    <row r="1188" spans="1:14" x14ac:dyDescent="0.25">
      <c r="A1188" s="5">
        <v>45091</v>
      </c>
      <c r="B1188" t="s">
        <v>517</v>
      </c>
      <c r="C1188" t="s">
        <v>24</v>
      </c>
      <c r="D1188" t="s">
        <v>25</v>
      </c>
      <c r="E1188">
        <v>11</v>
      </c>
      <c r="F1188">
        <v>3.3410000000000002</v>
      </c>
      <c r="G1188">
        <v>0.41499999999999998</v>
      </c>
      <c r="H1188">
        <v>10</v>
      </c>
      <c r="I1188">
        <v>9.5</v>
      </c>
      <c r="J1188" s="6">
        <v>0.5</v>
      </c>
      <c r="K1188" s="16">
        <v>0.20929670117055241</v>
      </c>
      <c r="L1188" s="7">
        <f t="shared" si="43"/>
        <v>767.64945293605501</v>
      </c>
      <c r="M1188" t="s">
        <v>24</v>
      </c>
    </row>
    <row r="1189" spans="1:14" x14ac:dyDescent="0.25">
      <c r="A1189" s="5">
        <v>45091</v>
      </c>
      <c r="B1189" t="s">
        <v>518</v>
      </c>
      <c r="C1189">
        <v>1</v>
      </c>
      <c r="D1189" t="s">
        <v>23</v>
      </c>
      <c r="E1189">
        <v>11</v>
      </c>
      <c r="F1189">
        <v>1.879</v>
      </c>
      <c r="G1189">
        <v>0.23400000000000001</v>
      </c>
      <c r="H1189">
        <v>30</v>
      </c>
      <c r="I1189">
        <v>9.5</v>
      </c>
      <c r="J1189" s="6">
        <v>0.50009999999999999</v>
      </c>
      <c r="K1189" s="16">
        <v>0.11557340473003118</v>
      </c>
      <c r="L1189" s="7">
        <f t="shared" si="43"/>
        <v>1194.5736689342184</v>
      </c>
      <c r="M1189" s="15">
        <f>L1189-L1191</f>
        <v>474.54912631931461</v>
      </c>
      <c r="N1189" s="8">
        <f>AVERAGE(M1189:M1190)</f>
        <v>478.80178315073283</v>
      </c>
    </row>
    <row r="1190" spans="1:14" x14ac:dyDescent="0.25">
      <c r="A1190" s="5">
        <v>45091</v>
      </c>
      <c r="B1190" t="s">
        <v>518</v>
      </c>
      <c r="C1190">
        <v>2</v>
      </c>
      <c r="D1190" t="s">
        <v>23</v>
      </c>
      <c r="E1190">
        <v>11</v>
      </c>
      <c r="F1190">
        <v>1.8919999999999999</v>
      </c>
      <c r="G1190">
        <v>0.23599999999999999</v>
      </c>
      <c r="H1190">
        <v>30</v>
      </c>
      <c r="I1190">
        <v>9.5</v>
      </c>
      <c r="J1190" s="6">
        <v>0.5</v>
      </c>
      <c r="K1190" s="16">
        <v>0.11557340473003118</v>
      </c>
      <c r="L1190" s="7">
        <f t="shared" si="43"/>
        <v>1203.0789825970548</v>
      </c>
      <c r="M1190" s="15">
        <f>L1190-L1191</f>
        <v>483.05443998215105</v>
      </c>
    </row>
    <row r="1191" spans="1:14" x14ac:dyDescent="0.25">
      <c r="A1191" s="5">
        <v>45091</v>
      </c>
      <c r="B1191" t="s">
        <v>518</v>
      </c>
      <c r="C1191" t="s">
        <v>24</v>
      </c>
      <c r="D1191" t="s">
        <v>25</v>
      </c>
      <c r="E1191">
        <v>11</v>
      </c>
      <c r="F1191">
        <v>3.3969999999999998</v>
      </c>
      <c r="G1191">
        <v>0.42199999999999999</v>
      </c>
      <c r="H1191">
        <v>10</v>
      </c>
      <c r="I1191">
        <v>9.5</v>
      </c>
      <c r="J1191" s="6">
        <v>0.5</v>
      </c>
      <c r="K1191" s="16">
        <v>0.11557340473003118</v>
      </c>
      <c r="L1191" s="7">
        <f t="shared" si="43"/>
        <v>720.02454261490379</v>
      </c>
      <c r="M1191" t="s">
        <v>24</v>
      </c>
    </row>
    <row r="1192" spans="1:14" x14ac:dyDescent="0.25">
      <c r="A1192" s="5">
        <v>45091</v>
      </c>
      <c r="B1192" t="s">
        <v>519</v>
      </c>
      <c r="C1192">
        <v>1</v>
      </c>
      <c r="D1192" t="s">
        <v>23</v>
      </c>
      <c r="E1192">
        <v>11</v>
      </c>
      <c r="F1192">
        <v>1.581</v>
      </c>
      <c r="G1192">
        <v>0.19700000000000001</v>
      </c>
      <c r="H1192">
        <v>30</v>
      </c>
      <c r="I1192">
        <v>9.5</v>
      </c>
      <c r="J1192" s="6">
        <v>0.50009999999999999</v>
      </c>
      <c r="K1192" s="16">
        <v>0.10898687012065283</v>
      </c>
      <c r="L1192" s="7">
        <f t="shared" si="43"/>
        <v>999.18586057451398</v>
      </c>
      <c r="M1192" s="15">
        <f>L1192-L1194</f>
        <v>293.31571774271845</v>
      </c>
      <c r="N1192" s="8">
        <f>AVERAGE(M1192:M1193)</f>
        <v>269.29986530639235</v>
      </c>
    </row>
    <row r="1193" spans="1:14" x14ac:dyDescent="0.25">
      <c r="A1193" s="5">
        <v>45091</v>
      </c>
      <c r="B1193" t="s">
        <v>519</v>
      </c>
      <c r="C1193">
        <v>2</v>
      </c>
      <c r="D1193" t="s">
        <v>23</v>
      </c>
      <c r="E1193">
        <v>11</v>
      </c>
      <c r="F1193">
        <v>1.5049999999999999</v>
      </c>
      <c r="G1193">
        <v>0.188</v>
      </c>
      <c r="H1193">
        <v>30</v>
      </c>
      <c r="I1193">
        <v>9.5</v>
      </c>
      <c r="J1193" s="6">
        <v>0.50009999999999999</v>
      </c>
      <c r="K1193" s="16">
        <v>0.10898687012065283</v>
      </c>
      <c r="L1193" s="7">
        <f t="shared" si="43"/>
        <v>951.15415570186178</v>
      </c>
      <c r="M1193" s="15">
        <f>L1193-L1194</f>
        <v>245.28401287006625</v>
      </c>
    </row>
    <row r="1194" spans="1:14" x14ac:dyDescent="0.25">
      <c r="A1194" s="5">
        <v>45091</v>
      </c>
      <c r="B1194" t="s">
        <v>519</v>
      </c>
      <c r="C1194" t="s">
        <v>24</v>
      </c>
      <c r="D1194" t="s">
        <v>25</v>
      </c>
      <c r="E1194">
        <v>11</v>
      </c>
      <c r="F1194">
        <v>3.35</v>
      </c>
      <c r="G1194">
        <v>0.41599999999999998</v>
      </c>
      <c r="H1194">
        <v>10</v>
      </c>
      <c r="I1194">
        <v>9.5</v>
      </c>
      <c r="J1194" s="6">
        <v>0.5</v>
      </c>
      <c r="K1194" s="16">
        <v>0.10898687012065283</v>
      </c>
      <c r="L1194" s="7">
        <f t="shared" si="43"/>
        <v>705.87014283179553</v>
      </c>
      <c r="M1194" t="s">
        <v>24</v>
      </c>
    </row>
    <row r="1195" spans="1:14" x14ac:dyDescent="0.25">
      <c r="A1195" s="5">
        <v>45091</v>
      </c>
      <c r="B1195" t="s">
        <v>520</v>
      </c>
      <c r="C1195">
        <v>1</v>
      </c>
      <c r="D1195" t="s">
        <v>23</v>
      </c>
      <c r="E1195">
        <v>11</v>
      </c>
      <c r="F1195">
        <v>2.282</v>
      </c>
      <c r="G1195">
        <v>0.28399999999999997</v>
      </c>
      <c r="H1195">
        <v>20</v>
      </c>
      <c r="I1195">
        <v>9.5</v>
      </c>
      <c r="J1195" s="6">
        <v>0.50009999999999999</v>
      </c>
      <c r="K1195" s="16">
        <v>0.10326566637246248</v>
      </c>
      <c r="L1195" s="7">
        <f t="shared" si="43"/>
        <v>956.51655194115642</v>
      </c>
      <c r="M1195" s="15">
        <f>L1195-L1197</f>
        <v>282.51190009129687</v>
      </c>
      <c r="N1195" s="8">
        <f>AVERAGE(M1195:M1196)</f>
        <v>274.54791477715048</v>
      </c>
    </row>
    <row r="1196" spans="1:14" x14ac:dyDescent="0.25">
      <c r="A1196" s="5">
        <v>45091</v>
      </c>
      <c r="B1196" t="s">
        <v>520</v>
      </c>
      <c r="C1196">
        <v>2</v>
      </c>
      <c r="D1196" t="s">
        <v>23</v>
      </c>
      <c r="E1196">
        <v>11</v>
      </c>
      <c r="F1196">
        <v>2.2440000000000002</v>
      </c>
      <c r="G1196">
        <v>0.28000000000000003</v>
      </c>
      <c r="H1196">
        <v>20</v>
      </c>
      <c r="I1196">
        <v>9.5</v>
      </c>
      <c r="J1196" s="6">
        <v>0.50009999999999999</v>
      </c>
      <c r="K1196" s="16">
        <v>0.10326566637246248</v>
      </c>
      <c r="L1196" s="7">
        <f t="shared" si="43"/>
        <v>940.58858131286365</v>
      </c>
      <c r="M1196" s="18">
        <f>L1196-L1197</f>
        <v>266.5839294630041</v>
      </c>
    </row>
    <row r="1197" spans="1:14" x14ac:dyDescent="0.25">
      <c r="A1197" s="5">
        <v>45091</v>
      </c>
      <c r="B1197" t="s">
        <v>520</v>
      </c>
      <c r="C1197" t="s">
        <v>24</v>
      </c>
      <c r="D1197" t="s">
        <v>25</v>
      </c>
      <c r="E1197">
        <v>11</v>
      </c>
      <c r="F1197">
        <v>3.2160000000000002</v>
      </c>
      <c r="G1197">
        <v>0.4</v>
      </c>
      <c r="H1197">
        <v>10</v>
      </c>
      <c r="I1197">
        <v>9.5</v>
      </c>
      <c r="J1197" s="6">
        <v>0.50009999999999999</v>
      </c>
      <c r="K1197" s="16">
        <v>0.10326566637246248</v>
      </c>
      <c r="L1197" s="7">
        <f t="shared" si="43"/>
        <v>674.00465184985956</v>
      </c>
      <c r="M1197" t="s">
        <v>24</v>
      </c>
    </row>
    <row r="1198" spans="1:14" x14ac:dyDescent="0.25">
      <c r="A1198" s="5">
        <v>45091</v>
      </c>
      <c r="B1198" t="s">
        <v>521</v>
      </c>
      <c r="C1198">
        <v>1</v>
      </c>
      <c r="D1198" t="s">
        <v>23</v>
      </c>
      <c r="E1198">
        <v>11</v>
      </c>
      <c r="F1198">
        <v>2.464</v>
      </c>
      <c r="G1198">
        <v>0.307</v>
      </c>
      <c r="H1198">
        <v>20</v>
      </c>
      <c r="I1198">
        <v>9.5</v>
      </c>
      <c r="J1198" s="6">
        <v>0.5</v>
      </c>
      <c r="K1198" s="16">
        <v>0.12374145990650849</v>
      </c>
      <c r="L1198" s="7">
        <f t="shared" si="43"/>
        <v>1052.181603739662</v>
      </c>
      <c r="M1198" s="15">
        <f>L1198-L1200</f>
        <v>340.3363385472851</v>
      </c>
      <c r="N1198" s="8">
        <f>AVERAGE(M1198:M1199)</f>
        <v>307.45566343042066</v>
      </c>
    </row>
    <row r="1199" spans="1:14" x14ac:dyDescent="0.25">
      <c r="A1199" s="5">
        <v>45091</v>
      </c>
      <c r="B1199" t="s">
        <v>521</v>
      </c>
      <c r="C1199">
        <v>2</v>
      </c>
      <c r="D1199" t="s">
        <v>23</v>
      </c>
      <c r="E1199">
        <v>11</v>
      </c>
      <c r="F1199">
        <v>2.31</v>
      </c>
      <c r="G1199">
        <v>0.28799999999999998</v>
      </c>
      <c r="H1199">
        <v>20</v>
      </c>
      <c r="I1199">
        <v>9.5</v>
      </c>
      <c r="J1199" s="6">
        <v>0.5</v>
      </c>
      <c r="K1199" s="16">
        <v>0.12374145990650849</v>
      </c>
      <c r="L1199" s="7">
        <f t="shared" si="43"/>
        <v>986.42025350593315</v>
      </c>
      <c r="M1199" s="15">
        <f>L1199-L1200</f>
        <v>274.57498831355622</v>
      </c>
    </row>
    <row r="1200" spans="1:14" x14ac:dyDescent="0.25">
      <c r="A1200" s="5">
        <v>45091</v>
      </c>
      <c r="B1200" t="s">
        <v>521</v>
      </c>
      <c r="C1200" t="s">
        <v>24</v>
      </c>
      <c r="D1200" t="s">
        <v>25</v>
      </c>
      <c r="E1200">
        <v>11</v>
      </c>
      <c r="F1200">
        <v>3.3340000000000001</v>
      </c>
      <c r="G1200">
        <v>0.41399999999999998</v>
      </c>
      <c r="H1200">
        <v>10</v>
      </c>
      <c r="I1200">
        <v>9.5</v>
      </c>
      <c r="J1200" s="6">
        <v>0.5</v>
      </c>
      <c r="K1200" s="16">
        <v>0.12374145990650849</v>
      </c>
      <c r="L1200" s="7">
        <f t="shared" si="43"/>
        <v>711.84526519237693</v>
      </c>
      <c r="M1200" t="s">
        <v>24</v>
      </c>
    </row>
    <row r="1201" spans="1:14" x14ac:dyDescent="0.25">
      <c r="A1201" s="5">
        <v>45091</v>
      </c>
      <c r="B1201" t="s">
        <v>522</v>
      </c>
      <c r="C1201">
        <v>1</v>
      </c>
      <c r="D1201" t="s">
        <v>23</v>
      </c>
      <c r="E1201">
        <v>11</v>
      </c>
      <c r="F1201">
        <v>2.52</v>
      </c>
      <c r="G1201">
        <v>0.314</v>
      </c>
      <c r="H1201">
        <v>20</v>
      </c>
      <c r="I1201">
        <v>9.5</v>
      </c>
      <c r="J1201" s="6">
        <v>0.50009999999999999</v>
      </c>
      <c r="K1201" s="16">
        <v>0.16403594542999492</v>
      </c>
      <c r="L1201" s="7">
        <f t="shared" si="43"/>
        <v>1114.4579297578116</v>
      </c>
      <c r="M1201" s="15">
        <f>L1201-L1203</f>
        <v>369.34688072861741</v>
      </c>
      <c r="N1201" s="8">
        <f>AVERAGE(M1201:M1202)</f>
        <v>359.72698601779837</v>
      </c>
    </row>
    <row r="1202" spans="1:14" x14ac:dyDescent="0.25">
      <c r="A1202" s="5">
        <v>45091</v>
      </c>
      <c r="B1202" t="s">
        <v>522</v>
      </c>
      <c r="C1202">
        <v>2</v>
      </c>
      <c r="D1202" t="s">
        <v>23</v>
      </c>
      <c r="E1202">
        <v>11</v>
      </c>
      <c r="F1202">
        <v>2.476</v>
      </c>
      <c r="G1202">
        <v>0.308</v>
      </c>
      <c r="H1202">
        <v>20</v>
      </c>
      <c r="I1202">
        <v>9.5</v>
      </c>
      <c r="J1202" s="6">
        <v>0.5</v>
      </c>
      <c r="K1202" s="16">
        <v>0.16403594542999492</v>
      </c>
      <c r="L1202" s="7">
        <f t="shared" si="43"/>
        <v>1095.2181403361735</v>
      </c>
      <c r="M1202" s="15">
        <f>L1202-L1203</f>
        <v>350.10709130697933</v>
      </c>
    </row>
    <row r="1203" spans="1:14" x14ac:dyDescent="0.25">
      <c r="A1203" s="5">
        <v>45091</v>
      </c>
      <c r="B1203" t="s">
        <v>522</v>
      </c>
      <c r="C1203" t="s">
        <v>24</v>
      </c>
      <c r="D1203" t="s">
        <v>25</v>
      </c>
      <c r="E1203">
        <v>11</v>
      </c>
      <c r="F1203">
        <v>3.3690000000000002</v>
      </c>
      <c r="G1203">
        <v>0.41899999999999998</v>
      </c>
      <c r="H1203">
        <v>10</v>
      </c>
      <c r="I1203">
        <v>9.5</v>
      </c>
      <c r="J1203" s="6">
        <v>0.5</v>
      </c>
      <c r="K1203" s="16">
        <v>0.16403594542999492</v>
      </c>
      <c r="L1203" s="7">
        <f t="shared" si="43"/>
        <v>745.11104902919419</v>
      </c>
      <c r="M1203" t="s">
        <v>24</v>
      </c>
    </row>
    <row r="1204" spans="1:14" x14ac:dyDescent="0.25">
      <c r="A1204" s="5">
        <v>45091</v>
      </c>
      <c r="B1204" t="s">
        <v>523</v>
      </c>
      <c r="C1204">
        <v>1</v>
      </c>
      <c r="D1204" t="s">
        <v>23</v>
      </c>
      <c r="E1204">
        <v>11</v>
      </c>
      <c r="F1204">
        <v>2.2490000000000001</v>
      </c>
      <c r="G1204">
        <v>0.28000000000000003</v>
      </c>
      <c r="H1204">
        <v>20</v>
      </c>
      <c r="I1204">
        <v>9.5</v>
      </c>
      <c r="J1204" s="6">
        <v>0.5</v>
      </c>
      <c r="K1204" s="16">
        <v>0.10482587944139986</v>
      </c>
      <c r="L1204" s="7">
        <f t="shared" si="43"/>
        <v>944.20629308820924</v>
      </c>
      <c r="M1204" s="15">
        <f>L1204-L1206</f>
        <v>262.60606328442657</v>
      </c>
      <c r="N1204" s="8">
        <f>AVERAGE(M1204:M1205)</f>
        <v>257.148223439986</v>
      </c>
    </row>
    <row r="1205" spans="1:14" x14ac:dyDescent="0.25">
      <c r="A1205" s="5">
        <v>45091</v>
      </c>
      <c r="B1205" t="s">
        <v>523</v>
      </c>
      <c r="C1205">
        <v>2</v>
      </c>
      <c r="D1205" t="s">
        <v>23</v>
      </c>
      <c r="E1205">
        <v>11</v>
      </c>
      <c r="F1205">
        <v>2.2229999999999999</v>
      </c>
      <c r="G1205">
        <v>0.27700000000000002</v>
      </c>
      <c r="H1205">
        <v>20</v>
      </c>
      <c r="I1205">
        <v>9.5</v>
      </c>
      <c r="J1205" s="6">
        <v>0.5</v>
      </c>
      <c r="K1205" s="16">
        <v>0.10482587944139986</v>
      </c>
      <c r="L1205" s="7">
        <f t="shared" si="43"/>
        <v>933.29061339932809</v>
      </c>
      <c r="M1205" s="15">
        <f>L1205-L1206</f>
        <v>251.69038359554543</v>
      </c>
    </row>
    <row r="1206" spans="1:14" x14ac:dyDescent="0.25">
      <c r="A1206" s="5">
        <v>45091</v>
      </c>
      <c r="B1206" t="s">
        <v>523</v>
      </c>
      <c r="C1206" t="s">
        <v>24</v>
      </c>
      <c r="D1206" t="s">
        <v>25</v>
      </c>
      <c r="E1206">
        <v>11</v>
      </c>
      <c r="F1206">
        <v>3.2469999999999999</v>
      </c>
      <c r="G1206">
        <v>0.40400000000000003</v>
      </c>
      <c r="H1206">
        <v>10</v>
      </c>
      <c r="I1206">
        <v>9.5</v>
      </c>
      <c r="J1206" s="6">
        <v>0.5</v>
      </c>
      <c r="K1206" s="16">
        <v>0.10482587944139986</v>
      </c>
      <c r="L1206" s="7">
        <f t="shared" si="43"/>
        <v>681.60022980378267</v>
      </c>
      <c r="M1206" t="s">
        <v>24</v>
      </c>
    </row>
    <row r="1207" spans="1:14" x14ac:dyDescent="0.25">
      <c r="A1207" s="5">
        <v>45091</v>
      </c>
      <c r="B1207" s="4" t="s">
        <v>33</v>
      </c>
      <c r="C1207">
        <v>1</v>
      </c>
      <c r="D1207" t="s">
        <v>23</v>
      </c>
      <c r="E1207">
        <v>11</v>
      </c>
      <c r="F1207">
        <v>3.0390000000000001</v>
      </c>
      <c r="G1207">
        <v>0.378</v>
      </c>
      <c r="H1207">
        <v>15</v>
      </c>
      <c r="I1207">
        <v>9.5</v>
      </c>
      <c r="J1207" s="6">
        <v>0.50009999999999999</v>
      </c>
      <c r="L1207" s="7">
        <f t="shared" si="43"/>
        <v>865.94181163767246</v>
      </c>
      <c r="M1207" s="15">
        <f>L1207-L1209</f>
        <v>150.7818116376726</v>
      </c>
      <c r="N1207" s="11">
        <f>AVERAGE(M1207:M1208)</f>
        <v>122.2259058188364</v>
      </c>
    </row>
    <row r="1208" spans="1:14" x14ac:dyDescent="0.25">
      <c r="A1208" s="5">
        <v>45091</v>
      </c>
      <c r="B1208" s="4" t="s">
        <v>33</v>
      </c>
      <c r="C1208">
        <v>2</v>
      </c>
      <c r="D1208" t="s">
        <v>23</v>
      </c>
      <c r="E1208">
        <v>11</v>
      </c>
      <c r="F1208">
        <v>2.8380000000000001</v>
      </c>
      <c r="G1208">
        <v>0.35299999999999998</v>
      </c>
      <c r="H1208">
        <v>15</v>
      </c>
      <c r="I1208">
        <v>9.5</v>
      </c>
      <c r="J1208" s="6">
        <v>0.5</v>
      </c>
      <c r="L1208" s="7">
        <f t="shared" si="43"/>
        <v>808.83</v>
      </c>
      <c r="M1208" s="15">
        <f>L1208-L1209</f>
        <v>93.670000000000186</v>
      </c>
    </row>
    <row r="1209" spans="1:14" x14ac:dyDescent="0.25">
      <c r="A1209" s="5">
        <v>45091</v>
      </c>
      <c r="B1209" s="4" t="s">
        <v>33</v>
      </c>
      <c r="C1209" t="s">
        <v>24</v>
      </c>
      <c r="D1209" t="s">
        <v>25</v>
      </c>
      <c r="E1209">
        <v>11</v>
      </c>
      <c r="F1209">
        <v>3.7639999999999998</v>
      </c>
      <c r="G1209">
        <v>0.46800000000000003</v>
      </c>
      <c r="H1209">
        <v>10</v>
      </c>
      <c r="I1209">
        <v>9.5</v>
      </c>
      <c r="J1209" s="6">
        <v>0.5</v>
      </c>
      <c r="L1209" s="7">
        <f t="shared" si="43"/>
        <v>715.15999999999985</v>
      </c>
      <c r="M1209" t="s">
        <v>24</v>
      </c>
    </row>
    <row r="1210" spans="1:14" x14ac:dyDescent="0.25">
      <c r="A1210" s="5">
        <v>45091</v>
      </c>
      <c r="B1210" t="s">
        <v>524</v>
      </c>
      <c r="C1210">
        <v>1</v>
      </c>
      <c r="D1210" t="s">
        <v>23</v>
      </c>
      <c r="E1210">
        <v>11</v>
      </c>
      <c r="F1210">
        <v>1.5660000000000001</v>
      </c>
      <c r="G1210">
        <v>0.19500000000000001</v>
      </c>
      <c r="H1210">
        <v>30</v>
      </c>
      <c r="I1210">
        <v>9.5</v>
      </c>
      <c r="J1210" s="6">
        <v>0.5</v>
      </c>
      <c r="K1210" s="16">
        <v>0.14941841754402105</v>
      </c>
      <c r="L1210" s="7">
        <f t="shared" si="43"/>
        <v>1025.9938678681442</v>
      </c>
      <c r="M1210" s="15">
        <f>L1210-L1212</f>
        <v>238.04455427336688</v>
      </c>
      <c r="N1210" s="8">
        <f>AVERAGE(M1210:M1211)</f>
        <v>266.43610623919085</v>
      </c>
    </row>
    <row r="1211" spans="1:14" x14ac:dyDescent="0.25">
      <c r="A1211" s="5">
        <v>45091</v>
      </c>
      <c r="B1211" t="s">
        <v>524</v>
      </c>
      <c r="C1211">
        <v>2</v>
      </c>
      <c r="D1211" t="s">
        <v>23</v>
      </c>
      <c r="E1211">
        <v>11</v>
      </c>
      <c r="F1211">
        <v>1.653</v>
      </c>
      <c r="G1211">
        <v>0.20599999999999999</v>
      </c>
      <c r="H1211">
        <v>30</v>
      </c>
      <c r="I1211">
        <v>9.5</v>
      </c>
      <c r="J1211" s="6">
        <v>0.50009999999999999</v>
      </c>
      <c r="K1211" s="16">
        <v>0.14941841754402105</v>
      </c>
      <c r="L1211" s="7">
        <f t="shared" si="43"/>
        <v>1082.7769717997921</v>
      </c>
      <c r="M1211" s="15">
        <f>L1211-L1212</f>
        <v>294.82765820501481</v>
      </c>
    </row>
    <row r="1212" spans="1:14" x14ac:dyDescent="0.25">
      <c r="A1212" s="5">
        <v>45091</v>
      </c>
      <c r="B1212" t="s">
        <v>524</v>
      </c>
      <c r="C1212" t="s">
        <v>24</v>
      </c>
      <c r="D1212" t="s">
        <v>25</v>
      </c>
      <c r="E1212">
        <v>11</v>
      </c>
      <c r="F1212">
        <v>3.6080000000000001</v>
      </c>
      <c r="G1212">
        <v>0.44800000000000001</v>
      </c>
      <c r="H1212">
        <v>10</v>
      </c>
      <c r="I1212">
        <v>9.5</v>
      </c>
      <c r="J1212" s="6">
        <v>0.5</v>
      </c>
      <c r="K1212" s="16">
        <v>0.14941841754402105</v>
      </c>
      <c r="L1212" s="7">
        <f t="shared" si="43"/>
        <v>787.94931359477732</v>
      </c>
      <c r="M1212" t="s">
        <v>24</v>
      </c>
    </row>
    <row r="1213" spans="1:14" x14ac:dyDescent="0.25">
      <c r="A1213" s="5">
        <v>45091</v>
      </c>
      <c r="B1213" t="s">
        <v>525</v>
      </c>
      <c r="C1213">
        <v>1</v>
      </c>
      <c r="D1213" t="s">
        <v>23</v>
      </c>
      <c r="E1213">
        <v>11</v>
      </c>
      <c r="F1213">
        <v>2.0859999999999999</v>
      </c>
      <c r="G1213">
        <v>0.26</v>
      </c>
      <c r="H1213">
        <v>30</v>
      </c>
      <c r="I1213">
        <v>9.5</v>
      </c>
      <c r="J1213" s="6">
        <v>0.50009999999999999</v>
      </c>
      <c r="K1213" s="16">
        <v>0.16761628993087974</v>
      </c>
      <c r="L1213" s="7">
        <f t="shared" si="43"/>
        <v>1388.0415127510646</v>
      </c>
      <c r="M1213" s="15">
        <f>L1213-L1215</f>
        <v>524.16892448280396</v>
      </c>
      <c r="N1213" s="8">
        <f>AVERAGE(M1213:M1214)</f>
        <v>506.8683111886869</v>
      </c>
    </row>
    <row r="1214" spans="1:14" x14ac:dyDescent="0.25">
      <c r="A1214" s="5">
        <v>45091</v>
      </c>
      <c r="B1214" t="s">
        <v>525</v>
      </c>
      <c r="C1214">
        <v>2</v>
      </c>
      <c r="D1214" t="s">
        <v>23</v>
      </c>
      <c r="E1214">
        <v>11</v>
      </c>
      <c r="F1214">
        <v>2.0339999999999998</v>
      </c>
      <c r="G1214">
        <v>0.253</v>
      </c>
      <c r="H1214">
        <v>30</v>
      </c>
      <c r="I1214">
        <v>9.5</v>
      </c>
      <c r="J1214" s="6">
        <v>0.50009999999999999</v>
      </c>
      <c r="K1214" s="16">
        <v>0.16761628993087974</v>
      </c>
      <c r="L1214" s="7">
        <f t="shared" si="43"/>
        <v>1353.4402861628305</v>
      </c>
      <c r="M1214" s="15">
        <f>L1214-L1215</f>
        <v>489.56769789456985</v>
      </c>
    </row>
    <row r="1215" spans="1:14" x14ac:dyDescent="0.25">
      <c r="A1215" s="5">
        <v>45091</v>
      </c>
      <c r="B1215" t="s">
        <v>525</v>
      </c>
      <c r="C1215" t="s">
        <v>24</v>
      </c>
      <c r="D1215" t="s">
        <v>25</v>
      </c>
      <c r="E1215">
        <v>11</v>
      </c>
      <c r="F1215">
        <v>3.8940000000000001</v>
      </c>
      <c r="G1215">
        <v>0.48399999999999999</v>
      </c>
      <c r="H1215">
        <v>10</v>
      </c>
      <c r="I1215">
        <v>9.5</v>
      </c>
      <c r="J1215" s="6">
        <v>0.5</v>
      </c>
      <c r="K1215" s="16">
        <v>0.16761628993087974</v>
      </c>
      <c r="L1215" s="7">
        <f t="shared" si="43"/>
        <v>863.87258826826064</v>
      </c>
      <c r="M1215" t="s">
        <v>24</v>
      </c>
    </row>
    <row r="1216" spans="1:14" x14ac:dyDescent="0.25">
      <c r="A1216" s="5">
        <v>45091</v>
      </c>
      <c r="B1216" t="s">
        <v>526</v>
      </c>
      <c r="C1216">
        <v>1</v>
      </c>
      <c r="D1216" t="s">
        <v>23</v>
      </c>
      <c r="E1216">
        <v>11</v>
      </c>
      <c r="F1216">
        <v>1.7709999999999999</v>
      </c>
      <c r="G1216">
        <v>0.221</v>
      </c>
      <c r="H1216">
        <v>30</v>
      </c>
      <c r="I1216">
        <v>9.5</v>
      </c>
      <c r="J1216" s="6">
        <v>0.5</v>
      </c>
      <c r="K1216" s="16">
        <v>0.1921609765401488</v>
      </c>
      <c r="L1216" s="7">
        <f t="shared" si="43"/>
        <v>1203.4507409879841</v>
      </c>
      <c r="M1216" s="15">
        <f>L1216-L1218</f>
        <v>346.73253952051482</v>
      </c>
      <c r="N1216" s="8">
        <f>AVERAGE(M1216:M1217)</f>
        <v>351.48926181691002</v>
      </c>
    </row>
    <row r="1217" spans="1:14" x14ac:dyDescent="0.25">
      <c r="A1217" s="5">
        <v>45091</v>
      </c>
      <c r="B1217" t="s">
        <v>526</v>
      </c>
      <c r="C1217">
        <v>2</v>
      </c>
      <c r="D1217" t="s">
        <v>23</v>
      </c>
      <c r="E1217">
        <v>11</v>
      </c>
      <c r="F1217">
        <v>1.7849999999999999</v>
      </c>
      <c r="G1217">
        <v>0.223</v>
      </c>
      <c r="H1217">
        <v>30</v>
      </c>
      <c r="I1217">
        <v>9.5</v>
      </c>
      <c r="J1217" s="6">
        <v>0.5</v>
      </c>
      <c r="K1217" s="16">
        <v>0.1921609765401488</v>
      </c>
      <c r="L1217" s="7">
        <f t="shared" si="43"/>
        <v>1212.9641855807745</v>
      </c>
      <c r="M1217" s="15">
        <f>L1217-L1218</f>
        <v>356.24598411330521</v>
      </c>
    </row>
    <row r="1218" spans="1:14" x14ac:dyDescent="0.25">
      <c r="A1218" s="5">
        <v>45091</v>
      </c>
      <c r="B1218" t="s">
        <v>526</v>
      </c>
      <c r="C1218" t="s">
        <v>24</v>
      </c>
      <c r="D1218" t="s">
        <v>25</v>
      </c>
      <c r="E1218">
        <v>11</v>
      </c>
      <c r="F1218">
        <v>3.7829999999999999</v>
      </c>
      <c r="G1218">
        <v>0.47</v>
      </c>
      <c r="H1218">
        <v>10</v>
      </c>
      <c r="I1218">
        <v>9.5</v>
      </c>
      <c r="J1218" s="6">
        <v>0.50009999999999999</v>
      </c>
      <c r="K1218" s="16">
        <v>0.1921609765401488</v>
      </c>
      <c r="L1218" s="7">
        <f t="shared" si="43"/>
        <v>856.71820146746927</v>
      </c>
      <c r="M1218" t="s">
        <v>24</v>
      </c>
    </row>
    <row r="1219" spans="1:14" x14ac:dyDescent="0.25">
      <c r="A1219" s="5">
        <v>45091</v>
      </c>
      <c r="B1219" t="s">
        <v>527</v>
      </c>
      <c r="C1219">
        <v>1</v>
      </c>
      <c r="D1219" t="s">
        <v>23</v>
      </c>
      <c r="E1219">
        <v>11</v>
      </c>
      <c r="F1219">
        <v>1.4370000000000001</v>
      </c>
      <c r="G1219">
        <v>0.17899999999999999</v>
      </c>
      <c r="H1219">
        <v>30</v>
      </c>
      <c r="I1219">
        <v>9.5</v>
      </c>
      <c r="J1219" s="6">
        <v>0.5</v>
      </c>
      <c r="K1219" s="16">
        <v>0.1583190473984156</v>
      </c>
      <c r="L1219" s="7">
        <f t="shared" si="43"/>
        <v>948.76754853356817</v>
      </c>
      <c r="M1219" s="15">
        <f>L1219-L1221</f>
        <v>173.42352777649091</v>
      </c>
      <c r="N1219" s="8">
        <f>AVERAGE(M1219:M1220)</f>
        <v>142.96361758089023</v>
      </c>
    </row>
    <row r="1220" spans="1:14" x14ac:dyDescent="0.25">
      <c r="A1220" s="5">
        <v>45091</v>
      </c>
      <c r="B1220" t="s">
        <v>527</v>
      </c>
      <c r="C1220">
        <v>2</v>
      </c>
      <c r="D1220" t="s">
        <v>23</v>
      </c>
      <c r="E1220">
        <v>11</v>
      </c>
      <c r="F1220">
        <v>1.345</v>
      </c>
      <c r="G1220">
        <v>0.16800000000000001</v>
      </c>
      <c r="H1220">
        <v>30</v>
      </c>
      <c r="I1220">
        <v>9.5</v>
      </c>
      <c r="J1220" s="6">
        <v>0.50009999999999999</v>
      </c>
      <c r="K1220" s="16">
        <v>0.1583190473984156</v>
      </c>
      <c r="L1220" s="7">
        <f t="shared" si="43"/>
        <v>887.8477281423668</v>
      </c>
      <c r="M1220" s="15">
        <f>L1220-L1221</f>
        <v>112.50370738528954</v>
      </c>
    </row>
    <row r="1221" spans="1:14" x14ac:dyDescent="0.25">
      <c r="A1221" s="5">
        <v>45091</v>
      </c>
      <c r="B1221" t="s">
        <v>527</v>
      </c>
      <c r="C1221" t="s">
        <v>24</v>
      </c>
      <c r="D1221" t="s">
        <v>25</v>
      </c>
      <c r="E1221">
        <v>11</v>
      </c>
      <c r="F1221">
        <v>3.5230000000000001</v>
      </c>
      <c r="G1221">
        <v>0.438</v>
      </c>
      <c r="H1221">
        <v>10</v>
      </c>
      <c r="I1221">
        <v>9.5</v>
      </c>
      <c r="J1221" s="6">
        <v>0.5</v>
      </c>
      <c r="K1221" s="16">
        <v>0.1583190473984156</v>
      </c>
      <c r="L1221" s="7">
        <f t="shared" si="43"/>
        <v>775.34402075707726</v>
      </c>
      <c r="M1221" t="s">
        <v>24</v>
      </c>
    </row>
    <row r="1222" spans="1:14" x14ac:dyDescent="0.25">
      <c r="A1222" s="5">
        <v>45091</v>
      </c>
      <c r="B1222" t="s">
        <v>528</v>
      </c>
      <c r="C1222">
        <v>1</v>
      </c>
      <c r="D1222" t="s">
        <v>23</v>
      </c>
      <c r="E1222">
        <v>11</v>
      </c>
      <c r="F1222">
        <v>1.994</v>
      </c>
      <c r="G1222">
        <v>0.248</v>
      </c>
      <c r="H1222">
        <v>20</v>
      </c>
      <c r="I1222">
        <v>9.5</v>
      </c>
      <c r="J1222" s="6">
        <v>0.5</v>
      </c>
      <c r="K1222" s="16">
        <v>0.2351778656126482</v>
      </c>
      <c r="L1222" s="7">
        <f t="shared" si="43"/>
        <v>935.91897233201598</v>
      </c>
      <c r="M1222" s="15">
        <f>L1222-L1224</f>
        <v>81.606139246459179</v>
      </c>
      <c r="N1222" s="8">
        <f>AVERAGE(M1222:M1223)</f>
        <v>66.351692606142933</v>
      </c>
    </row>
    <row r="1223" spans="1:14" x14ac:dyDescent="0.25">
      <c r="A1223" s="5">
        <v>45091</v>
      </c>
      <c r="B1223" t="s">
        <v>528</v>
      </c>
      <c r="C1223">
        <v>2</v>
      </c>
      <c r="D1223" t="s">
        <v>23</v>
      </c>
      <c r="E1223">
        <v>11</v>
      </c>
      <c r="F1223">
        <v>1.929</v>
      </c>
      <c r="G1223">
        <v>0.24</v>
      </c>
      <c r="H1223">
        <v>20</v>
      </c>
      <c r="I1223">
        <v>9.5</v>
      </c>
      <c r="J1223" s="6">
        <v>0.5</v>
      </c>
      <c r="K1223" s="16">
        <v>0.2351778656126482</v>
      </c>
      <c r="L1223" s="7">
        <f t="shared" si="43"/>
        <v>905.41007905138349</v>
      </c>
      <c r="M1223" s="15">
        <f>L1223-L1224</f>
        <v>51.097245965826687</v>
      </c>
    </row>
    <row r="1224" spans="1:14" x14ac:dyDescent="0.25">
      <c r="A1224" s="5">
        <v>45091</v>
      </c>
      <c r="B1224" t="s">
        <v>528</v>
      </c>
      <c r="C1224" t="s">
        <v>24</v>
      </c>
      <c r="D1224" t="s">
        <v>25</v>
      </c>
      <c r="E1224">
        <v>11</v>
      </c>
      <c r="F1224">
        <v>3.641</v>
      </c>
      <c r="G1224">
        <v>0.45200000000000001</v>
      </c>
      <c r="H1224">
        <v>10</v>
      </c>
      <c r="I1224">
        <v>9.5</v>
      </c>
      <c r="J1224" s="6">
        <v>0.50009999999999999</v>
      </c>
      <c r="K1224" s="16">
        <v>0.2351778656126482</v>
      </c>
      <c r="L1224" s="7">
        <f t="shared" si="43"/>
        <v>854.3128330855568</v>
      </c>
      <c r="M1224" t="s">
        <v>24</v>
      </c>
    </row>
    <row r="1225" spans="1:14" x14ac:dyDescent="0.25">
      <c r="A1225" s="5">
        <v>45091</v>
      </c>
      <c r="B1225" t="s">
        <v>529</v>
      </c>
      <c r="C1225">
        <v>1</v>
      </c>
      <c r="D1225" t="s">
        <v>23</v>
      </c>
      <c r="E1225">
        <v>11</v>
      </c>
      <c r="F1225">
        <v>2.0339999999999998</v>
      </c>
      <c r="G1225">
        <v>0.253</v>
      </c>
      <c r="H1225">
        <v>20</v>
      </c>
      <c r="I1225">
        <v>9.5</v>
      </c>
      <c r="J1225" s="6">
        <v>0.50009999999999999</v>
      </c>
      <c r="K1225" s="16">
        <v>0.13957516637797407</v>
      </c>
      <c r="L1225" s="7">
        <f t="shared" si="43"/>
        <v>880.62431273431673</v>
      </c>
      <c r="M1225" s="15">
        <f>L1225-L1227</f>
        <v>131.61739974003558</v>
      </c>
      <c r="N1225" s="8">
        <f>AVERAGE(M1225:M1226)</f>
        <v>150.01785858527091</v>
      </c>
    </row>
    <row r="1226" spans="1:14" x14ac:dyDescent="0.25">
      <c r="A1226" s="5">
        <v>45091</v>
      </c>
      <c r="B1226" t="s">
        <v>529</v>
      </c>
      <c r="C1226">
        <v>2</v>
      </c>
      <c r="D1226" t="s">
        <v>23</v>
      </c>
      <c r="E1226">
        <v>11</v>
      </c>
      <c r="F1226">
        <v>2.1190000000000002</v>
      </c>
      <c r="G1226">
        <v>0.26400000000000001</v>
      </c>
      <c r="H1226">
        <v>20</v>
      </c>
      <c r="I1226">
        <v>9.5</v>
      </c>
      <c r="J1226" s="6">
        <v>0.50009999999999999</v>
      </c>
      <c r="K1226" s="16">
        <v>0.13957516637797407</v>
      </c>
      <c r="L1226" s="7">
        <f t="shared" si="43"/>
        <v>917.4252304247874</v>
      </c>
      <c r="M1226" s="15">
        <f>L1226-L1227</f>
        <v>168.41831743050625</v>
      </c>
    </row>
    <row r="1227" spans="1:14" x14ac:dyDescent="0.25">
      <c r="A1227" s="5">
        <v>45091</v>
      </c>
      <c r="B1227" t="s">
        <v>529</v>
      </c>
      <c r="C1227" t="s">
        <v>24</v>
      </c>
      <c r="D1227" t="s">
        <v>25</v>
      </c>
      <c r="E1227">
        <v>11</v>
      </c>
      <c r="F1227">
        <v>3.46</v>
      </c>
      <c r="G1227">
        <v>0.43</v>
      </c>
      <c r="H1227">
        <v>10</v>
      </c>
      <c r="I1227">
        <v>9.5</v>
      </c>
      <c r="J1227" s="6">
        <v>0.50009999999999999</v>
      </c>
      <c r="K1227" s="16">
        <v>0.13957516637797407</v>
      </c>
      <c r="L1227" s="7">
        <f t="shared" si="43"/>
        <v>749.00691299428115</v>
      </c>
      <c r="M1227" t="s">
        <v>24</v>
      </c>
    </row>
    <row r="1228" spans="1:14" x14ac:dyDescent="0.25">
      <c r="A1228" s="5">
        <v>45091</v>
      </c>
      <c r="B1228" t="s">
        <v>530</v>
      </c>
      <c r="C1228">
        <v>1</v>
      </c>
      <c r="D1228" t="s">
        <v>23</v>
      </c>
      <c r="E1228">
        <v>11</v>
      </c>
      <c r="F1228">
        <v>2.1040000000000001</v>
      </c>
      <c r="G1228">
        <v>0.26200000000000001</v>
      </c>
      <c r="H1228">
        <v>20</v>
      </c>
      <c r="I1228">
        <v>9.5</v>
      </c>
      <c r="J1228" s="6">
        <v>0.5</v>
      </c>
      <c r="K1228" s="16">
        <v>0.23542202016208733</v>
      </c>
      <c r="L1228" s="7">
        <f t="shared" si="43"/>
        <v>987.7446135599921</v>
      </c>
      <c r="M1228" s="15">
        <f>L1228-L1230</f>
        <v>182.62008302035986</v>
      </c>
      <c r="N1228" s="8">
        <f>AVERAGE(M1228:M1229)</f>
        <v>194.72485716337678</v>
      </c>
    </row>
    <row r="1229" spans="1:14" x14ac:dyDescent="0.25">
      <c r="A1229" s="5">
        <v>45091</v>
      </c>
      <c r="B1229" t="s">
        <v>530</v>
      </c>
      <c r="C1229">
        <v>2</v>
      </c>
      <c r="D1229" t="s">
        <v>23</v>
      </c>
      <c r="E1229">
        <v>11</v>
      </c>
      <c r="F1229">
        <v>2.1560000000000001</v>
      </c>
      <c r="G1229">
        <v>0.26400000000000001</v>
      </c>
      <c r="H1229">
        <v>20</v>
      </c>
      <c r="I1229">
        <v>9.5</v>
      </c>
      <c r="J1229" s="6">
        <v>0.50009999999999999</v>
      </c>
      <c r="K1229" s="16">
        <v>0.23542202016208733</v>
      </c>
      <c r="L1229" s="7">
        <f t="shared" si="43"/>
        <v>1011.954161846026</v>
      </c>
      <c r="M1229" s="15">
        <f>L1229-L1230</f>
        <v>206.82963130639371</v>
      </c>
    </row>
    <row r="1230" spans="1:14" x14ac:dyDescent="0.25">
      <c r="A1230" s="5">
        <v>45091</v>
      </c>
      <c r="B1230" t="s">
        <v>530</v>
      </c>
      <c r="C1230" t="s">
        <v>24</v>
      </c>
      <c r="D1230" t="s">
        <v>25</v>
      </c>
      <c r="E1230">
        <v>11</v>
      </c>
      <c r="F1230">
        <v>3.43</v>
      </c>
      <c r="G1230">
        <v>0.44</v>
      </c>
      <c r="H1230">
        <v>10</v>
      </c>
      <c r="I1230">
        <v>9.5</v>
      </c>
      <c r="J1230" s="6">
        <v>0.5</v>
      </c>
      <c r="K1230" s="16">
        <v>0.23542202016208733</v>
      </c>
      <c r="L1230" s="7">
        <f t="shared" si="43"/>
        <v>805.12453053963225</v>
      </c>
      <c r="M1230" t="s">
        <v>24</v>
      </c>
    </row>
    <row r="1231" spans="1:14" x14ac:dyDescent="0.25">
      <c r="A1231" s="5">
        <v>45091</v>
      </c>
      <c r="B1231" t="s">
        <v>531</v>
      </c>
      <c r="C1231">
        <v>1</v>
      </c>
      <c r="D1231" t="s">
        <v>23</v>
      </c>
      <c r="E1231">
        <v>11</v>
      </c>
      <c r="F1231">
        <v>1.9630000000000001</v>
      </c>
      <c r="G1231">
        <v>0.245</v>
      </c>
      <c r="H1231">
        <v>20</v>
      </c>
      <c r="I1231">
        <v>9.5</v>
      </c>
      <c r="J1231" s="6">
        <v>0.50009999999999999</v>
      </c>
      <c r="K1231" s="16">
        <v>0.15376805574784261</v>
      </c>
      <c r="L1231" s="7">
        <f t="shared" si="43"/>
        <v>860.46964957463092</v>
      </c>
      <c r="M1231" s="15">
        <f>L1231-L1233</f>
        <v>117.91458774099647</v>
      </c>
      <c r="N1231" s="8">
        <f>AVERAGE(M1231:M1232)</f>
        <v>124.92809481852782</v>
      </c>
    </row>
    <row r="1232" spans="1:14" x14ac:dyDescent="0.25">
      <c r="A1232" s="5">
        <v>45091</v>
      </c>
      <c r="B1232" t="s">
        <v>531</v>
      </c>
      <c r="C1232">
        <v>2</v>
      </c>
      <c r="D1232" t="s">
        <v>23</v>
      </c>
      <c r="E1232">
        <v>11</v>
      </c>
      <c r="F1232">
        <v>1.9950000000000001</v>
      </c>
      <c r="G1232">
        <v>0.249</v>
      </c>
      <c r="H1232">
        <v>20</v>
      </c>
      <c r="I1232">
        <v>9.5</v>
      </c>
      <c r="J1232" s="6">
        <v>0.50009999999999999</v>
      </c>
      <c r="K1232" s="16">
        <v>0.15376805574784261</v>
      </c>
      <c r="L1232" s="7">
        <f t="shared" si="43"/>
        <v>874.49666372969364</v>
      </c>
      <c r="M1232" s="15">
        <f>L1232-L1233</f>
        <v>131.94160189605918</v>
      </c>
    </row>
    <row r="1233" spans="1:14" x14ac:dyDescent="0.25">
      <c r="A1233" s="5">
        <v>45091</v>
      </c>
      <c r="B1233" t="s">
        <v>531</v>
      </c>
      <c r="C1233" t="s">
        <v>24</v>
      </c>
      <c r="D1233" t="s">
        <v>25</v>
      </c>
      <c r="E1233">
        <v>11</v>
      </c>
      <c r="F1233">
        <v>3.3879999999999999</v>
      </c>
      <c r="G1233">
        <v>0.42099999999999999</v>
      </c>
      <c r="H1233">
        <v>10</v>
      </c>
      <c r="I1233">
        <v>9.5</v>
      </c>
      <c r="J1233" s="6">
        <v>0.50009999999999999</v>
      </c>
      <c r="K1233" s="16">
        <v>0.15376805574784261</v>
      </c>
      <c r="L1233" s="7">
        <f t="shared" si="43"/>
        <v>742.55506183363445</v>
      </c>
      <c r="M1233" t="s">
        <v>24</v>
      </c>
    </row>
    <row r="1234" spans="1:14" x14ac:dyDescent="0.25">
      <c r="A1234" s="5">
        <v>45092</v>
      </c>
      <c r="B1234" t="s">
        <v>536</v>
      </c>
      <c r="C1234">
        <v>1</v>
      </c>
      <c r="D1234" t="s">
        <v>23</v>
      </c>
      <c r="E1234">
        <v>12</v>
      </c>
      <c r="F1234">
        <v>2.6459999999999999</v>
      </c>
      <c r="G1234">
        <v>0.32600000000000001</v>
      </c>
      <c r="H1234">
        <v>15</v>
      </c>
      <c r="I1234">
        <v>9.5</v>
      </c>
      <c r="J1234" s="6">
        <v>0.50009999999999999</v>
      </c>
      <c r="K1234" s="16">
        <v>0.14155251141552491</v>
      </c>
      <c r="L1234" s="7">
        <f t="shared" si="43"/>
        <v>860.68402757804597</v>
      </c>
      <c r="M1234" s="15">
        <f>L1234-L1236</f>
        <v>141.17039605777484</v>
      </c>
      <c r="N1234" s="8">
        <f>AVERAGE(M1234:M1235)</f>
        <v>119.78386172080661</v>
      </c>
    </row>
    <row r="1235" spans="1:14" x14ac:dyDescent="0.25">
      <c r="A1235" s="5">
        <v>45092</v>
      </c>
      <c r="B1235" t="s">
        <v>536</v>
      </c>
      <c r="C1235">
        <v>2</v>
      </c>
      <c r="D1235" t="s">
        <v>23</v>
      </c>
      <c r="E1235">
        <v>12</v>
      </c>
      <c r="F1235">
        <v>2.5139999999999998</v>
      </c>
      <c r="G1235">
        <v>0.31</v>
      </c>
      <c r="H1235">
        <v>15</v>
      </c>
      <c r="I1235">
        <v>9.5</v>
      </c>
      <c r="J1235" s="6">
        <v>0.5</v>
      </c>
      <c r="K1235" s="16">
        <v>0.14155251141552491</v>
      </c>
      <c r="L1235" s="7">
        <f t="shared" ref="L1235:L1272" si="44">((F1235*I1235)/(J1235/(1+K1235)))*H1235</f>
        <v>817.91095890410952</v>
      </c>
      <c r="M1235" s="15">
        <f>L1235-L1236</f>
        <v>98.397327383838388</v>
      </c>
    </row>
    <row r="1236" spans="1:14" x14ac:dyDescent="0.25">
      <c r="A1236" s="5">
        <v>45092</v>
      </c>
      <c r="B1236" t="s">
        <v>536</v>
      </c>
      <c r="C1236" t="s">
        <v>24</v>
      </c>
      <c r="D1236" t="s">
        <v>25</v>
      </c>
      <c r="E1236">
        <v>12</v>
      </c>
      <c r="F1236">
        <v>3.3180000000000001</v>
      </c>
      <c r="G1236">
        <v>0.40899999999999997</v>
      </c>
      <c r="H1236">
        <v>10</v>
      </c>
      <c r="I1236">
        <v>9.5</v>
      </c>
      <c r="J1236" s="6">
        <v>0.50009999999999999</v>
      </c>
      <c r="K1236" s="16">
        <v>0.14155251141552491</v>
      </c>
      <c r="L1236" s="7">
        <f t="shared" si="44"/>
        <v>719.51363152027113</v>
      </c>
      <c r="M1236" t="s">
        <v>24</v>
      </c>
    </row>
    <row r="1237" spans="1:14" x14ac:dyDescent="0.25">
      <c r="A1237" s="5">
        <v>45092</v>
      </c>
      <c r="B1237" t="s">
        <v>533</v>
      </c>
      <c r="C1237">
        <v>1</v>
      </c>
      <c r="D1237" t="s">
        <v>23</v>
      </c>
      <c r="E1237">
        <v>12</v>
      </c>
      <c r="F1237">
        <v>2.944</v>
      </c>
      <c r="G1237">
        <v>0.36299999999999999</v>
      </c>
      <c r="H1237">
        <v>15</v>
      </c>
      <c r="I1237">
        <v>9.5</v>
      </c>
      <c r="J1237" s="6">
        <v>0.50009999999999999</v>
      </c>
      <c r="K1237" s="16">
        <v>0.11607142857142846</v>
      </c>
      <c r="L1237" s="7">
        <f t="shared" si="44"/>
        <v>936.24132316393843</v>
      </c>
      <c r="M1237" s="15">
        <f>L1237-L1239</f>
        <v>271.45337673536721</v>
      </c>
      <c r="N1237" s="8">
        <f>AVERAGE(M1237:M1238)</f>
        <v>268.75023432813435</v>
      </c>
    </row>
    <row r="1238" spans="1:14" x14ac:dyDescent="0.25">
      <c r="A1238" s="5">
        <v>45092</v>
      </c>
      <c r="B1238" t="s">
        <v>533</v>
      </c>
      <c r="C1238">
        <v>2</v>
      </c>
      <c r="D1238" t="s">
        <v>23</v>
      </c>
      <c r="E1238">
        <v>12</v>
      </c>
      <c r="F1238">
        <v>2.927</v>
      </c>
      <c r="G1238">
        <v>0.36099999999999999</v>
      </c>
      <c r="H1238">
        <v>15</v>
      </c>
      <c r="I1238">
        <v>9.5</v>
      </c>
      <c r="J1238" s="6">
        <v>0.50009999999999999</v>
      </c>
      <c r="K1238" s="16">
        <v>0.11607142857142846</v>
      </c>
      <c r="L1238" s="7">
        <f t="shared" si="44"/>
        <v>930.83503834947271</v>
      </c>
      <c r="M1238" s="15">
        <f>L1238-L1239</f>
        <v>266.04709192090149</v>
      </c>
    </row>
    <row r="1239" spans="1:14" x14ac:dyDescent="0.25">
      <c r="A1239" s="5">
        <v>45092</v>
      </c>
      <c r="B1239" t="s">
        <v>533</v>
      </c>
      <c r="C1239" t="s">
        <v>24</v>
      </c>
      <c r="D1239" t="s">
        <v>25</v>
      </c>
      <c r="E1239">
        <v>12</v>
      </c>
      <c r="F1239">
        <v>3.1349999999999998</v>
      </c>
      <c r="G1239">
        <v>0.38700000000000001</v>
      </c>
      <c r="H1239">
        <v>10</v>
      </c>
      <c r="I1239">
        <v>9.5</v>
      </c>
      <c r="J1239" s="6">
        <v>0.5</v>
      </c>
      <c r="K1239" s="16">
        <v>0.11607142857142846</v>
      </c>
      <c r="L1239" s="7">
        <f t="shared" si="44"/>
        <v>664.78794642857122</v>
      </c>
      <c r="M1239" t="s">
        <v>24</v>
      </c>
    </row>
    <row r="1240" spans="1:14" x14ac:dyDescent="0.25">
      <c r="A1240" s="5">
        <v>45092</v>
      </c>
      <c r="B1240" t="s">
        <v>534</v>
      </c>
      <c r="C1240">
        <v>1</v>
      </c>
      <c r="D1240" t="s">
        <v>23</v>
      </c>
      <c r="E1240">
        <v>12</v>
      </c>
      <c r="F1240">
        <v>2.552</v>
      </c>
      <c r="G1240">
        <v>0.315</v>
      </c>
      <c r="H1240">
        <v>15</v>
      </c>
      <c r="I1240">
        <v>9.5</v>
      </c>
      <c r="J1240" s="6">
        <v>0.5</v>
      </c>
      <c r="K1240" s="16">
        <v>0.10132158590308391</v>
      </c>
      <c r="L1240" s="7">
        <f t="shared" si="44"/>
        <v>801.01321585903088</v>
      </c>
      <c r="M1240" s="15">
        <f>L1240-L1242</f>
        <v>157.48553373025834</v>
      </c>
      <c r="N1240" s="8">
        <f>AVERAGE(M1240:M1241)</f>
        <v>157.01471875228475</v>
      </c>
    </row>
    <row r="1241" spans="1:14" x14ac:dyDescent="0.25">
      <c r="A1241" s="5">
        <v>45092</v>
      </c>
      <c r="B1241" t="s">
        <v>534</v>
      </c>
      <c r="C1241">
        <v>2</v>
      </c>
      <c r="D1241" t="s">
        <v>23</v>
      </c>
      <c r="E1241">
        <v>12</v>
      </c>
      <c r="F1241">
        <v>2.5489999999999999</v>
      </c>
      <c r="G1241">
        <v>0.314</v>
      </c>
      <c r="H1241">
        <v>15</v>
      </c>
      <c r="I1241">
        <v>9.5</v>
      </c>
      <c r="J1241" s="6">
        <v>0.5</v>
      </c>
      <c r="K1241" s="16">
        <v>0.10132158590308391</v>
      </c>
      <c r="L1241" s="7">
        <f t="shared" si="44"/>
        <v>800.0715859030837</v>
      </c>
      <c r="M1241" s="15">
        <f>L1241-L1242</f>
        <v>156.54390377431116</v>
      </c>
    </row>
    <row r="1242" spans="1:14" x14ac:dyDescent="0.25">
      <c r="A1242" s="5">
        <v>45092</v>
      </c>
      <c r="B1242" t="s">
        <v>534</v>
      </c>
      <c r="C1242" t="s">
        <v>24</v>
      </c>
      <c r="D1242" t="s">
        <v>25</v>
      </c>
      <c r="E1242">
        <v>12</v>
      </c>
      <c r="F1242">
        <v>3.0760000000000001</v>
      </c>
      <c r="G1242">
        <v>0.379</v>
      </c>
      <c r="H1242">
        <v>10</v>
      </c>
      <c r="I1242">
        <v>9.5</v>
      </c>
      <c r="J1242" s="6">
        <v>0.50009999999999999</v>
      </c>
      <c r="K1242" s="16">
        <v>0.10132158590308391</v>
      </c>
      <c r="L1242" s="7">
        <f t="shared" si="44"/>
        <v>643.52768212877254</v>
      </c>
      <c r="M1242" t="s">
        <v>24</v>
      </c>
    </row>
    <row r="1243" spans="1:14" x14ac:dyDescent="0.25">
      <c r="A1243" s="5">
        <v>45092</v>
      </c>
      <c r="B1243" t="s">
        <v>535</v>
      </c>
      <c r="C1243">
        <v>1</v>
      </c>
      <c r="D1243" t="s">
        <v>23</v>
      </c>
      <c r="E1243">
        <v>12</v>
      </c>
      <c r="F1243">
        <v>2.8780000000000001</v>
      </c>
      <c r="G1243">
        <v>0.35499999999999998</v>
      </c>
      <c r="H1243">
        <v>15</v>
      </c>
      <c r="I1243">
        <v>9.5</v>
      </c>
      <c r="J1243" s="6">
        <v>0.5</v>
      </c>
      <c r="K1243" s="16">
        <v>0.10619469026548684</v>
      </c>
      <c r="L1243" s="7">
        <f t="shared" si="44"/>
        <v>907.3340707964602</v>
      </c>
      <c r="M1243" s="15">
        <f>L1243-L1245</f>
        <v>234.55752212389382</v>
      </c>
      <c r="N1243" s="8">
        <f>AVERAGE(M1243:M1244)</f>
        <v>194.8340707964602</v>
      </c>
    </row>
    <row r="1244" spans="1:14" x14ac:dyDescent="0.25">
      <c r="A1244" s="5">
        <v>45092</v>
      </c>
      <c r="B1244" t="s">
        <v>535</v>
      </c>
      <c r="C1244">
        <v>2</v>
      </c>
      <c r="D1244" t="s">
        <v>23</v>
      </c>
      <c r="E1244">
        <v>12</v>
      </c>
      <c r="F1244">
        <v>2.6259999999999999</v>
      </c>
      <c r="G1244">
        <v>0.32400000000000001</v>
      </c>
      <c r="H1244">
        <v>15</v>
      </c>
      <c r="I1244">
        <v>9.5</v>
      </c>
      <c r="J1244" s="6">
        <v>0.5</v>
      </c>
      <c r="K1244" s="16">
        <v>0.10619469026548684</v>
      </c>
      <c r="L1244" s="7">
        <f t="shared" si="44"/>
        <v>827.88716814159295</v>
      </c>
      <c r="M1244" s="15">
        <f>L1244-L1245</f>
        <v>155.11061946902657</v>
      </c>
    </row>
    <row r="1245" spans="1:14" x14ac:dyDescent="0.25">
      <c r="A1245" s="5">
        <v>45092</v>
      </c>
      <c r="B1245" t="s">
        <v>535</v>
      </c>
      <c r="C1245" t="s">
        <v>24</v>
      </c>
      <c r="D1245" t="s">
        <v>25</v>
      </c>
      <c r="E1245">
        <v>12</v>
      </c>
      <c r="F1245">
        <v>3.2010000000000001</v>
      </c>
      <c r="G1245">
        <v>0.39500000000000002</v>
      </c>
      <c r="H1245">
        <v>10</v>
      </c>
      <c r="I1245">
        <v>9.5</v>
      </c>
      <c r="J1245" s="6">
        <v>0.5</v>
      </c>
      <c r="K1245" s="16">
        <v>0.10619469026548684</v>
      </c>
      <c r="L1245" s="7">
        <f t="shared" si="44"/>
        <v>672.77654867256638</v>
      </c>
      <c r="M1245" t="s">
        <v>24</v>
      </c>
    </row>
    <row r="1246" spans="1:14" x14ac:dyDescent="0.25">
      <c r="A1246" s="5">
        <v>45092</v>
      </c>
      <c r="B1246" t="s">
        <v>532</v>
      </c>
      <c r="C1246">
        <v>1</v>
      </c>
      <c r="D1246" t="s">
        <v>23</v>
      </c>
      <c r="E1246">
        <v>12</v>
      </c>
      <c r="F1246">
        <v>3.1379999999999999</v>
      </c>
      <c r="G1246">
        <v>0.38700000000000001</v>
      </c>
      <c r="H1246">
        <v>15</v>
      </c>
      <c r="I1246">
        <v>9.5</v>
      </c>
      <c r="J1246" s="6">
        <v>0.50009999999999999</v>
      </c>
      <c r="K1246" s="16">
        <v>0.15740740740740733</v>
      </c>
      <c r="L1246" s="7">
        <f t="shared" si="44"/>
        <v>1034.8971872292209</v>
      </c>
      <c r="M1246" s="15">
        <f>L1246-L1248</f>
        <v>273.0703859228156</v>
      </c>
      <c r="N1246" s="8">
        <f>AVERAGE(M1246:M1247)</f>
        <v>261.7936673082051</v>
      </c>
    </row>
    <row r="1247" spans="1:14" x14ac:dyDescent="0.25">
      <c r="A1247" s="5">
        <v>45092</v>
      </c>
      <c r="B1247" t="s">
        <v>532</v>
      </c>
      <c r="C1247">
        <v>2</v>
      </c>
      <c r="D1247" t="s">
        <v>23</v>
      </c>
      <c r="E1247">
        <v>12</v>
      </c>
      <c r="F1247">
        <v>3.069</v>
      </c>
      <c r="G1247">
        <v>0.379</v>
      </c>
      <c r="H1247">
        <v>15</v>
      </c>
      <c r="I1247">
        <v>9.5</v>
      </c>
      <c r="J1247" s="6">
        <v>0.5</v>
      </c>
      <c r="K1247" s="16">
        <v>0.15740740740740733</v>
      </c>
      <c r="L1247" s="7">
        <f t="shared" si="44"/>
        <v>1012.3437499999999</v>
      </c>
      <c r="M1247" s="15">
        <f>L1247-L1248</f>
        <v>250.5169486935946</v>
      </c>
    </row>
    <row r="1248" spans="1:14" x14ac:dyDescent="0.25">
      <c r="A1248" s="5">
        <v>45092</v>
      </c>
      <c r="B1248" t="s">
        <v>532</v>
      </c>
      <c r="C1248" t="s">
        <v>24</v>
      </c>
      <c r="D1248" t="s">
        <v>25</v>
      </c>
      <c r="E1248">
        <v>12</v>
      </c>
      <c r="F1248">
        <v>3.4649999999999999</v>
      </c>
      <c r="G1248">
        <v>0.42699999999999999</v>
      </c>
      <c r="H1248">
        <v>10</v>
      </c>
      <c r="I1248">
        <v>9.5</v>
      </c>
      <c r="J1248" s="6">
        <v>0.50009999999999999</v>
      </c>
      <c r="K1248" s="16">
        <v>0.15740740740740733</v>
      </c>
      <c r="L1248" s="7">
        <f t="shared" si="44"/>
        <v>761.82680130640529</v>
      </c>
      <c r="M1248" t="s">
        <v>24</v>
      </c>
    </row>
    <row r="1249" spans="1:14" x14ac:dyDescent="0.25">
      <c r="A1249" s="5">
        <v>45092</v>
      </c>
      <c r="B1249" t="s">
        <v>537</v>
      </c>
      <c r="C1249">
        <v>1</v>
      </c>
      <c r="D1249" t="s">
        <v>23</v>
      </c>
      <c r="E1249">
        <v>12</v>
      </c>
      <c r="F1249">
        <v>3.0710000000000002</v>
      </c>
      <c r="G1249">
        <v>0.379</v>
      </c>
      <c r="H1249">
        <v>15</v>
      </c>
      <c r="I1249">
        <v>9.5</v>
      </c>
      <c r="J1249" s="6">
        <v>0.5</v>
      </c>
      <c r="K1249" s="16">
        <v>0.14155251141552513</v>
      </c>
      <c r="L1249" s="7">
        <f t="shared" si="44"/>
        <v>999.1267123287671</v>
      </c>
      <c r="M1249" s="15">
        <f>L1249-L1251</f>
        <v>277.73401826484007</v>
      </c>
      <c r="N1249" s="8">
        <f>AVERAGE(M1249:M1250)</f>
        <v>263.90696347031951</v>
      </c>
    </row>
    <row r="1250" spans="1:14" x14ac:dyDescent="0.25">
      <c r="A1250" s="5">
        <v>45092</v>
      </c>
      <c r="B1250" t="s">
        <v>537</v>
      </c>
      <c r="C1250">
        <v>2</v>
      </c>
      <c r="D1250" t="s">
        <v>23</v>
      </c>
      <c r="E1250">
        <v>12</v>
      </c>
      <c r="F1250">
        <v>2.9860000000000002</v>
      </c>
      <c r="G1250">
        <v>0.36799999999999999</v>
      </c>
      <c r="H1250">
        <v>15</v>
      </c>
      <c r="I1250">
        <v>9.5</v>
      </c>
      <c r="J1250" s="6">
        <v>0.5</v>
      </c>
      <c r="K1250" s="16">
        <v>0.14155251141552513</v>
      </c>
      <c r="L1250" s="7">
        <f t="shared" si="44"/>
        <v>971.47260273972597</v>
      </c>
      <c r="M1250" s="15">
        <f>L1250-L1251</f>
        <v>250.07990867579895</v>
      </c>
    </row>
    <row r="1251" spans="1:14" x14ac:dyDescent="0.25">
      <c r="A1251" s="5">
        <v>45092</v>
      </c>
      <c r="B1251" t="s">
        <v>537</v>
      </c>
      <c r="C1251" t="s">
        <v>24</v>
      </c>
      <c r="D1251" t="s">
        <v>25</v>
      </c>
      <c r="E1251">
        <v>12</v>
      </c>
      <c r="F1251">
        <v>3.3260000000000001</v>
      </c>
      <c r="G1251">
        <v>0.41</v>
      </c>
      <c r="H1251">
        <v>10</v>
      </c>
      <c r="I1251">
        <v>9.5</v>
      </c>
      <c r="J1251" s="6">
        <v>0.5</v>
      </c>
      <c r="K1251" s="16">
        <v>0.14155251141552513</v>
      </c>
      <c r="L1251" s="7">
        <f t="shared" si="44"/>
        <v>721.39269406392702</v>
      </c>
      <c r="M1251" t="s">
        <v>24</v>
      </c>
    </row>
    <row r="1252" spans="1:14" x14ac:dyDescent="0.25">
      <c r="A1252" s="5">
        <v>45092</v>
      </c>
      <c r="B1252" t="s">
        <v>538</v>
      </c>
      <c r="C1252">
        <v>1</v>
      </c>
      <c r="D1252" t="s">
        <v>23</v>
      </c>
      <c r="E1252">
        <v>12</v>
      </c>
      <c r="F1252">
        <v>2.5209999999999999</v>
      </c>
      <c r="G1252">
        <v>0.311</v>
      </c>
      <c r="H1252">
        <v>15</v>
      </c>
      <c r="I1252">
        <v>9.5</v>
      </c>
      <c r="J1252" s="6">
        <v>0.50009999999999999</v>
      </c>
      <c r="K1252" s="16">
        <v>8.2251082251082228E-2</v>
      </c>
      <c r="L1252" s="7">
        <f t="shared" si="44"/>
        <v>777.42568369442995</v>
      </c>
      <c r="M1252" s="15">
        <f>L1252-L1254</f>
        <v>81.720668853242501</v>
      </c>
      <c r="N1252" s="8">
        <f>AVERAGE(M1252:M1253)</f>
        <v>81.720668853242501</v>
      </c>
    </row>
    <row r="1253" spans="1:14" x14ac:dyDescent="0.25">
      <c r="A1253" s="5">
        <v>45092</v>
      </c>
      <c r="B1253" t="s">
        <v>538</v>
      </c>
      <c r="C1253">
        <v>2</v>
      </c>
      <c r="D1253" t="s">
        <v>23</v>
      </c>
      <c r="E1253">
        <v>12</v>
      </c>
      <c r="F1253">
        <v>2.5209999999999999</v>
      </c>
      <c r="G1253">
        <v>0.311</v>
      </c>
      <c r="H1253">
        <v>15</v>
      </c>
      <c r="I1253">
        <v>9.5</v>
      </c>
      <c r="J1253" s="6">
        <v>0.50009999999999999</v>
      </c>
      <c r="K1253" s="16">
        <v>8.2251082251082228E-2</v>
      </c>
      <c r="L1253" s="7">
        <f t="shared" si="44"/>
        <v>777.42568369442995</v>
      </c>
      <c r="M1253" s="15">
        <f>L1253-L1254</f>
        <v>81.720668853242501</v>
      </c>
    </row>
    <row r="1254" spans="1:14" x14ac:dyDescent="0.25">
      <c r="A1254" s="5">
        <v>45092</v>
      </c>
      <c r="B1254" t="s">
        <v>538</v>
      </c>
      <c r="C1254" t="s">
        <v>24</v>
      </c>
      <c r="D1254" t="s">
        <v>25</v>
      </c>
      <c r="E1254">
        <v>12</v>
      </c>
      <c r="F1254">
        <v>3.3839999999999999</v>
      </c>
      <c r="G1254">
        <v>0.41699999999999998</v>
      </c>
      <c r="H1254">
        <v>10</v>
      </c>
      <c r="I1254">
        <v>9.5</v>
      </c>
      <c r="J1254" s="6">
        <v>0.50009999999999999</v>
      </c>
      <c r="K1254" s="16">
        <v>8.2251082251082228E-2</v>
      </c>
      <c r="L1254" s="7">
        <f t="shared" si="44"/>
        <v>695.70501484118745</v>
      </c>
      <c r="M1254" t="s">
        <v>24</v>
      </c>
    </row>
    <row r="1255" spans="1:14" x14ac:dyDescent="0.25">
      <c r="A1255" s="5">
        <v>45092</v>
      </c>
      <c r="B1255" t="s">
        <v>539</v>
      </c>
      <c r="C1255">
        <v>1</v>
      </c>
      <c r="D1255" t="s">
        <v>23</v>
      </c>
      <c r="E1255">
        <v>12</v>
      </c>
      <c r="F1255">
        <v>2.8969999999999998</v>
      </c>
      <c r="G1255">
        <v>0.35699999999999998</v>
      </c>
      <c r="H1255">
        <v>15</v>
      </c>
      <c r="I1255">
        <v>9.5</v>
      </c>
      <c r="J1255" s="6">
        <v>0.50009999999999999</v>
      </c>
      <c r="K1255" s="16">
        <v>0.1013215859030837</v>
      </c>
      <c r="L1255" s="7">
        <f t="shared" si="44"/>
        <v>909.11883702554633</v>
      </c>
      <c r="M1255" s="15">
        <f>L1255-L1257</f>
        <v>206.03513658501788</v>
      </c>
      <c r="N1255" s="8">
        <f>AVERAGE(M1255:M1256)</f>
        <v>173.0846782185414</v>
      </c>
    </row>
    <row r="1256" spans="1:14" x14ac:dyDescent="0.25">
      <c r="A1256" s="5">
        <v>45092</v>
      </c>
      <c r="B1256" t="s">
        <v>539</v>
      </c>
      <c r="C1256">
        <v>2</v>
      </c>
      <c r="D1256" t="s">
        <v>23</v>
      </c>
      <c r="E1256">
        <v>12</v>
      </c>
      <c r="F1256">
        <v>2.6869999999999998</v>
      </c>
      <c r="G1256">
        <v>0.33100000000000002</v>
      </c>
      <c r="H1256">
        <v>15</v>
      </c>
      <c r="I1256">
        <v>9.5</v>
      </c>
      <c r="J1256" s="6">
        <v>0.50009999999999999</v>
      </c>
      <c r="K1256" s="16">
        <v>0.1013215859030837</v>
      </c>
      <c r="L1256" s="7">
        <f t="shared" si="44"/>
        <v>843.21792029259336</v>
      </c>
      <c r="M1256" s="15">
        <f>L1256-L1257</f>
        <v>140.13421985206492</v>
      </c>
    </row>
    <row r="1257" spans="1:14" x14ac:dyDescent="0.25">
      <c r="A1257" s="5">
        <v>45092</v>
      </c>
      <c r="B1257" t="s">
        <v>539</v>
      </c>
      <c r="C1257" t="s">
        <v>24</v>
      </c>
      <c r="D1257" t="s">
        <v>25</v>
      </c>
      <c r="E1257">
        <v>12</v>
      </c>
      <c r="F1257">
        <v>3.36</v>
      </c>
      <c r="G1257">
        <v>0.41499999999999998</v>
      </c>
      <c r="H1257">
        <v>10</v>
      </c>
      <c r="I1257">
        <v>9.5</v>
      </c>
      <c r="J1257" s="6">
        <v>0.5</v>
      </c>
      <c r="K1257" s="16">
        <v>0.1013215859030837</v>
      </c>
      <c r="L1257" s="7">
        <f t="shared" si="44"/>
        <v>703.08370044052845</v>
      </c>
      <c r="M1257" t="s">
        <v>24</v>
      </c>
    </row>
    <row r="1258" spans="1:14" x14ac:dyDescent="0.25">
      <c r="A1258" s="5">
        <v>45092</v>
      </c>
      <c r="B1258" s="4" t="s">
        <v>33</v>
      </c>
      <c r="C1258">
        <v>1</v>
      </c>
      <c r="D1258" t="s">
        <v>23</v>
      </c>
      <c r="E1258">
        <v>12</v>
      </c>
      <c r="F1258">
        <v>2.9660000000000002</v>
      </c>
      <c r="G1258">
        <v>0.36599999999999999</v>
      </c>
      <c r="H1258">
        <v>15</v>
      </c>
      <c r="I1258">
        <v>9.5</v>
      </c>
      <c r="J1258" s="6">
        <v>0.50009999999999999</v>
      </c>
      <c r="L1258" s="7">
        <f t="shared" si="44"/>
        <v>845.14097180563897</v>
      </c>
      <c r="M1258" s="15">
        <f>L1258-L1260</f>
        <v>141.14177164567093</v>
      </c>
      <c r="N1258" s="11">
        <f>AVERAGE(M1258:M1259)</f>
        <v>146.41321735652872</v>
      </c>
    </row>
    <row r="1259" spans="1:14" x14ac:dyDescent="0.25">
      <c r="A1259" s="5">
        <v>45092</v>
      </c>
      <c r="B1259" s="4" t="s">
        <v>33</v>
      </c>
      <c r="C1259">
        <v>2</v>
      </c>
      <c r="D1259" t="s">
        <v>23</v>
      </c>
      <c r="E1259">
        <v>12</v>
      </c>
      <c r="F1259">
        <v>3.0030000000000001</v>
      </c>
      <c r="G1259">
        <v>0.37</v>
      </c>
      <c r="H1259">
        <v>15</v>
      </c>
      <c r="I1259">
        <v>9.5</v>
      </c>
      <c r="J1259" s="6">
        <v>0.50009999999999999</v>
      </c>
      <c r="L1259" s="7">
        <f t="shared" si="44"/>
        <v>855.68386322735455</v>
      </c>
      <c r="M1259" s="15">
        <f>L1259-L1260</f>
        <v>151.68466306738651</v>
      </c>
    </row>
    <row r="1260" spans="1:14" x14ac:dyDescent="0.25">
      <c r="A1260" s="5">
        <v>45092</v>
      </c>
      <c r="B1260" s="4" t="s">
        <v>33</v>
      </c>
      <c r="C1260" t="s">
        <v>24</v>
      </c>
      <c r="D1260" t="s">
        <v>25</v>
      </c>
      <c r="E1260">
        <v>12</v>
      </c>
      <c r="F1260">
        <v>3.706</v>
      </c>
      <c r="G1260">
        <v>0.45700000000000002</v>
      </c>
      <c r="H1260">
        <v>10</v>
      </c>
      <c r="I1260">
        <v>9.5</v>
      </c>
      <c r="J1260" s="6">
        <v>0.50009999999999999</v>
      </c>
      <c r="L1260" s="7">
        <f t="shared" si="44"/>
        <v>703.99920015996804</v>
      </c>
      <c r="M1260" t="s">
        <v>24</v>
      </c>
    </row>
    <row r="1261" spans="1:14" x14ac:dyDescent="0.25">
      <c r="A1261" s="5">
        <v>45092</v>
      </c>
      <c r="B1261" t="s">
        <v>500</v>
      </c>
      <c r="C1261">
        <v>1</v>
      </c>
      <c r="D1261" t="s">
        <v>23</v>
      </c>
      <c r="E1261">
        <v>12</v>
      </c>
      <c r="F1261">
        <v>2.3239999999999998</v>
      </c>
      <c r="G1261">
        <v>0.3</v>
      </c>
      <c r="H1261">
        <v>25</v>
      </c>
      <c r="I1261">
        <v>9.5</v>
      </c>
      <c r="J1261" s="6">
        <v>0.5</v>
      </c>
      <c r="K1261" s="16">
        <v>0.13950420741414588</v>
      </c>
      <c r="L1261" s="7">
        <f t="shared" si="44"/>
        <v>1257.8986945644756</v>
      </c>
      <c r="M1261" s="15">
        <f>L1261-L1263</f>
        <v>718.79925403684319</v>
      </c>
      <c r="N1261" s="8">
        <f>AVERAGE(M1261:M1262)</f>
        <v>749.38069820332032</v>
      </c>
    </row>
    <row r="1262" spans="1:14" x14ac:dyDescent="0.25">
      <c r="A1262" s="5">
        <v>45092</v>
      </c>
      <c r="B1262" t="s">
        <v>500</v>
      </c>
      <c r="C1262">
        <v>2</v>
      </c>
      <c r="D1262" t="s">
        <v>23</v>
      </c>
      <c r="E1262">
        <v>12</v>
      </c>
      <c r="F1262">
        <v>2.4369999999999998</v>
      </c>
      <c r="G1262">
        <v>0.307</v>
      </c>
      <c r="H1262">
        <v>25</v>
      </c>
      <c r="I1262">
        <v>9.5</v>
      </c>
      <c r="J1262" s="6">
        <v>0.5</v>
      </c>
      <c r="K1262" s="16">
        <v>0.13950420741414588</v>
      </c>
      <c r="L1262" s="7">
        <f t="shared" si="44"/>
        <v>1319.0615828974298</v>
      </c>
      <c r="M1262" s="15">
        <f>L1262-L1263</f>
        <v>779.96214236979745</v>
      </c>
    </row>
    <row r="1263" spans="1:14" x14ac:dyDescent="0.25">
      <c r="A1263" s="5">
        <v>45092</v>
      </c>
      <c r="B1263" t="s">
        <v>500</v>
      </c>
      <c r="C1263" t="s">
        <v>24</v>
      </c>
      <c r="D1263" t="s">
        <v>25</v>
      </c>
      <c r="E1263">
        <v>12</v>
      </c>
      <c r="F1263">
        <v>2.4900000000000002</v>
      </c>
      <c r="G1263">
        <v>0.40600000000000003</v>
      </c>
      <c r="H1263">
        <v>10</v>
      </c>
      <c r="I1263">
        <v>9.5</v>
      </c>
      <c r="J1263" s="6">
        <v>0.5</v>
      </c>
      <c r="K1263" s="16">
        <v>0.13950420741414588</v>
      </c>
      <c r="L1263" s="7">
        <f t="shared" si="44"/>
        <v>539.0994405276324</v>
      </c>
      <c r="M1263" t="s">
        <v>24</v>
      </c>
    </row>
    <row r="1264" spans="1:14" x14ac:dyDescent="0.25">
      <c r="A1264" s="5">
        <v>45092</v>
      </c>
      <c r="B1264" t="s">
        <v>501</v>
      </c>
      <c r="C1264">
        <v>1</v>
      </c>
      <c r="D1264" t="s">
        <v>23</v>
      </c>
      <c r="E1264">
        <v>12</v>
      </c>
      <c r="F1264">
        <v>3.294</v>
      </c>
      <c r="G1264">
        <v>0.33700000000000002</v>
      </c>
      <c r="H1264">
        <v>25</v>
      </c>
      <c r="I1264">
        <v>9.5</v>
      </c>
      <c r="J1264" s="6">
        <v>0.50009999999999999</v>
      </c>
      <c r="K1264" s="16">
        <v>0.14379174672888634</v>
      </c>
      <c r="L1264" s="7">
        <f t="shared" si="44"/>
        <v>1789.2759013390839</v>
      </c>
      <c r="M1264" s="15">
        <f>L1264-L1266</f>
        <v>1227.6149171300331</v>
      </c>
      <c r="N1264" s="8">
        <f>AVERAGE(M1264:M1265)</f>
        <v>1074.8545907856808</v>
      </c>
    </row>
    <row r="1265" spans="1:14" x14ac:dyDescent="0.25">
      <c r="A1265" s="5">
        <v>45092</v>
      </c>
      <c r="B1265" t="s">
        <v>501</v>
      </c>
      <c r="C1265">
        <v>2</v>
      </c>
      <c r="D1265" t="s">
        <v>23</v>
      </c>
      <c r="E1265">
        <v>12</v>
      </c>
      <c r="F1265">
        <v>2.7309999999999999</v>
      </c>
      <c r="G1265">
        <v>0.31900000000000001</v>
      </c>
      <c r="H1265">
        <v>25</v>
      </c>
      <c r="I1265">
        <v>9.5</v>
      </c>
      <c r="J1265" s="6">
        <v>0.5</v>
      </c>
      <c r="K1265" s="16">
        <v>0.14379174672888634</v>
      </c>
      <c r="L1265" s="7">
        <f t="shared" si="44"/>
        <v>1483.7552486503794</v>
      </c>
      <c r="M1265" s="15">
        <f>L1265-L1266</f>
        <v>922.09426444132862</v>
      </c>
    </row>
    <row r="1266" spans="1:14" x14ac:dyDescent="0.25">
      <c r="A1266" s="5">
        <v>45092</v>
      </c>
      <c r="B1266" t="s">
        <v>501</v>
      </c>
      <c r="C1266" t="s">
        <v>24</v>
      </c>
      <c r="D1266" t="s">
        <v>25</v>
      </c>
      <c r="E1266">
        <v>12</v>
      </c>
      <c r="F1266">
        <v>2.585</v>
      </c>
      <c r="G1266">
        <v>0.376</v>
      </c>
      <c r="H1266">
        <v>10</v>
      </c>
      <c r="I1266">
        <v>9.5</v>
      </c>
      <c r="J1266" s="6">
        <v>0.50009999999999999</v>
      </c>
      <c r="K1266" s="16">
        <v>0.14379174672888634</v>
      </c>
      <c r="L1266" s="7">
        <f t="shared" si="44"/>
        <v>561.66098420905075</v>
      </c>
      <c r="M1266" t="s">
        <v>24</v>
      </c>
    </row>
    <row r="1267" spans="1:14" x14ac:dyDescent="0.25">
      <c r="A1267" s="5">
        <v>45092</v>
      </c>
      <c r="B1267" t="s">
        <v>502</v>
      </c>
      <c r="C1267">
        <v>1</v>
      </c>
      <c r="D1267" t="s">
        <v>23</v>
      </c>
      <c r="E1267">
        <v>12</v>
      </c>
      <c r="F1267">
        <v>3.0510000000000002</v>
      </c>
      <c r="G1267">
        <v>0.312</v>
      </c>
      <c r="H1267">
        <v>25</v>
      </c>
      <c r="I1267">
        <v>9.5</v>
      </c>
      <c r="J1267" s="6">
        <v>0.50009999999999999</v>
      </c>
      <c r="K1267" s="16">
        <v>0.11180069155066949</v>
      </c>
      <c r="L1267" s="7">
        <f t="shared" si="44"/>
        <v>1610.9271717781635</v>
      </c>
      <c r="M1267" s="15">
        <f>L1267-L1269</f>
        <v>1079.9706447574749</v>
      </c>
      <c r="N1267" s="8">
        <f>AVERAGE(M1267:M1268)</f>
        <v>942.03219407541519</v>
      </c>
    </row>
    <row r="1268" spans="1:14" x14ac:dyDescent="0.25">
      <c r="A1268" s="5">
        <v>45092</v>
      </c>
      <c r="B1268" t="s">
        <v>502</v>
      </c>
      <c r="C1268">
        <v>2</v>
      </c>
      <c r="D1268" t="s">
        <v>23</v>
      </c>
      <c r="E1268">
        <v>12</v>
      </c>
      <c r="F1268">
        <v>2.528</v>
      </c>
      <c r="G1268">
        <v>0.31</v>
      </c>
      <c r="H1268">
        <v>25</v>
      </c>
      <c r="I1268">
        <v>9.5</v>
      </c>
      <c r="J1268" s="6">
        <v>0.5</v>
      </c>
      <c r="K1268" s="16">
        <v>0.11180069155066949</v>
      </c>
      <c r="L1268" s="7">
        <f t="shared" si="44"/>
        <v>1335.050270414044</v>
      </c>
      <c r="M1268" s="15">
        <f>L1268-L1269</f>
        <v>804.09374339335534</v>
      </c>
    </row>
    <row r="1269" spans="1:14" x14ac:dyDescent="0.25">
      <c r="A1269" s="5">
        <v>45092</v>
      </c>
      <c r="B1269" t="s">
        <v>502</v>
      </c>
      <c r="C1269" t="s">
        <v>24</v>
      </c>
      <c r="D1269" t="s">
        <v>25</v>
      </c>
      <c r="E1269">
        <v>12</v>
      </c>
      <c r="F1269">
        <v>2.5139999999999998</v>
      </c>
      <c r="G1269">
        <v>0.38600000000000001</v>
      </c>
      <c r="H1269">
        <v>10</v>
      </c>
      <c r="I1269">
        <v>9.5</v>
      </c>
      <c r="J1269" s="6">
        <v>0.50009999999999999</v>
      </c>
      <c r="K1269" s="16">
        <v>0.11180069155066949</v>
      </c>
      <c r="L1269" s="7">
        <f t="shared" si="44"/>
        <v>530.95652702068867</v>
      </c>
      <c r="M1269" t="s">
        <v>24</v>
      </c>
    </row>
    <row r="1270" spans="1:14" x14ac:dyDescent="0.25">
      <c r="A1270" s="5">
        <v>45092</v>
      </c>
      <c r="B1270" t="s">
        <v>503</v>
      </c>
      <c r="C1270">
        <v>1</v>
      </c>
      <c r="D1270" t="s">
        <v>23</v>
      </c>
      <c r="E1270">
        <v>12</v>
      </c>
      <c r="F1270">
        <v>3.1259999999999999</v>
      </c>
      <c r="G1270">
        <v>0.22</v>
      </c>
      <c r="H1270">
        <v>25</v>
      </c>
      <c r="I1270">
        <v>9.5</v>
      </c>
      <c r="J1270" s="6">
        <v>0.50009999999999999</v>
      </c>
      <c r="K1270" s="16">
        <v>0.11180069155066949</v>
      </c>
      <c r="L1270" s="7">
        <f t="shared" si="44"/>
        <v>1650.5271514187277</v>
      </c>
      <c r="M1270" s="15">
        <f>L1270-L1272</f>
        <v>1265.2985494753163</v>
      </c>
      <c r="N1270" s="8">
        <f>AVERAGE(M1270:M1271)</f>
        <v>911.53873135294032</v>
      </c>
    </row>
    <row r="1271" spans="1:14" x14ac:dyDescent="0.25">
      <c r="A1271" s="5">
        <v>45092</v>
      </c>
      <c r="B1271" t="s">
        <v>503</v>
      </c>
      <c r="C1271">
        <v>2</v>
      </c>
      <c r="D1271" t="s">
        <v>23</v>
      </c>
      <c r="E1271">
        <v>12</v>
      </c>
      <c r="F1271">
        <v>1.786</v>
      </c>
      <c r="G1271">
        <v>0.22500000000000001</v>
      </c>
      <c r="H1271">
        <v>25</v>
      </c>
      <c r="I1271">
        <v>9.5</v>
      </c>
      <c r="J1271" s="6">
        <v>0.50009999999999999</v>
      </c>
      <c r="K1271" s="16">
        <v>0.11180069155066949</v>
      </c>
      <c r="L1271" s="7">
        <f t="shared" si="44"/>
        <v>943.00751517397566</v>
      </c>
      <c r="M1271" s="15">
        <f>L1271-L1272</f>
        <v>557.77891323056429</v>
      </c>
    </row>
    <row r="1272" spans="1:14" x14ac:dyDescent="0.25">
      <c r="A1272" s="5">
        <v>45092</v>
      </c>
      <c r="B1272" t="s">
        <v>503</v>
      </c>
      <c r="C1272" t="s">
        <v>24</v>
      </c>
      <c r="D1272" t="s">
        <v>25</v>
      </c>
      <c r="E1272">
        <v>12</v>
      </c>
      <c r="F1272">
        <v>1.8240000000000001</v>
      </c>
      <c r="G1272">
        <v>0.33900000000000002</v>
      </c>
      <c r="H1272">
        <v>10</v>
      </c>
      <c r="I1272">
        <v>9.5</v>
      </c>
      <c r="J1272" s="6">
        <v>0.50009999999999999</v>
      </c>
      <c r="K1272" s="16">
        <v>0.11180069155066949</v>
      </c>
      <c r="L1272" s="7">
        <f t="shared" si="44"/>
        <v>385.22860194341138</v>
      </c>
      <c r="M1272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80" zoomScaleNormal="80" workbookViewId="0">
      <selection sqref="A1:F36"/>
    </sheetView>
  </sheetViews>
  <sheetFormatPr baseColWidth="10" defaultRowHeight="15" x14ac:dyDescent="0.25"/>
  <cols>
    <col min="2" max="2" width="12" bestFit="1" customWidth="1"/>
    <col min="3" max="3" width="13.85546875" customWidth="1"/>
    <col min="4" max="4" width="14.42578125" customWidth="1"/>
    <col min="5" max="5" width="14" customWidth="1"/>
    <col min="6" max="6" width="14.7109375" customWidth="1"/>
  </cols>
  <sheetData>
    <row r="1" spans="1:6" ht="30" x14ac:dyDescent="0.25">
      <c r="A1" s="19" t="s">
        <v>573</v>
      </c>
      <c r="B1" s="19" t="s">
        <v>574</v>
      </c>
      <c r="C1" s="26" t="s">
        <v>588</v>
      </c>
      <c r="D1" s="26" t="s">
        <v>589</v>
      </c>
      <c r="E1" s="26" t="s">
        <v>590</v>
      </c>
      <c r="F1" s="26" t="s">
        <v>591</v>
      </c>
    </row>
    <row r="2" spans="1:6" x14ac:dyDescent="0.25">
      <c r="A2" s="19"/>
      <c r="B2" s="19"/>
      <c r="C2" s="27" t="s">
        <v>592</v>
      </c>
      <c r="D2" s="27"/>
      <c r="E2" s="27"/>
      <c r="F2" s="27"/>
    </row>
    <row r="3" spans="1:6" x14ac:dyDescent="0.25">
      <c r="A3" s="19" t="s">
        <v>575</v>
      </c>
      <c r="B3" s="19" t="s">
        <v>570</v>
      </c>
      <c r="C3" s="23">
        <f>'Evento 1 Referencia'!G4</f>
        <v>344.64393871225752</v>
      </c>
      <c r="D3" s="23">
        <f>'Evento 2 Referencia'!H4</f>
        <v>324.74750034918031</v>
      </c>
      <c r="E3" s="23">
        <f>'Evento 3 Referencia'!H4</f>
        <v>170.53614573339345</v>
      </c>
      <c r="F3" s="23">
        <f>'Evento 4 Referencia'!H7</f>
        <v>233.33719517269873</v>
      </c>
    </row>
    <row r="4" spans="1:6" x14ac:dyDescent="0.25">
      <c r="A4" s="19" t="s">
        <v>576</v>
      </c>
      <c r="B4" s="19" t="s">
        <v>570</v>
      </c>
      <c r="C4" s="23">
        <f>'Evento 1 Referencia'!G7</f>
        <v>369.00119976004805</v>
      </c>
      <c r="D4" s="23">
        <f>'Evento 2 Referencia'!H7</f>
        <v>482.50837657468509</v>
      </c>
      <c r="E4" s="23">
        <f>'Evento 3 Referencia'!H6</f>
        <v>346.71193411092565</v>
      </c>
      <c r="F4" s="23">
        <f>'Evento 4 Referencia'!H4</f>
        <v>321.3103233197034</v>
      </c>
    </row>
    <row r="5" spans="1:6" x14ac:dyDescent="0.25">
      <c r="A5" s="19" t="s">
        <v>577</v>
      </c>
      <c r="B5" s="19" t="s">
        <v>570</v>
      </c>
      <c r="C5" s="23">
        <f>'Evento 1 Referencia'!G10</f>
        <v>589.01207493501306</v>
      </c>
      <c r="D5" s="23">
        <f>'Evento 2 Referencia'!H10</f>
        <v>413.17285288077642</v>
      </c>
      <c r="E5" s="23">
        <f>'Evento 3 Referencia'!H9</f>
        <v>230.66878447703129</v>
      </c>
      <c r="F5" s="23">
        <f>'Evento 4 Referencia'!H9</f>
        <v>394.693645120403</v>
      </c>
    </row>
    <row r="6" spans="1:6" x14ac:dyDescent="0.25">
      <c r="A6" s="19" t="s">
        <v>578</v>
      </c>
      <c r="B6" s="19" t="s">
        <v>570</v>
      </c>
      <c r="C6" s="23">
        <f>'Evento 1 Referencia'!G13</f>
        <v>142.98637872425519</v>
      </c>
      <c r="D6" s="23">
        <f>'Evento 2 Referencia'!H13</f>
        <v>131.58487049048591</v>
      </c>
      <c r="E6" s="23">
        <f>'Evento 3 Referencia'!H11</f>
        <v>153.31319482996909</v>
      </c>
      <c r="F6" s="23">
        <f>'Evento 4 Referencia'!H15</f>
        <v>333.1208123224875</v>
      </c>
    </row>
    <row r="7" spans="1:6" x14ac:dyDescent="0.25">
      <c r="A7" s="19" t="s">
        <v>579</v>
      </c>
      <c r="B7" s="19" t="s">
        <v>570</v>
      </c>
      <c r="C7" s="23">
        <f>'Evento 1 Referencia'!G17</f>
        <v>247.55503099380127</v>
      </c>
      <c r="D7" s="23">
        <f>'Evento 2 Referencia'!H16</f>
        <v>221.99299146099796</v>
      </c>
      <c r="E7" s="23">
        <f>'Evento 3 Referencia'!H14</f>
        <v>253.08395044718355</v>
      </c>
      <c r="F7" s="23">
        <f>'Evento 4 Referencia'!H11</f>
        <v>442.09098934809356</v>
      </c>
    </row>
    <row r="8" spans="1:6" x14ac:dyDescent="0.25">
      <c r="A8" s="19" t="s">
        <v>580</v>
      </c>
      <c r="B8" s="19" t="s">
        <v>570</v>
      </c>
      <c r="C8" s="23">
        <f>'Evento 1 Referencia'!G20</f>
        <v>774.75414967006611</v>
      </c>
      <c r="D8" s="23">
        <f>'Evento 2 Referencia'!H18</f>
        <v>944.66565182238503</v>
      </c>
      <c r="E8" s="23">
        <f>'Evento 3 Referencia'!H17</f>
        <v>441.90967756997566</v>
      </c>
      <c r="F8" s="23">
        <f>'Evento 4 Referencia'!H13</f>
        <v>1336.8570663366443</v>
      </c>
    </row>
    <row r="9" spans="1:6" x14ac:dyDescent="0.25">
      <c r="A9" s="19" t="s">
        <v>581</v>
      </c>
      <c r="B9" s="19" t="s">
        <v>570</v>
      </c>
      <c r="C9" s="23">
        <f>'Evento 1 Impactado'!H4</f>
        <v>309.45910358626088</v>
      </c>
      <c r="D9" s="23">
        <f>'Evento 2 Impactado'!H4</f>
        <v>295.65028292511903</v>
      </c>
      <c r="E9" s="23">
        <f>'Evento 3 Impactado'!H4</f>
        <v>988.95928153139221</v>
      </c>
      <c r="F9" s="23">
        <f>'Evento 4 impactado'!$H$4</f>
        <v>278.21452155085399</v>
      </c>
    </row>
    <row r="10" spans="1:6" x14ac:dyDescent="0.25">
      <c r="A10" s="19" t="s">
        <v>582</v>
      </c>
      <c r="B10" s="19" t="s">
        <v>570</v>
      </c>
      <c r="C10" s="23">
        <f>'Evento 1 Impactado'!H6</f>
        <v>308.65880181620219</v>
      </c>
      <c r="D10" s="23">
        <f>'Evento 2 Impactado'!H6</f>
        <v>141.89304450659751</v>
      </c>
      <c r="E10" s="23">
        <f>'Evento 3 Impactado'!H6</f>
        <v>462.23623146420863</v>
      </c>
      <c r="F10" s="23">
        <f>'Evento 4 impactado'!H6</f>
        <v>560.26789935087049</v>
      </c>
    </row>
    <row r="11" spans="1:6" x14ac:dyDescent="0.25">
      <c r="A11" s="19" t="s">
        <v>583</v>
      </c>
      <c r="B11" s="19" t="s">
        <v>570</v>
      </c>
      <c r="C11" s="23">
        <f>'Evento 1 Impactado'!H8</f>
        <v>248.11895357330627</v>
      </c>
      <c r="D11" s="23">
        <f>'Evento 2 Impactado'!H8</f>
        <v>169.312029328059</v>
      </c>
      <c r="E11" s="23">
        <f>'Evento 3 Impactado'!H8</f>
        <v>280.4477621857252</v>
      </c>
      <c r="F11" s="23">
        <f>'Evento 4 impactado'!H8</f>
        <v>251.33669330468899</v>
      </c>
    </row>
    <row r="12" spans="1:6" x14ac:dyDescent="0.25">
      <c r="A12" s="19" t="s">
        <v>584</v>
      </c>
      <c r="B12" s="19" t="s">
        <v>570</v>
      </c>
      <c r="C12" s="23">
        <f>'Evento 1 Impactado'!H10</f>
        <v>257.3324330004865</v>
      </c>
      <c r="D12" s="23">
        <f>'Evento 2 Impactado'!H10</f>
        <v>279.70991025344358</v>
      </c>
      <c r="E12" s="23">
        <f>'Evento 3 Impactado'!H10</f>
        <v>372.39044532086064</v>
      </c>
      <c r="F12" s="23">
        <f>'Evento 4 impactado'!H10</f>
        <v>449.98227272451891</v>
      </c>
    </row>
    <row r="13" spans="1:6" x14ac:dyDescent="0.25">
      <c r="A13" s="19" t="s">
        <v>585</v>
      </c>
      <c r="B13" s="19" t="s">
        <v>570</v>
      </c>
      <c r="C13" s="23">
        <f>'Evento 1 Impactado'!H13</f>
        <v>231.17839024931993</v>
      </c>
      <c r="D13" s="23">
        <f>'Evento 2 Impactado'!H12</f>
        <v>342.00707398447236</v>
      </c>
      <c r="E13" s="23">
        <f>'Evento 3 Impactado'!H12</f>
        <v>212.13291454240746</v>
      </c>
      <c r="F13" s="23">
        <f>'Evento 4 impactado'!H12</f>
        <v>316.93932420641949</v>
      </c>
    </row>
    <row r="14" spans="1:6" x14ac:dyDescent="0.25">
      <c r="A14" s="19" t="s">
        <v>586</v>
      </c>
      <c r="B14" s="19" t="s">
        <v>570</v>
      </c>
      <c r="C14" s="23">
        <f>'Evento 1 Impactado'!H15</f>
        <v>156.6690054406798</v>
      </c>
      <c r="D14" s="23">
        <f>'Evento 2 Impactado'!H14</f>
        <v>334.38167826052688</v>
      </c>
      <c r="E14" s="23">
        <f>'Evento 3 Impactado'!H14</f>
        <v>183.83052503011942</v>
      </c>
      <c r="F14" s="23">
        <f>'Evento 4 impactado'!H14</f>
        <v>220.59817279627109</v>
      </c>
    </row>
    <row r="15" spans="1:6" x14ac:dyDescent="0.25">
      <c r="A15" s="19" t="s">
        <v>575</v>
      </c>
      <c r="B15" s="19" t="s">
        <v>571</v>
      </c>
      <c r="C15" s="23">
        <f>'Evento 1 Referencia'!G5</f>
        <v>118.47520095980806</v>
      </c>
      <c r="D15" s="23">
        <f>'Evento 2 Referencia'!H5</f>
        <v>97.622118000026632</v>
      </c>
      <c r="E15" s="23">
        <f>'Evento 3 Referencia'!H5</f>
        <v>42.759615738528261</v>
      </c>
      <c r="F15" s="23">
        <f>'Evento 4 Referencia'!H8</f>
        <v>54.183209511422376</v>
      </c>
    </row>
    <row r="16" spans="1:6" x14ac:dyDescent="0.25">
      <c r="A16" s="19" t="s">
        <v>576</v>
      </c>
      <c r="B16" s="19" t="s">
        <v>571</v>
      </c>
      <c r="C16" s="23">
        <f>'Evento 1 Referencia'!G8</f>
        <v>129.6815726854629</v>
      </c>
      <c r="D16" s="23">
        <f>'Evento 2 Referencia'!H8</f>
        <v>144.50490919930257</v>
      </c>
      <c r="E16" s="23">
        <f>'Evento 3 Referencia'!H7</f>
        <v>105.57549437020418</v>
      </c>
      <c r="F16" s="23">
        <f>'Evento 4 Referencia'!H5</f>
        <v>135.42391607038272</v>
      </c>
    </row>
    <row r="17" spans="1:6" x14ac:dyDescent="0.25">
      <c r="A17" s="19" t="s">
        <v>577</v>
      </c>
      <c r="B17" s="19" t="s">
        <v>571</v>
      </c>
      <c r="C17" s="23">
        <f>'Evento 1 Referencia'!G11</f>
        <v>118.40799999999999</v>
      </c>
      <c r="D17" s="23">
        <f>'Evento 2 Referencia'!H11</f>
        <v>166.64566849845141</v>
      </c>
      <c r="E17" s="23">
        <f>'Evento 3 Referencia'!H10</f>
        <v>22.597462667160421</v>
      </c>
      <c r="F17" s="23">
        <f>'Evento 4 Referencia'!H10</f>
        <v>67.511200885776688</v>
      </c>
    </row>
    <row r="18" spans="1:6" x14ac:dyDescent="0.25">
      <c r="A18" s="19" t="s">
        <v>578</v>
      </c>
      <c r="B18" s="19" t="s">
        <v>571</v>
      </c>
      <c r="C18" s="23">
        <f>'Evento 1 Referencia'!G14</f>
        <v>106.03369626074786</v>
      </c>
      <c r="D18" s="23">
        <f>'Evento 2 Referencia'!H14</f>
        <v>63.594309798864955</v>
      </c>
      <c r="E18" s="23">
        <f>'Evento 3 Referencia'!H12</f>
        <v>57.381535846315337</v>
      </c>
      <c r="F18" s="23">
        <f>'Evento 4 Referencia'!H16</f>
        <v>101.64159691530793</v>
      </c>
    </row>
    <row r="19" spans="1:6" x14ac:dyDescent="0.25">
      <c r="A19" s="19" t="s">
        <v>579</v>
      </c>
      <c r="B19" s="19" t="s">
        <v>571</v>
      </c>
      <c r="C19" s="23">
        <f>'Evento 1 Referencia'!G18</f>
        <v>234.09816036792645</v>
      </c>
      <c r="D19" s="23">
        <f>'Evento 2 Referencia'!H17</f>
        <v>128.07795941265934</v>
      </c>
      <c r="E19" s="23">
        <f>'Evento 3 Referencia'!H15</f>
        <v>130.1855057764231</v>
      </c>
      <c r="F19" s="23">
        <f>'Evento 4 Referencia'!H12</f>
        <v>129.31288529296643</v>
      </c>
    </row>
    <row r="20" spans="1:6" x14ac:dyDescent="0.25">
      <c r="A20" s="19" t="s">
        <v>580</v>
      </c>
      <c r="B20" s="19" t="s">
        <v>571</v>
      </c>
      <c r="C20" s="23">
        <f>'Evento 1 Referencia'!G21</f>
        <v>213.2791031793642</v>
      </c>
      <c r="D20" s="23">
        <f>'Evento 2 Referencia'!H19</f>
        <v>134.41974426061452</v>
      </c>
      <c r="E20" s="23">
        <f>'Evento 3 Referencia'!H18</f>
        <v>60.905004334547357</v>
      </c>
      <c r="F20" s="23">
        <f>'Evento 4 Referencia'!H14</f>
        <v>56.323855355800106</v>
      </c>
    </row>
    <row r="21" spans="1:6" x14ac:dyDescent="0.25">
      <c r="A21" s="19" t="s">
        <v>581</v>
      </c>
      <c r="B21" s="19" t="s">
        <v>571</v>
      </c>
      <c r="C21" s="23">
        <f>'Evento 1 Impactado'!H5</f>
        <v>74.4458349273512</v>
      </c>
      <c r="D21" s="23">
        <f>'Evento 2 Impactado'!H5</f>
        <v>106.14011946983609</v>
      </c>
      <c r="E21" s="23">
        <f>'Evento 3 Impactado'!H5</f>
        <v>189.86253751250479</v>
      </c>
      <c r="F21" s="23">
        <f>'Evento 4 impactado'!H5</f>
        <v>86.952541474803581</v>
      </c>
    </row>
    <row r="22" spans="1:6" x14ac:dyDescent="0.25">
      <c r="A22" s="19" t="s">
        <v>582</v>
      </c>
      <c r="B22" s="19" t="s">
        <v>571</v>
      </c>
      <c r="C22" s="23">
        <f>'Evento 1 Impactado'!H7</f>
        <v>210.51611639234966</v>
      </c>
      <c r="D22" s="23">
        <f>'Evento 2 Impactado'!H7</f>
        <v>107.67438264227155</v>
      </c>
      <c r="E22" s="23">
        <f>'Evento 3 Impactado'!H7</f>
        <v>209.52417563726232</v>
      </c>
      <c r="F22" s="23">
        <f>'Evento 4 impactado'!H7</f>
        <v>278.47908583706851</v>
      </c>
    </row>
    <row r="23" spans="1:6" x14ac:dyDescent="0.25">
      <c r="A23" s="19" t="s">
        <v>583</v>
      </c>
      <c r="B23" s="19" t="s">
        <v>571</v>
      </c>
      <c r="C23" s="23">
        <f>'Evento 1 Impactado'!H9</f>
        <v>98.979164679239744</v>
      </c>
      <c r="D23" s="23">
        <f>'Evento 2 Impactado'!H9</f>
        <v>88.834489653574764</v>
      </c>
      <c r="E23" s="23">
        <f>'Evento 3 Impactado'!H9</f>
        <v>78.974471942883298</v>
      </c>
      <c r="F23" s="23">
        <f>'Evento 4 impactado'!H9</f>
        <v>115.85844267836995</v>
      </c>
    </row>
    <row r="24" spans="1:6" x14ac:dyDescent="0.25">
      <c r="A24" s="19" t="s">
        <v>584</v>
      </c>
      <c r="B24" s="19" t="s">
        <v>571</v>
      </c>
      <c r="C24" s="23">
        <f>'Evento 1 Impactado'!H11</f>
        <v>132.44967236562681</v>
      </c>
      <c r="D24" s="23">
        <f>'Evento 2 Impactado'!H11</f>
        <v>97.787749591959965</v>
      </c>
      <c r="E24" s="23">
        <f>'Evento 3 Impactado'!H11</f>
        <v>210.48025624831723</v>
      </c>
      <c r="F24" s="23">
        <f>'Evento 4 impactado'!H11</f>
        <v>299.71969691633888</v>
      </c>
    </row>
    <row r="25" spans="1:6" x14ac:dyDescent="0.25">
      <c r="A25" s="19" t="s">
        <v>585</v>
      </c>
      <c r="B25" s="19" t="s">
        <v>571</v>
      </c>
      <c r="C25" s="23">
        <f>'Evento 1 Impactado'!H14</f>
        <v>198.83114478046525</v>
      </c>
      <c r="D25" s="23">
        <f>'Evento 2 Impactado'!H13</f>
        <v>156.8632750669307</v>
      </c>
      <c r="E25" s="23">
        <f>'Evento 3 Impactado'!H13</f>
        <v>84.67901554454339</v>
      </c>
      <c r="F25" s="23">
        <f>'Evento 4 impactado'!H13</f>
        <v>134.00562579332961</v>
      </c>
    </row>
    <row r="26" spans="1:6" x14ac:dyDescent="0.25">
      <c r="A26" s="19" t="s">
        <v>586</v>
      </c>
      <c r="B26" s="19" t="s">
        <v>571</v>
      </c>
      <c r="C26" s="23">
        <f>'Evento 1 Impactado'!H16</f>
        <v>138.43818997407351</v>
      </c>
      <c r="D26" s="23">
        <f>'Evento 2 Impactado'!H15</f>
        <v>240.98206090896642</v>
      </c>
      <c r="E26" s="23">
        <f>'Evento 3 Impactado'!H15</f>
        <v>167.67712016184194</v>
      </c>
      <c r="F26" s="23">
        <f>'Evento 4 impactado'!H15</f>
        <v>159.62404306572751</v>
      </c>
    </row>
    <row r="27" spans="1:6" x14ac:dyDescent="0.25">
      <c r="A27" s="19" t="s">
        <v>575</v>
      </c>
      <c r="B27" s="19" t="s">
        <v>572</v>
      </c>
      <c r="C27" s="23">
        <f>'Evento 1 Referencia'!G6</f>
        <v>41.989999999999995</v>
      </c>
      <c r="D27" s="23">
        <f>'Evento 2 Referencia'!H6</f>
        <v>35.517900552765106</v>
      </c>
      <c r="E27" s="19"/>
      <c r="F27" s="19"/>
    </row>
    <row r="28" spans="1:6" x14ac:dyDescent="0.25">
      <c r="A28" s="19" t="s">
        <v>576</v>
      </c>
      <c r="B28" s="19" t="s">
        <v>572</v>
      </c>
      <c r="C28" s="23">
        <f>'Evento 1 Referencia'!G9</f>
        <v>90.697987402519431</v>
      </c>
      <c r="D28" s="23">
        <f>'Evento 2 Referencia'!H9</f>
        <v>129.17691148595506</v>
      </c>
      <c r="E28" s="23">
        <f>'Evento 3 Referencia'!H8</f>
        <v>57.467901247726964</v>
      </c>
      <c r="F28" s="23">
        <f>'Evento 4 Referencia'!H6</f>
        <v>104.41651880202575</v>
      </c>
    </row>
    <row r="29" spans="1:6" x14ac:dyDescent="0.25">
      <c r="A29" s="19" t="s">
        <v>577</v>
      </c>
      <c r="B29" s="19" t="s">
        <v>572</v>
      </c>
      <c r="C29" s="23">
        <f>'Evento 1 Referencia'!G12</f>
        <v>69.903408718256344</v>
      </c>
      <c r="D29" s="23">
        <f>'Evento 2 Referencia'!H12</f>
        <v>60.977794366017378</v>
      </c>
      <c r="E29" s="19"/>
      <c r="F29" s="19"/>
    </row>
    <row r="30" spans="1:6" x14ac:dyDescent="0.25">
      <c r="A30" s="19" t="s">
        <v>578</v>
      </c>
      <c r="B30" s="19" t="s">
        <v>572</v>
      </c>
      <c r="C30" s="23">
        <f>'Evento 1 Referencia'!G15</f>
        <v>111.2983603279344</v>
      </c>
      <c r="D30" s="23">
        <f>'Evento 2 Referencia'!H15</f>
        <v>45.09837134372907</v>
      </c>
      <c r="E30" s="23">
        <f>'Evento 3 Referencia'!H13</f>
        <v>54.116222689117876</v>
      </c>
      <c r="F30" s="23">
        <f>'Evento 4 Referencia'!H17</f>
        <v>79.809760035484942</v>
      </c>
    </row>
    <row r="31" spans="1:6" x14ac:dyDescent="0.25">
      <c r="A31" s="19" t="s">
        <v>579</v>
      </c>
      <c r="B31" s="19" t="s">
        <v>572</v>
      </c>
      <c r="C31" s="23">
        <f>'Evento 1 Referencia'!G19</f>
        <v>101.43241751649671</v>
      </c>
      <c r="D31" s="19"/>
      <c r="E31" s="23">
        <f>'Evento 3 Referencia'!H16</f>
        <v>71.523421340933623</v>
      </c>
      <c r="F31" s="19"/>
    </row>
    <row r="32" spans="1:6" x14ac:dyDescent="0.25">
      <c r="A32" s="19" t="s">
        <v>580</v>
      </c>
      <c r="B32" s="19" t="s">
        <v>572</v>
      </c>
      <c r="C32" s="23">
        <f>'Evento 1 Referencia'!G22</f>
        <v>75.619999999999976</v>
      </c>
      <c r="D32" s="23">
        <f>'Evento 2 Referencia'!H20</f>
        <v>54.992754894437773</v>
      </c>
      <c r="E32" s="19"/>
      <c r="F32" s="19"/>
    </row>
    <row r="33" spans="1:6" x14ac:dyDescent="0.25">
      <c r="A33" s="19" t="s">
        <v>584</v>
      </c>
      <c r="B33" s="19" t="s">
        <v>572</v>
      </c>
      <c r="C33" s="23">
        <f>'Evento 1 Impactado'!H12</f>
        <v>122.45218429836916</v>
      </c>
      <c r="D33" s="19"/>
      <c r="E33" s="19"/>
      <c r="F33" s="19"/>
    </row>
    <row r="34" spans="1:6" x14ac:dyDescent="0.25">
      <c r="A34" s="19" t="s">
        <v>586</v>
      </c>
      <c r="B34" s="19" t="s">
        <v>572</v>
      </c>
      <c r="C34" s="23">
        <f>'Evento 1 Impactado'!H17</f>
        <v>132.52241317845724</v>
      </c>
      <c r="D34" s="23">
        <f>'Evento 2 Impactado'!H16</f>
        <v>164.79734970149207</v>
      </c>
      <c r="E34" s="19"/>
      <c r="F34" s="19"/>
    </row>
    <row r="35" spans="1:6" x14ac:dyDescent="0.25">
      <c r="A35" s="19" t="s">
        <v>578</v>
      </c>
      <c r="B35" s="19" t="s">
        <v>587</v>
      </c>
      <c r="C35" s="23">
        <f>'Evento 1 Referencia'!G16</f>
        <v>85.898350329934061</v>
      </c>
      <c r="D35" s="19"/>
      <c r="E35" s="19"/>
      <c r="F35" s="19"/>
    </row>
    <row r="36" spans="1:6" x14ac:dyDescent="0.25">
      <c r="A36" s="19" t="s">
        <v>580</v>
      </c>
      <c r="B36" s="19" t="s">
        <v>587</v>
      </c>
      <c r="C36" s="23">
        <f>'Evento 1 Referencia'!G23</f>
        <v>68.802035592881424</v>
      </c>
      <c r="D36" s="19"/>
      <c r="E36" s="19"/>
      <c r="F36" s="19"/>
    </row>
  </sheetData>
  <mergeCells count="1"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zoomScaleNormal="100" workbookViewId="0">
      <selection activeCell="G2" sqref="G2:G3"/>
    </sheetView>
  </sheetViews>
  <sheetFormatPr baseColWidth="10" defaultRowHeight="15" x14ac:dyDescent="0.25"/>
  <cols>
    <col min="3" max="3" width="18.85546875" bestFit="1" customWidth="1"/>
    <col min="6" max="6" width="12" bestFit="1" customWidth="1"/>
    <col min="7" max="7" width="18.85546875" bestFit="1" customWidth="1"/>
  </cols>
  <sheetData>
    <row r="1" spans="1:7" x14ac:dyDescent="0.25">
      <c r="A1" t="s">
        <v>92</v>
      </c>
      <c r="B1" t="s">
        <v>93</v>
      </c>
      <c r="C1" s="3" t="s">
        <v>14</v>
      </c>
      <c r="D1" s="3"/>
    </row>
    <row r="2" spans="1:7" x14ac:dyDescent="0.25">
      <c r="C2" s="3" t="s">
        <v>333</v>
      </c>
      <c r="D2" s="3"/>
      <c r="E2" s="19" t="s">
        <v>92</v>
      </c>
      <c r="F2" s="19" t="s">
        <v>543</v>
      </c>
      <c r="G2" s="24" t="s">
        <v>14</v>
      </c>
    </row>
    <row r="3" spans="1:7" x14ac:dyDescent="0.25">
      <c r="A3" t="s">
        <v>94</v>
      </c>
      <c r="B3" t="s">
        <v>95</v>
      </c>
      <c r="C3" s="14">
        <f>'Raw Data '!N35</f>
        <v>344.64393871225752</v>
      </c>
      <c r="E3" s="19"/>
      <c r="F3" s="20" t="s">
        <v>544</v>
      </c>
      <c r="G3" s="22" t="s">
        <v>333</v>
      </c>
    </row>
    <row r="4" spans="1:7" x14ac:dyDescent="0.25">
      <c r="B4" t="s">
        <v>96</v>
      </c>
      <c r="C4" s="14">
        <f>'Raw Data '!N38</f>
        <v>118.47520095980806</v>
      </c>
      <c r="E4" s="19" t="s">
        <v>94</v>
      </c>
      <c r="F4" s="21" t="s">
        <v>545</v>
      </c>
      <c r="G4" s="23">
        <f>C3</f>
        <v>344.64393871225752</v>
      </c>
    </row>
    <row r="5" spans="1:7" x14ac:dyDescent="0.25">
      <c r="B5" t="s">
        <v>97</v>
      </c>
      <c r="C5" s="14">
        <f>'Raw Data '!N41</f>
        <v>41.989999999999995</v>
      </c>
      <c r="E5" s="19"/>
      <c r="F5" s="21" t="s">
        <v>546</v>
      </c>
      <c r="G5" s="23">
        <f t="shared" ref="G5:G6" si="0">C4</f>
        <v>118.47520095980806</v>
      </c>
    </row>
    <row r="6" spans="1:7" x14ac:dyDescent="0.25">
      <c r="C6" s="14"/>
      <c r="E6" s="19"/>
      <c r="F6" s="21" t="s">
        <v>547</v>
      </c>
      <c r="G6" s="23">
        <f t="shared" si="0"/>
        <v>41.989999999999995</v>
      </c>
    </row>
    <row r="7" spans="1:7" x14ac:dyDescent="0.25">
      <c r="A7" t="s">
        <v>98</v>
      </c>
      <c r="B7" t="s">
        <v>99</v>
      </c>
      <c r="C7" s="14">
        <f>'Raw Data '!N155</f>
        <v>369.00119976004805</v>
      </c>
      <c r="E7" s="19" t="s">
        <v>98</v>
      </c>
      <c r="F7" s="21" t="s">
        <v>545</v>
      </c>
      <c r="G7" s="23">
        <f>C7</f>
        <v>369.00119976004805</v>
      </c>
    </row>
    <row r="8" spans="1:7" x14ac:dyDescent="0.25">
      <c r="B8" t="s">
        <v>100</v>
      </c>
      <c r="C8" s="14">
        <f>'Raw Data '!N158</f>
        <v>129.6815726854629</v>
      </c>
      <c r="E8" s="19"/>
      <c r="F8" s="21" t="s">
        <v>548</v>
      </c>
      <c r="G8" s="23">
        <f t="shared" ref="G8:G9" si="1">C8</f>
        <v>129.6815726854629</v>
      </c>
    </row>
    <row r="9" spans="1:7" x14ac:dyDescent="0.25">
      <c r="B9" t="s">
        <v>101</v>
      </c>
      <c r="C9" s="14">
        <f>'Raw Data '!N161</f>
        <v>90.697987402519431</v>
      </c>
      <c r="E9" s="19"/>
      <c r="F9" s="21" t="s">
        <v>549</v>
      </c>
      <c r="G9" s="23">
        <f t="shared" si="1"/>
        <v>90.697987402519431</v>
      </c>
    </row>
    <row r="10" spans="1:7" x14ac:dyDescent="0.25">
      <c r="C10" s="14"/>
      <c r="E10" s="19" t="s">
        <v>102</v>
      </c>
      <c r="F10" s="21" t="s">
        <v>550</v>
      </c>
      <c r="G10" s="23">
        <f>C11</f>
        <v>589.01207493501306</v>
      </c>
    </row>
    <row r="11" spans="1:7" x14ac:dyDescent="0.25">
      <c r="A11" t="s">
        <v>102</v>
      </c>
      <c r="B11" t="s">
        <v>103</v>
      </c>
      <c r="C11" s="14">
        <f>'Raw Data '!N191</f>
        <v>589.01207493501306</v>
      </c>
      <c r="E11" s="19"/>
      <c r="F11" s="21" t="s">
        <v>551</v>
      </c>
      <c r="G11" s="23">
        <f t="shared" ref="G11:G12" si="2">C12</f>
        <v>118.40799999999999</v>
      </c>
    </row>
    <row r="12" spans="1:7" x14ac:dyDescent="0.25">
      <c r="B12" t="s">
        <v>104</v>
      </c>
      <c r="C12" s="14">
        <f>'Raw Data '!N194</f>
        <v>118.40799999999999</v>
      </c>
      <c r="E12" s="19"/>
      <c r="F12" s="21" t="s">
        <v>552</v>
      </c>
      <c r="G12" s="23">
        <f t="shared" si="2"/>
        <v>69.903408718256344</v>
      </c>
    </row>
    <row r="13" spans="1:7" x14ac:dyDescent="0.25">
      <c r="B13" t="s">
        <v>105</v>
      </c>
      <c r="C13" s="14">
        <f>'Raw Data '!N197</f>
        <v>69.903408718256344</v>
      </c>
      <c r="E13" s="19" t="s">
        <v>106</v>
      </c>
      <c r="F13" s="21" t="s">
        <v>545</v>
      </c>
      <c r="G13" s="23">
        <f>C15</f>
        <v>142.98637872425519</v>
      </c>
    </row>
    <row r="14" spans="1:7" x14ac:dyDescent="0.25">
      <c r="C14" s="14"/>
      <c r="E14" s="19"/>
      <c r="F14" s="21" t="s">
        <v>546</v>
      </c>
      <c r="G14" s="23">
        <f t="shared" ref="G14:G16" si="3">C16</f>
        <v>106.03369626074786</v>
      </c>
    </row>
    <row r="15" spans="1:7" x14ac:dyDescent="0.25">
      <c r="A15" t="s">
        <v>106</v>
      </c>
      <c r="B15" t="s">
        <v>107</v>
      </c>
      <c r="C15" s="14">
        <f>'Raw Data '!N209</f>
        <v>142.98637872425519</v>
      </c>
      <c r="E15" s="19"/>
      <c r="F15" s="21" t="s">
        <v>553</v>
      </c>
      <c r="G15" s="23">
        <f t="shared" si="3"/>
        <v>111.2983603279344</v>
      </c>
    </row>
    <row r="16" spans="1:7" x14ac:dyDescent="0.25">
      <c r="B16" t="s">
        <v>108</v>
      </c>
      <c r="C16" s="14">
        <f>'Raw Data '!N212</f>
        <v>106.03369626074786</v>
      </c>
      <c r="E16" s="19"/>
      <c r="F16" s="21" t="s">
        <v>554</v>
      </c>
      <c r="G16" s="23">
        <f t="shared" si="3"/>
        <v>85.898350329934061</v>
      </c>
    </row>
    <row r="17" spans="1:7" x14ac:dyDescent="0.25">
      <c r="B17" t="s">
        <v>109</v>
      </c>
      <c r="C17" s="14">
        <f>'Raw Data '!N215</f>
        <v>111.2983603279344</v>
      </c>
      <c r="E17" s="19" t="s">
        <v>111</v>
      </c>
      <c r="F17" s="21" t="s">
        <v>545</v>
      </c>
      <c r="G17" s="23">
        <f>C20</f>
        <v>247.55503099380127</v>
      </c>
    </row>
    <row r="18" spans="1:7" x14ac:dyDescent="0.25">
      <c r="B18" t="s">
        <v>110</v>
      </c>
      <c r="C18" s="14">
        <f>'Raw Data '!N218</f>
        <v>85.898350329934061</v>
      </c>
      <c r="E18" s="19"/>
      <c r="F18" s="21" t="s">
        <v>548</v>
      </c>
      <c r="G18" s="23">
        <f t="shared" ref="G18:G19" si="4">C21</f>
        <v>234.09816036792645</v>
      </c>
    </row>
    <row r="19" spans="1:7" x14ac:dyDescent="0.25">
      <c r="C19" s="14"/>
      <c r="E19" s="19"/>
      <c r="F19" s="21" t="s">
        <v>555</v>
      </c>
      <c r="G19" s="23">
        <f t="shared" si="4"/>
        <v>101.43241751649671</v>
      </c>
    </row>
    <row r="20" spans="1:7" x14ac:dyDescent="0.25">
      <c r="A20" t="s">
        <v>111</v>
      </c>
      <c r="B20" t="s">
        <v>112</v>
      </c>
      <c r="C20" s="14">
        <f>'Raw Data '!N200</f>
        <v>247.55503099380127</v>
      </c>
      <c r="E20" s="19" t="s">
        <v>115</v>
      </c>
      <c r="F20" s="21" t="s">
        <v>545</v>
      </c>
      <c r="G20" s="23">
        <f>C24</f>
        <v>774.75414967006611</v>
      </c>
    </row>
    <row r="21" spans="1:7" x14ac:dyDescent="0.25">
      <c r="B21" t="s">
        <v>113</v>
      </c>
      <c r="C21" s="14">
        <f>'Raw Data '!N203</f>
        <v>234.09816036792645</v>
      </c>
      <c r="E21" s="19"/>
      <c r="F21" s="21" t="s">
        <v>556</v>
      </c>
      <c r="G21" s="23">
        <f t="shared" ref="G21:G23" si="5">C25</f>
        <v>213.2791031793642</v>
      </c>
    </row>
    <row r="22" spans="1:7" x14ac:dyDescent="0.25">
      <c r="B22" t="s">
        <v>114</v>
      </c>
      <c r="C22" s="14">
        <f>'Raw Data '!N206</f>
        <v>101.43241751649671</v>
      </c>
      <c r="E22" s="19"/>
      <c r="F22" s="21" t="s">
        <v>557</v>
      </c>
      <c r="G22" s="23">
        <f t="shared" si="5"/>
        <v>75.619999999999976</v>
      </c>
    </row>
    <row r="23" spans="1:7" x14ac:dyDescent="0.25">
      <c r="C23" s="14"/>
      <c r="E23" s="19"/>
      <c r="F23" s="21" t="s">
        <v>558</v>
      </c>
      <c r="G23" s="23">
        <f t="shared" si="5"/>
        <v>68.802035592881424</v>
      </c>
    </row>
    <row r="24" spans="1:7" x14ac:dyDescent="0.25">
      <c r="A24" t="s">
        <v>115</v>
      </c>
      <c r="B24" t="s">
        <v>116</v>
      </c>
      <c r="C24" s="14">
        <f>'Raw Data '!N221</f>
        <v>774.75414967006611</v>
      </c>
    </row>
    <row r="25" spans="1:7" x14ac:dyDescent="0.25">
      <c r="B25" t="s">
        <v>117</v>
      </c>
      <c r="C25" s="14">
        <f>'Raw Data '!N224</f>
        <v>213.2791031793642</v>
      </c>
    </row>
    <row r="26" spans="1:7" x14ac:dyDescent="0.25">
      <c r="B26" t="s">
        <v>118</v>
      </c>
      <c r="C26" s="14">
        <f>'Raw Data '!N227</f>
        <v>75.619999999999976</v>
      </c>
    </row>
    <row r="27" spans="1:7" x14ac:dyDescent="0.25">
      <c r="B27" t="s">
        <v>119</v>
      </c>
      <c r="C27" s="14">
        <f>'Raw Data '!N230</f>
        <v>68.802035592881424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="110" zoomScaleNormal="110" workbookViewId="0">
      <selection activeCell="H2" sqref="H2:H3"/>
    </sheetView>
  </sheetViews>
  <sheetFormatPr baseColWidth="10" defaultRowHeight="15" x14ac:dyDescent="0.25"/>
  <cols>
    <col min="3" max="3" width="18.85546875" bestFit="1" customWidth="1"/>
    <col min="4" max="4" width="18.85546875" style="3" bestFit="1" customWidth="1"/>
    <col min="7" max="7" width="12" bestFit="1" customWidth="1"/>
    <col min="8" max="8" width="18.85546875" bestFit="1" customWidth="1"/>
  </cols>
  <sheetData>
    <row r="1" spans="1:8" x14ac:dyDescent="0.25">
      <c r="A1" t="s">
        <v>92</v>
      </c>
      <c r="B1" t="s">
        <v>93</v>
      </c>
      <c r="C1" s="3" t="s">
        <v>14</v>
      </c>
      <c r="D1" s="3" t="s">
        <v>542</v>
      </c>
    </row>
    <row r="2" spans="1:8" x14ac:dyDescent="0.25">
      <c r="C2" s="3" t="s">
        <v>333</v>
      </c>
      <c r="D2" s="3" t="s">
        <v>333</v>
      </c>
      <c r="F2" s="19" t="s">
        <v>92</v>
      </c>
      <c r="G2" s="19" t="s">
        <v>543</v>
      </c>
      <c r="H2" s="24" t="s">
        <v>14</v>
      </c>
    </row>
    <row r="3" spans="1:8" x14ac:dyDescent="0.25">
      <c r="A3" t="s">
        <v>94</v>
      </c>
      <c r="B3" t="s">
        <v>252</v>
      </c>
      <c r="C3" s="12">
        <f>'Raw Data '!N233</f>
        <v>268.63315733559421</v>
      </c>
      <c r="D3" s="13">
        <f>AVERAGE(C3:C6)</f>
        <v>324.74750034918031</v>
      </c>
      <c r="F3" s="19"/>
      <c r="G3" s="20" t="s">
        <v>544</v>
      </c>
      <c r="H3" s="22" t="s">
        <v>333</v>
      </c>
    </row>
    <row r="4" spans="1:8" x14ac:dyDescent="0.25">
      <c r="B4" t="s">
        <v>253</v>
      </c>
      <c r="C4" s="12">
        <f>'Raw Data '!N235</f>
        <v>291.08585551612146</v>
      </c>
      <c r="F4" s="19" t="s">
        <v>94</v>
      </c>
      <c r="G4" s="21" t="s">
        <v>545</v>
      </c>
      <c r="H4" s="23">
        <f>D3</f>
        <v>324.74750034918031</v>
      </c>
    </row>
    <row r="5" spans="1:8" x14ac:dyDescent="0.25">
      <c r="B5" t="s">
        <v>254</v>
      </c>
      <c r="C5" s="12">
        <f>'Raw Data '!N238</f>
        <v>468.42532943411322</v>
      </c>
      <c r="F5" s="19"/>
      <c r="G5" s="21" t="s">
        <v>546</v>
      </c>
      <c r="H5" s="23">
        <f>D7</f>
        <v>97.622118000026632</v>
      </c>
    </row>
    <row r="6" spans="1:8" x14ac:dyDescent="0.25">
      <c r="B6" t="s">
        <v>181</v>
      </c>
      <c r="C6" s="12">
        <f>'Raw Data '!N241</f>
        <v>270.8456591108926</v>
      </c>
      <c r="F6" s="19"/>
      <c r="G6" s="21" t="s">
        <v>547</v>
      </c>
      <c r="H6" s="23">
        <f>D11</f>
        <v>35.517900552765106</v>
      </c>
    </row>
    <row r="7" spans="1:8" x14ac:dyDescent="0.25">
      <c r="B7" t="s">
        <v>182</v>
      </c>
      <c r="C7" s="12">
        <f>'Raw Data '!N243</f>
        <v>113.33246694460166</v>
      </c>
      <c r="D7" s="13">
        <f>AVERAGE(C7:C10)</f>
        <v>97.622118000026632</v>
      </c>
      <c r="F7" s="19" t="s">
        <v>98</v>
      </c>
      <c r="G7" s="21" t="s">
        <v>545</v>
      </c>
      <c r="H7" s="23">
        <f>D16</f>
        <v>482.50837657468509</v>
      </c>
    </row>
    <row r="8" spans="1:8" x14ac:dyDescent="0.25">
      <c r="B8" t="s">
        <v>183</v>
      </c>
      <c r="C8" s="12">
        <f>'Raw Data '!N246</f>
        <v>97.195865332253959</v>
      </c>
      <c r="F8" s="19"/>
      <c r="G8" s="21" t="s">
        <v>548</v>
      </c>
      <c r="H8" s="23">
        <f>D20</f>
        <v>144.50490919930257</v>
      </c>
    </row>
    <row r="9" spans="1:8" x14ac:dyDescent="0.25">
      <c r="B9" t="s">
        <v>184</v>
      </c>
      <c r="C9" s="12">
        <f>'Raw Data '!N249</f>
        <v>127.44386980537519</v>
      </c>
      <c r="F9" s="19"/>
      <c r="G9" s="21" t="s">
        <v>549</v>
      </c>
      <c r="H9" s="23">
        <f>D24</f>
        <v>129.17691148595506</v>
      </c>
    </row>
    <row r="10" spans="1:8" x14ac:dyDescent="0.25">
      <c r="B10" t="s">
        <v>185</v>
      </c>
      <c r="C10" s="12">
        <f>'Raw Data '!N252</f>
        <v>52.516269917875718</v>
      </c>
      <c r="F10" s="19" t="s">
        <v>102</v>
      </c>
      <c r="G10" s="21" t="s">
        <v>550</v>
      </c>
      <c r="H10" s="23">
        <f>D29</f>
        <v>413.17285288077642</v>
      </c>
    </row>
    <row r="11" spans="1:8" x14ac:dyDescent="0.25">
      <c r="B11" t="s">
        <v>186</v>
      </c>
      <c r="C11" s="12">
        <f>'Raw Data '!N255</f>
        <v>34.723488778879783</v>
      </c>
      <c r="D11" s="13">
        <f>AVERAGE(C11:C14)</f>
        <v>35.517900552765106</v>
      </c>
      <c r="F11" s="19"/>
      <c r="G11" s="21" t="s">
        <v>551</v>
      </c>
      <c r="H11" s="23">
        <f>D33</f>
        <v>166.64566849845141</v>
      </c>
    </row>
    <row r="12" spans="1:8" x14ac:dyDescent="0.25">
      <c r="B12" t="s">
        <v>187</v>
      </c>
      <c r="C12" s="12">
        <f>'Raw Data '!N258</f>
        <v>14.069687027836778</v>
      </c>
      <c r="F12" s="19"/>
      <c r="G12" s="21" t="s">
        <v>552</v>
      </c>
      <c r="H12" s="23">
        <f>D37</f>
        <v>60.977794366017378</v>
      </c>
    </row>
    <row r="13" spans="1:8" x14ac:dyDescent="0.25">
      <c r="B13" t="s">
        <v>188</v>
      </c>
      <c r="C13" s="12">
        <f>'Raw Data '!N261</f>
        <v>59.566347595433058</v>
      </c>
      <c r="F13" s="19" t="s">
        <v>106</v>
      </c>
      <c r="G13" s="21" t="s">
        <v>545</v>
      </c>
      <c r="H13" s="23">
        <f>D41</f>
        <v>131.58487049048591</v>
      </c>
    </row>
    <row r="14" spans="1:8" x14ac:dyDescent="0.25">
      <c r="B14" t="s">
        <v>189</v>
      </c>
      <c r="C14" s="12">
        <f>'Raw Data '!N264</f>
        <v>33.712078808910803</v>
      </c>
      <c r="F14" s="19"/>
      <c r="G14" s="21" t="s">
        <v>546</v>
      </c>
      <c r="H14" s="23">
        <f>D45</f>
        <v>63.594309798864955</v>
      </c>
    </row>
    <row r="15" spans="1:8" x14ac:dyDescent="0.25">
      <c r="F15" s="19"/>
      <c r="G15" s="21" t="s">
        <v>553</v>
      </c>
      <c r="H15" s="23">
        <f>D49</f>
        <v>45.09837134372907</v>
      </c>
    </row>
    <row r="16" spans="1:8" x14ac:dyDescent="0.25">
      <c r="A16" t="s">
        <v>98</v>
      </c>
      <c r="B16" t="s">
        <v>207</v>
      </c>
      <c r="C16" s="12">
        <f>'Raw Data '!N270</f>
        <v>549.66999999999996</v>
      </c>
      <c r="D16" s="13">
        <f>AVERAGE(C16:C19)</f>
        <v>482.50837657468509</v>
      </c>
      <c r="F16" s="19" t="s">
        <v>111</v>
      </c>
      <c r="G16" s="21" t="s">
        <v>545</v>
      </c>
      <c r="H16" s="23">
        <f>D51</f>
        <v>221.99299146099796</v>
      </c>
    </row>
    <row r="17" spans="1:8" x14ac:dyDescent="0.25">
      <c r="B17" t="s">
        <v>208</v>
      </c>
      <c r="C17" s="12">
        <f>'Raw Data '!N272</f>
        <v>582.83822135572882</v>
      </c>
      <c r="F17" s="19"/>
      <c r="G17" s="21" t="s">
        <v>548</v>
      </c>
      <c r="H17" s="23">
        <f>D55</f>
        <v>128.07795941265934</v>
      </c>
    </row>
    <row r="18" spans="1:8" x14ac:dyDescent="0.25">
      <c r="B18" t="s">
        <v>209</v>
      </c>
      <c r="C18" s="12">
        <f>'Raw Data '!N274</f>
        <v>327.53036592681462</v>
      </c>
      <c r="F18" s="19" t="s">
        <v>115</v>
      </c>
      <c r="G18" s="21" t="s">
        <v>545</v>
      </c>
      <c r="H18" s="23">
        <f>D60</f>
        <v>944.66565182238503</v>
      </c>
    </row>
    <row r="19" spans="1:8" x14ac:dyDescent="0.25">
      <c r="B19" t="s">
        <v>210</v>
      </c>
      <c r="C19" s="12">
        <f>'Raw Data '!N276</f>
        <v>469.99491901619677</v>
      </c>
      <c r="F19" s="19"/>
      <c r="G19" s="21" t="s">
        <v>556</v>
      </c>
      <c r="H19" s="23">
        <f>D64</f>
        <v>134.41974426061452</v>
      </c>
    </row>
    <row r="20" spans="1:8" x14ac:dyDescent="0.25">
      <c r="B20" t="s">
        <v>199</v>
      </c>
      <c r="C20" s="12">
        <f>'Raw Data '!N278</f>
        <v>170.71242821140032</v>
      </c>
      <c r="D20" s="13">
        <f>AVERAGE(C20:C23)</f>
        <v>144.50490919930257</v>
      </c>
      <c r="F20" s="19"/>
      <c r="G20" s="21" t="s">
        <v>557</v>
      </c>
      <c r="H20" s="23">
        <f>D67</f>
        <v>54.992754894437773</v>
      </c>
    </row>
    <row r="21" spans="1:8" x14ac:dyDescent="0.25">
      <c r="B21" t="s">
        <v>200</v>
      </c>
      <c r="C21" s="12">
        <f>'Raw Data '!N281</f>
        <v>92.307078840674819</v>
      </c>
    </row>
    <row r="22" spans="1:8" x14ac:dyDescent="0.25">
      <c r="B22" t="s">
        <v>206</v>
      </c>
      <c r="C22" s="12">
        <f>'Raw Data '!N284</f>
        <v>152.72945410917811</v>
      </c>
    </row>
    <row r="23" spans="1:8" x14ac:dyDescent="0.25">
      <c r="B23" t="s">
        <v>201</v>
      </c>
      <c r="C23" s="12">
        <f>'Raw Data '!N287</f>
        <v>162.2706756359571</v>
      </c>
    </row>
    <row r="24" spans="1:8" x14ac:dyDescent="0.25">
      <c r="B24" t="s">
        <v>202</v>
      </c>
      <c r="C24" s="12">
        <f>'Raw Data '!N290</f>
        <v>140.77760211832091</v>
      </c>
      <c r="D24" s="13">
        <f>AVERAGE(C24:C27)</f>
        <v>129.17691148595506</v>
      </c>
    </row>
    <row r="25" spans="1:8" x14ac:dyDescent="0.25">
      <c r="B25" t="s">
        <v>203</v>
      </c>
      <c r="C25" s="12">
        <f>'Raw Data '!N293</f>
        <v>150.34740107688165</v>
      </c>
    </row>
    <row r="26" spans="1:8" x14ac:dyDescent="0.25">
      <c r="B26" t="s">
        <v>204</v>
      </c>
      <c r="C26" s="12">
        <f>'Raw Data '!N296</f>
        <v>117.48404554494957</v>
      </c>
    </row>
    <row r="27" spans="1:8" x14ac:dyDescent="0.25">
      <c r="B27" t="s">
        <v>205</v>
      </c>
      <c r="C27" s="12">
        <f>'Raw Data '!N299</f>
        <v>108.09859720366805</v>
      </c>
    </row>
    <row r="29" spans="1:8" x14ac:dyDescent="0.25">
      <c r="A29" t="s">
        <v>102</v>
      </c>
      <c r="B29" t="s">
        <v>211</v>
      </c>
      <c r="C29" s="12">
        <f>'Raw Data '!N302</f>
        <v>521.69573005419488</v>
      </c>
      <c r="D29" s="13">
        <f>AVERAGE(C29:C32)</f>
        <v>413.17285288077642</v>
      </c>
    </row>
    <row r="30" spans="1:8" x14ac:dyDescent="0.25">
      <c r="B30" t="s">
        <v>212</v>
      </c>
      <c r="C30" s="12">
        <f>'Raw Data '!N305</f>
        <v>329.94995954684839</v>
      </c>
    </row>
    <row r="31" spans="1:8" x14ac:dyDescent="0.25">
      <c r="B31" t="s">
        <v>213</v>
      </c>
      <c r="C31" s="12">
        <f>'Raw Data '!N308</f>
        <v>729.5961671120574</v>
      </c>
    </row>
    <row r="32" spans="1:8" x14ac:dyDescent="0.25">
      <c r="B32" t="s">
        <v>214</v>
      </c>
      <c r="C32" s="12">
        <f>'Raw Data '!N311</f>
        <v>71.449554810004912</v>
      </c>
    </row>
    <row r="33" spans="1:4" x14ac:dyDescent="0.25">
      <c r="B33" t="s">
        <v>215</v>
      </c>
      <c r="C33" s="12">
        <f>'Raw Data '!N314</f>
        <v>250.22872678428308</v>
      </c>
      <c r="D33" s="13">
        <f>AVERAGE(C33:C36)</f>
        <v>166.64566849845141</v>
      </c>
    </row>
    <row r="34" spans="1:4" x14ac:dyDescent="0.25">
      <c r="B34" t="s">
        <v>216</v>
      </c>
      <c r="C34" s="12">
        <f>'Raw Data '!N317</f>
        <v>76.094580834936011</v>
      </c>
    </row>
    <row r="35" spans="1:4" x14ac:dyDescent="0.25">
      <c r="B35" t="s">
        <v>217</v>
      </c>
      <c r="C35" s="12">
        <f>'Raw Data '!N320</f>
        <v>327.14974625095419</v>
      </c>
    </row>
    <row r="36" spans="1:4" x14ac:dyDescent="0.25">
      <c r="B36" t="s">
        <v>218</v>
      </c>
      <c r="C36" s="12">
        <f>'Raw Data '!N323</f>
        <v>13.10962012363234</v>
      </c>
    </row>
    <row r="37" spans="1:4" x14ac:dyDescent="0.25">
      <c r="B37" t="s">
        <v>219</v>
      </c>
      <c r="C37" s="12">
        <f>'Raw Data '!N326</f>
        <v>78.390314207650334</v>
      </c>
      <c r="D37" s="13">
        <f>AVERAGE(C37:C39)</f>
        <v>60.977794366017378</v>
      </c>
    </row>
    <row r="38" spans="1:4" x14ac:dyDescent="0.25">
      <c r="B38" t="s">
        <v>220</v>
      </c>
      <c r="C38" s="12">
        <f>'Raw Data '!N329</f>
        <v>16.893168730930654</v>
      </c>
    </row>
    <row r="39" spans="1:4" x14ac:dyDescent="0.25">
      <c r="B39" t="s">
        <v>221</v>
      </c>
      <c r="C39" s="12">
        <f>'Raw Data '!N332</f>
        <v>87.649900159471144</v>
      </c>
    </row>
    <row r="41" spans="1:4" x14ac:dyDescent="0.25">
      <c r="A41" t="s">
        <v>106</v>
      </c>
      <c r="B41" t="s">
        <v>224</v>
      </c>
      <c r="C41" s="12">
        <f>'Raw Data '!N338</f>
        <v>77.788366704746807</v>
      </c>
      <c r="D41" s="13">
        <f>AVERAGE(C41:C44)</f>
        <v>131.58487049048591</v>
      </c>
    </row>
    <row r="42" spans="1:4" x14ac:dyDescent="0.25">
      <c r="B42" t="s">
        <v>225</v>
      </c>
      <c r="C42" s="12">
        <f>'Raw Data '!N341</f>
        <v>95.872807402875679</v>
      </c>
    </row>
    <row r="43" spans="1:4" x14ac:dyDescent="0.25">
      <c r="B43" t="s">
        <v>226</v>
      </c>
      <c r="C43" s="12">
        <f>'Raw Data '!N344</f>
        <v>87.565481843216332</v>
      </c>
    </row>
    <row r="44" spans="1:4" x14ac:dyDescent="0.25">
      <c r="B44" t="s">
        <v>227</v>
      </c>
      <c r="C44" s="12">
        <f>'Raw Data '!N347</f>
        <v>265.1128260111048</v>
      </c>
    </row>
    <row r="45" spans="1:4" x14ac:dyDescent="0.25">
      <c r="B45" t="s">
        <v>228</v>
      </c>
      <c r="C45" s="12">
        <f>'Raw Data '!N350</f>
        <v>51.222898550724665</v>
      </c>
      <c r="D45" s="13">
        <f>AVERAGE(C45:C48)</f>
        <v>63.594309798864955</v>
      </c>
    </row>
    <row r="46" spans="1:4" x14ac:dyDescent="0.25">
      <c r="B46" t="s">
        <v>229</v>
      </c>
      <c r="C46" s="12">
        <f>'Raw Data '!N353</f>
        <v>48.063846226430684</v>
      </c>
    </row>
    <row r="47" spans="1:4" x14ac:dyDescent="0.25">
      <c r="B47" t="s">
        <v>230</v>
      </c>
      <c r="C47" s="12">
        <f>'Raw Data '!N356</f>
        <v>65.973000812858743</v>
      </c>
    </row>
    <row r="48" spans="1:4" x14ac:dyDescent="0.25">
      <c r="B48" t="s">
        <v>231</v>
      </c>
      <c r="C48" s="12">
        <f>'Raw Data '!N359</f>
        <v>89.117493605445731</v>
      </c>
    </row>
    <row r="49" spans="1:4" x14ac:dyDescent="0.25">
      <c r="B49" t="s">
        <v>232</v>
      </c>
      <c r="C49" s="12">
        <f>'Raw Data '!N362</f>
        <v>45.09837134372907</v>
      </c>
      <c r="D49" s="13">
        <f>C49</f>
        <v>45.09837134372907</v>
      </c>
    </row>
    <row r="51" spans="1:4" x14ac:dyDescent="0.25">
      <c r="A51" t="s">
        <v>111</v>
      </c>
      <c r="B51" t="s">
        <v>233</v>
      </c>
      <c r="C51" s="12">
        <f>'Raw Data '!N365</f>
        <v>172.27950905281526</v>
      </c>
      <c r="D51" s="13">
        <f>AVERAGE(C51:C54)</f>
        <v>221.99299146099796</v>
      </c>
    </row>
    <row r="52" spans="1:4" x14ac:dyDescent="0.25">
      <c r="B52" t="s">
        <v>234</v>
      </c>
      <c r="C52" s="12">
        <f>'Raw Data '!N368</f>
        <v>223.6247575124606</v>
      </c>
    </row>
    <row r="53" spans="1:4" x14ac:dyDescent="0.25">
      <c r="B53" t="s">
        <v>235</v>
      </c>
      <c r="C53" s="12">
        <f>'Raw Data '!N371</f>
        <v>239.14938830293406</v>
      </c>
    </row>
    <row r="54" spans="1:4" x14ac:dyDescent="0.25">
      <c r="B54" t="s">
        <v>236</v>
      </c>
      <c r="C54" s="12">
        <f>'Raw Data '!N374</f>
        <v>252.91831097578188</v>
      </c>
    </row>
    <row r="55" spans="1:4" x14ac:dyDescent="0.25">
      <c r="B55" t="s">
        <v>237</v>
      </c>
      <c r="C55" s="12">
        <f>'Raw Data '!N377</f>
        <v>93.260122898415915</v>
      </c>
      <c r="D55" s="13">
        <f>AVERAGE(C55:C58)</f>
        <v>128.07795941265934</v>
      </c>
    </row>
    <row r="56" spans="1:4" x14ac:dyDescent="0.25">
      <c r="B56" t="s">
        <v>238</v>
      </c>
      <c r="C56" s="12">
        <f>'Raw Data '!N380</f>
        <v>189.83516076028394</v>
      </c>
    </row>
    <row r="57" spans="1:4" x14ac:dyDescent="0.25">
      <c r="B57" t="s">
        <v>239</v>
      </c>
      <c r="C57" s="12">
        <f>'Raw Data '!N383</f>
        <v>112.51836440859429</v>
      </c>
    </row>
    <row r="58" spans="1:4" x14ac:dyDescent="0.25">
      <c r="B58" t="s">
        <v>240</v>
      </c>
      <c r="C58" s="12">
        <f>'Raw Data '!N386</f>
        <v>116.69818958334329</v>
      </c>
    </row>
    <row r="60" spans="1:4" x14ac:dyDescent="0.25">
      <c r="A60" t="s">
        <v>115</v>
      </c>
      <c r="B60" t="s">
        <v>241</v>
      </c>
      <c r="C60" s="12">
        <f>'Raw Data '!N392</f>
        <v>1641.5163557529343</v>
      </c>
      <c r="D60" s="13">
        <f>AVERAGE(C60:C63)</f>
        <v>944.66565182238503</v>
      </c>
    </row>
    <row r="61" spans="1:4" x14ac:dyDescent="0.25">
      <c r="B61" t="s">
        <v>242</v>
      </c>
      <c r="C61" s="12">
        <f>'Raw Data '!N394</f>
        <v>1585.5444488747448</v>
      </c>
    </row>
    <row r="62" spans="1:4" x14ac:dyDescent="0.25">
      <c r="B62" t="s">
        <v>243</v>
      </c>
      <c r="C62" s="12">
        <f>'Raw Data '!N396</f>
        <v>336.28876702436315</v>
      </c>
    </row>
    <row r="63" spans="1:4" x14ac:dyDescent="0.25">
      <c r="B63" t="s">
        <v>244</v>
      </c>
      <c r="C63" s="12">
        <f>'Raw Data '!N398</f>
        <v>215.31303563749771</v>
      </c>
    </row>
    <row r="64" spans="1:4" x14ac:dyDescent="0.25">
      <c r="B64" t="s">
        <v>245</v>
      </c>
      <c r="C64" s="12">
        <f>'Raw Data '!N401</f>
        <v>80.238336906956704</v>
      </c>
      <c r="D64" s="13">
        <f>AVERAGE(C64:C66)</f>
        <v>134.41974426061452</v>
      </c>
    </row>
    <row r="65" spans="2:4" x14ac:dyDescent="0.25">
      <c r="B65" t="s">
        <v>246</v>
      </c>
      <c r="C65" s="12">
        <f>'Raw Data '!N404</f>
        <v>220.19699068175382</v>
      </c>
    </row>
    <row r="66" spans="2:4" x14ac:dyDescent="0.25">
      <c r="B66" t="s">
        <v>247</v>
      </c>
      <c r="C66" s="12">
        <f>'Raw Data '!N406</f>
        <v>102.82390519313313</v>
      </c>
    </row>
    <row r="67" spans="2:4" x14ac:dyDescent="0.25">
      <c r="B67" t="s">
        <v>248</v>
      </c>
      <c r="C67" s="12">
        <f>'Raw Data '!N409</f>
        <v>72.673065922547835</v>
      </c>
      <c r="D67" s="13">
        <f>AVERAGE(C67:C70)</f>
        <v>54.992754894437773</v>
      </c>
    </row>
    <row r="68" spans="2:4" x14ac:dyDescent="0.25">
      <c r="B68" t="s">
        <v>249</v>
      </c>
      <c r="C68" s="12">
        <f>'Raw Data '!N412</f>
        <v>50.712590994891059</v>
      </c>
    </row>
    <row r="69" spans="2:4" x14ac:dyDescent="0.25">
      <c r="B69" t="s">
        <v>250</v>
      </c>
      <c r="C69" s="12">
        <f>'Raw Data '!N415</f>
        <v>40.003947895791555</v>
      </c>
    </row>
    <row r="70" spans="2:4" x14ac:dyDescent="0.25">
      <c r="B70" t="s">
        <v>251</v>
      </c>
      <c r="C70" s="12">
        <f>'Raw Data '!N418</f>
        <v>56.581414764520645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110" zoomScaleNormal="110" workbookViewId="0">
      <selection activeCell="H2" sqref="H2:H3"/>
    </sheetView>
  </sheetViews>
  <sheetFormatPr baseColWidth="10" defaultRowHeight="15" x14ac:dyDescent="0.25"/>
  <cols>
    <col min="3" max="3" width="18.85546875" bestFit="1" customWidth="1"/>
    <col min="4" max="4" width="18.85546875" style="3" bestFit="1" customWidth="1"/>
    <col min="7" max="7" width="12" bestFit="1" customWidth="1"/>
    <col min="8" max="8" width="18.85546875" bestFit="1" customWidth="1"/>
  </cols>
  <sheetData>
    <row r="1" spans="1:8" x14ac:dyDescent="0.25">
      <c r="A1" t="s">
        <v>92</v>
      </c>
      <c r="B1" t="s">
        <v>93</v>
      </c>
      <c r="C1" s="3" t="s">
        <v>14</v>
      </c>
      <c r="D1" s="3" t="s">
        <v>542</v>
      </c>
    </row>
    <row r="2" spans="1:8" x14ac:dyDescent="0.25">
      <c r="C2" s="3" t="s">
        <v>333</v>
      </c>
      <c r="D2" s="3" t="s">
        <v>333</v>
      </c>
      <c r="F2" s="19" t="s">
        <v>92</v>
      </c>
      <c r="G2" s="19" t="s">
        <v>543</v>
      </c>
      <c r="H2" s="24" t="s">
        <v>14</v>
      </c>
    </row>
    <row r="3" spans="1:8" x14ac:dyDescent="0.25">
      <c r="F3" s="19"/>
      <c r="G3" s="20" t="s">
        <v>544</v>
      </c>
      <c r="H3" s="22" t="s">
        <v>333</v>
      </c>
    </row>
    <row r="4" spans="1:8" x14ac:dyDescent="0.25">
      <c r="A4" t="s">
        <v>94</v>
      </c>
      <c r="B4" t="s">
        <v>336</v>
      </c>
      <c r="C4" s="12">
        <f>'Raw Data '!N601</f>
        <v>199.02970985002088</v>
      </c>
      <c r="D4" s="14">
        <f>AVERAGE(C4:C7)</f>
        <v>170.53614573339345</v>
      </c>
      <c r="F4" s="19" t="s">
        <v>94</v>
      </c>
      <c r="G4" s="21" t="s">
        <v>545</v>
      </c>
      <c r="H4" s="23">
        <f>D4</f>
        <v>170.53614573339345</v>
      </c>
    </row>
    <row r="5" spans="1:8" x14ac:dyDescent="0.25">
      <c r="B5" t="s">
        <v>337</v>
      </c>
      <c r="C5" s="12">
        <f>'Raw Data '!N604</f>
        <v>283.24229943249026</v>
      </c>
      <c r="D5" s="17"/>
      <c r="F5" s="19"/>
      <c r="G5" s="21" t="s">
        <v>546</v>
      </c>
      <c r="H5" s="23">
        <f>D8</f>
        <v>42.759615738528261</v>
      </c>
    </row>
    <row r="6" spans="1:8" x14ac:dyDescent="0.25">
      <c r="B6" t="s">
        <v>338</v>
      </c>
      <c r="C6" s="12">
        <f>'Raw Data '!N607</f>
        <v>118.90099278179406</v>
      </c>
      <c r="D6" s="17"/>
      <c r="F6" s="19" t="s">
        <v>98</v>
      </c>
      <c r="G6" s="21" t="s">
        <v>545</v>
      </c>
      <c r="H6" s="23">
        <f>D13</f>
        <v>346.71193411092565</v>
      </c>
    </row>
    <row r="7" spans="1:8" x14ac:dyDescent="0.25">
      <c r="B7" t="s">
        <v>318</v>
      </c>
      <c r="C7" s="12">
        <f>'Raw Data '!N610</f>
        <v>80.971580869268706</v>
      </c>
      <c r="D7" s="17"/>
      <c r="F7" s="19"/>
      <c r="G7" s="21" t="s">
        <v>548</v>
      </c>
      <c r="H7" s="23">
        <f>D17</f>
        <v>105.57549437020418</v>
      </c>
    </row>
    <row r="8" spans="1:8" x14ac:dyDescent="0.25">
      <c r="B8" t="s">
        <v>319</v>
      </c>
      <c r="C8" s="12">
        <f>'Raw Data '!N613</f>
        <v>34.445203806471795</v>
      </c>
      <c r="D8" s="14">
        <f>AVERAGE(C8:C11)</f>
        <v>42.759615738528261</v>
      </c>
      <c r="F8" s="19"/>
      <c r="G8" s="21" t="s">
        <v>549</v>
      </c>
      <c r="H8" s="23">
        <f>D21</f>
        <v>57.467901247726964</v>
      </c>
    </row>
    <row r="9" spans="1:8" x14ac:dyDescent="0.25">
      <c r="B9" t="s">
        <v>320</v>
      </c>
      <c r="C9" s="12">
        <f>'Raw Data '!N616</f>
        <v>66.384866017052417</v>
      </c>
      <c r="D9" s="17"/>
      <c r="F9" s="19" t="s">
        <v>102</v>
      </c>
      <c r="G9" s="21" t="s">
        <v>550</v>
      </c>
      <c r="H9" s="23">
        <f>D25</f>
        <v>230.66878447703129</v>
      </c>
    </row>
    <row r="10" spans="1:8" x14ac:dyDescent="0.25">
      <c r="B10" t="s">
        <v>321</v>
      </c>
      <c r="C10" s="12">
        <f>'Raw Data '!N619</f>
        <v>49.453126912447175</v>
      </c>
      <c r="D10" s="17"/>
      <c r="F10" s="19"/>
      <c r="G10" s="21" t="s">
        <v>551</v>
      </c>
      <c r="H10" s="23">
        <f>D29</f>
        <v>22.597462667160421</v>
      </c>
    </row>
    <row r="11" spans="1:8" x14ac:dyDescent="0.25">
      <c r="B11" t="s">
        <v>322</v>
      </c>
      <c r="C11" s="12">
        <f>'Raw Data '!N622</f>
        <v>20.755266218141657</v>
      </c>
      <c r="D11" s="17"/>
      <c r="F11" s="19" t="s">
        <v>106</v>
      </c>
      <c r="G11" s="21" t="s">
        <v>545</v>
      </c>
      <c r="H11" s="23">
        <f>D34</f>
        <v>153.31319482996909</v>
      </c>
    </row>
    <row r="12" spans="1:8" x14ac:dyDescent="0.25">
      <c r="D12" s="17"/>
      <c r="F12" s="19"/>
      <c r="G12" s="21" t="s">
        <v>546</v>
      </c>
      <c r="H12" s="23">
        <f>D38</f>
        <v>57.381535846315337</v>
      </c>
    </row>
    <row r="13" spans="1:8" x14ac:dyDescent="0.25">
      <c r="A13" t="s">
        <v>98</v>
      </c>
      <c r="B13" t="s">
        <v>339</v>
      </c>
      <c r="C13" s="12">
        <f>'Raw Data '!N652</f>
        <v>553.58671801926221</v>
      </c>
      <c r="D13" s="14">
        <f>AVERAGE(C13:C16)</f>
        <v>346.71193411092565</v>
      </c>
      <c r="F13" s="19"/>
      <c r="G13" s="21" t="s">
        <v>553</v>
      </c>
      <c r="H13" s="23">
        <f>D42</f>
        <v>54.116222689117876</v>
      </c>
    </row>
    <row r="14" spans="1:8" x14ac:dyDescent="0.25">
      <c r="B14" t="s">
        <v>340</v>
      </c>
      <c r="C14" s="12">
        <f>'Raw Data '!N655</f>
        <v>109.27855667002987</v>
      </c>
      <c r="D14" s="17"/>
      <c r="F14" s="19" t="s">
        <v>111</v>
      </c>
      <c r="G14" s="21" t="s">
        <v>545</v>
      </c>
      <c r="H14" s="23">
        <f>D44</f>
        <v>253.08395044718355</v>
      </c>
    </row>
    <row r="15" spans="1:8" x14ac:dyDescent="0.25">
      <c r="B15" t="s">
        <v>341</v>
      </c>
      <c r="C15" s="12">
        <f>'Raw Data '!N658</f>
        <v>337.31631459595076</v>
      </c>
      <c r="D15" s="17"/>
      <c r="F15" s="19"/>
      <c r="G15" s="21" t="s">
        <v>548</v>
      </c>
      <c r="H15" s="23">
        <f>D48</f>
        <v>130.1855057764231</v>
      </c>
    </row>
    <row r="16" spans="1:8" x14ac:dyDescent="0.25">
      <c r="B16" t="s">
        <v>342</v>
      </c>
      <c r="C16" s="12">
        <f>'Raw Data '!N661</f>
        <v>386.66614715845986</v>
      </c>
      <c r="D16" s="17"/>
      <c r="F16" s="19"/>
      <c r="G16" s="21" t="s">
        <v>555</v>
      </c>
      <c r="H16" s="23">
        <f>D52</f>
        <v>71.523421340933623</v>
      </c>
    </row>
    <row r="17" spans="1:8" x14ac:dyDescent="0.25">
      <c r="B17" t="s">
        <v>343</v>
      </c>
      <c r="C17" s="12">
        <f>'Raw Data '!N664</f>
        <v>133.68559120296359</v>
      </c>
      <c r="D17" s="14">
        <f>AVERAGE(C17:C20)</f>
        <v>105.57549437020418</v>
      </c>
      <c r="F17" s="19" t="s">
        <v>115</v>
      </c>
      <c r="G17" s="21" t="s">
        <v>545</v>
      </c>
      <c r="H17" s="23">
        <f>D54</f>
        <v>441.90967756997566</v>
      </c>
    </row>
    <row r="18" spans="1:8" x14ac:dyDescent="0.25">
      <c r="B18" t="s">
        <v>344</v>
      </c>
      <c r="C18" s="12">
        <f>'Raw Data '!N667</f>
        <v>111.99693958520839</v>
      </c>
      <c r="D18" s="17"/>
      <c r="F18" s="19"/>
      <c r="G18" s="21" t="s">
        <v>556</v>
      </c>
      <c r="H18" s="23">
        <f>D58</f>
        <v>60.905004334547357</v>
      </c>
    </row>
    <row r="19" spans="1:8" x14ac:dyDescent="0.25">
      <c r="B19" t="s">
        <v>345</v>
      </c>
      <c r="C19" s="12">
        <f>'Raw Data '!N670</f>
        <v>105.20246351969644</v>
      </c>
      <c r="D19" s="17"/>
    </row>
    <row r="20" spans="1:8" x14ac:dyDescent="0.25">
      <c r="B20" t="s">
        <v>346</v>
      </c>
      <c r="C20" s="12">
        <f>'Raw Data '!N673</f>
        <v>71.416983172948335</v>
      </c>
      <c r="D20" s="17"/>
    </row>
    <row r="21" spans="1:8" x14ac:dyDescent="0.25">
      <c r="B21" t="s">
        <v>347</v>
      </c>
      <c r="C21" s="12">
        <f>'Raw Data '!N676</f>
        <v>8.5110707071896456</v>
      </c>
      <c r="D21" s="14">
        <f>AVERAGE(C21:C23)</f>
        <v>57.467901247726964</v>
      </c>
    </row>
    <row r="22" spans="1:8" x14ac:dyDescent="0.25">
      <c r="B22" t="s">
        <v>348</v>
      </c>
      <c r="C22" s="12">
        <f>'Raw Data '!N679</f>
        <v>86.549882384089301</v>
      </c>
      <c r="D22" s="17"/>
    </row>
    <row r="23" spans="1:8" x14ac:dyDescent="0.25">
      <c r="B23" t="s">
        <v>349</v>
      </c>
      <c r="C23" s="12">
        <f>'Raw Data '!N682</f>
        <v>77.342750651901952</v>
      </c>
      <c r="D23" s="17"/>
    </row>
    <row r="24" spans="1:8" x14ac:dyDescent="0.25">
      <c r="D24" s="17"/>
    </row>
    <row r="25" spans="1:8" x14ac:dyDescent="0.25">
      <c r="A25" t="s">
        <v>102</v>
      </c>
      <c r="B25" t="s">
        <v>323</v>
      </c>
      <c r="C25" s="12">
        <f>'Raw Data '!N625</f>
        <v>143.0299587404613</v>
      </c>
      <c r="D25" s="14">
        <f>AVERAGE(C25:C28)</f>
        <v>230.66878447703129</v>
      </c>
    </row>
    <row r="26" spans="1:8" x14ac:dyDescent="0.25">
      <c r="B26" t="s">
        <v>324</v>
      </c>
      <c r="C26" s="12">
        <f>'Raw Data '!N628</f>
        <v>201.50474259603163</v>
      </c>
      <c r="D26" s="17"/>
    </row>
    <row r="27" spans="1:8" x14ac:dyDescent="0.25">
      <c r="B27" t="s">
        <v>325</v>
      </c>
      <c r="C27" s="12">
        <f>'Raw Data '!N631</f>
        <v>474.27082674025826</v>
      </c>
      <c r="D27" s="17"/>
    </row>
    <row r="28" spans="1:8" x14ac:dyDescent="0.25">
      <c r="B28" t="s">
        <v>326</v>
      </c>
      <c r="C28" s="12">
        <f>'Raw Data '!N634</f>
        <v>103.86960983137391</v>
      </c>
      <c r="D28" s="17"/>
    </row>
    <row r="29" spans="1:8" x14ac:dyDescent="0.25">
      <c r="B29" t="s">
        <v>327</v>
      </c>
      <c r="C29" s="12">
        <f>'Raw Data '!N637</f>
        <v>32.849722457860821</v>
      </c>
      <c r="D29" s="14">
        <f>AVERAGE(C29:C32)</f>
        <v>22.597462667160421</v>
      </c>
    </row>
    <row r="30" spans="1:8" x14ac:dyDescent="0.25">
      <c r="B30" t="s">
        <v>328</v>
      </c>
      <c r="C30" s="12">
        <f>'Raw Data '!N640</f>
        <v>38.258889487887188</v>
      </c>
      <c r="D30" s="17"/>
    </row>
    <row r="31" spans="1:8" x14ac:dyDescent="0.25">
      <c r="B31" t="s">
        <v>329</v>
      </c>
      <c r="C31" s="12">
        <f>'Raw Data '!N643</f>
        <v>15.198629686612719</v>
      </c>
      <c r="D31" s="17"/>
    </row>
    <row r="32" spans="1:8" x14ac:dyDescent="0.25">
      <c r="B32" t="s">
        <v>330</v>
      </c>
      <c r="C32" s="12">
        <f>'Raw Data '!N646</f>
        <v>4.0826090362809566</v>
      </c>
      <c r="D32" s="17"/>
    </row>
    <row r="33" spans="1:4" x14ac:dyDescent="0.25">
      <c r="D33" s="17"/>
    </row>
    <row r="34" spans="1:4" x14ac:dyDescent="0.25">
      <c r="A34" t="s">
        <v>106</v>
      </c>
      <c r="B34" t="s">
        <v>350</v>
      </c>
      <c r="C34" s="12">
        <f>'Raw Data '!N697</f>
        <v>64.60198855286103</v>
      </c>
      <c r="D34" s="14">
        <f>AVERAGE(C34:C37)</f>
        <v>153.31319482996909</v>
      </c>
    </row>
    <row r="35" spans="1:4" x14ac:dyDescent="0.25">
      <c r="B35" t="s">
        <v>351</v>
      </c>
      <c r="C35" s="12">
        <f>'Raw Data '!N700</f>
        <v>120.99553953323766</v>
      </c>
      <c r="D35" s="17"/>
    </row>
    <row r="36" spans="1:4" x14ac:dyDescent="0.25">
      <c r="B36" t="s">
        <v>352</v>
      </c>
      <c r="C36" s="12">
        <f>'Raw Data '!N703</f>
        <v>55.782632686234621</v>
      </c>
      <c r="D36" s="17"/>
    </row>
    <row r="37" spans="1:4" x14ac:dyDescent="0.25">
      <c r="B37" t="s">
        <v>353</v>
      </c>
      <c r="C37" s="12">
        <f>'Raw Data '!N706</f>
        <v>371.87261854754308</v>
      </c>
      <c r="D37" s="17"/>
    </row>
    <row r="38" spans="1:4" x14ac:dyDescent="0.25">
      <c r="B38" t="s">
        <v>354</v>
      </c>
      <c r="C38" s="12">
        <f>'Raw Data '!N709</f>
        <v>56.990417376475591</v>
      </c>
      <c r="D38" s="14">
        <f>AVERAGE(C38:C41)</f>
        <v>57.381535846315337</v>
      </c>
    </row>
    <row r="39" spans="1:4" x14ac:dyDescent="0.25">
      <c r="B39" t="s">
        <v>355</v>
      </c>
      <c r="C39" s="12">
        <f>'Raw Data '!N712</f>
        <v>60.586645185423805</v>
      </c>
      <c r="D39" s="17"/>
    </row>
    <row r="40" spans="1:4" x14ac:dyDescent="0.25">
      <c r="B40" t="s">
        <v>356</v>
      </c>
      <c r="C40" s="12">
        <f>'Raw Data '!N715</f>
        <v>35.818302223174243</v>
      </c>
      <c r="D40" s="17"/>
    </row>
    <row r="41" spans="1:4" x14ac:dyDescent="0.25">
      <c r="B41" t="s">
        <v>357</v>
      </c>
      <c r="C41" s="12">
        <f>'Raw Data '!N718</f>
        <v>76.13077860018771</v>
      </c>
      <c r="D41" s="17"/>
    </row>
    <row r="42" spans="1:4" x14ac:dyDescent="0.25">
      <c r="B42" t="s">
        <v>358</v>
      </c>
      <c r="C42" s="12">
        <f>'Raw Data '!N721</f>
        <v>54.116222689117876</v>
      </c>
      <c r="D42" s="14">
        <f>C42</f>
        <v>54.116222689117876</v>
      </c>
    </row>
    <row r="43" spans="1:4" x14ac:dyDescent="0.25">
      <c r="D43" s="17"/>
    </row>
    <row r="44" spans="1:4" x14ac:dyDescent="0.25">
      <c r="A44" t="s">
        <v>111</v>
      </c>
      <c r="B44" t="s">
        <v>359</v>
      </c>
      <c r="C44" s="12">
        <f>'Raw Data '!N727</f>
        <v>285.34870181551713</v>
      </c>
      <c r="D44" s="14">
        <f>AVERAGE(C44:C47)</f>
        <v>253.08395044718355</v>
      </c>
    </row>
    <row r="45" spans="1:4" x14ac:dyDescent="0.25">
      <c r="B45" t="s">
        <v>360</v>
      </c>
      <c r="C45" s="12">
        <f>'Raw Data '!N730</f>
        <v>242.27565708525742</v>
      </c>
      <c r="D45" s="17"/>
    </row>
    <row r="46" spans="1:4" x14ac:dyDescent="0.25">
      <c r="B46" t="s">
        <v>361</v>
      </c>
      <c r="C46" s="12">
        <f>'Raw Data '!N733</f>
        <v>249.12033060659462</v>
      </c>
      <c r="D46" s="17"/>
    </row>
    <row r="47" spans="1:4" x14ac:dyDescent="0.25">
      <c r="B47" t="s">
        <v>362</v>
      </c>
      <c r="C47" s="12">
        <f>'Raw Data '!N736</f>
        <v>235.59111228136507</v>
      </c>
      <c r="D47" s="17"/>
    </row>
    <row r="48" spans="1:4" x14ac:dyDescent="0.25">
      <c r="B48" t="s">
        <v>363</v>
      </c>
      <c r="C48" s="12">
        <f>'Raw Data '!N739</f>
        <v>106.9616847691492</v>
      </c>
      <c r="D48" s="14">
        <f>AVERAGE(C48:C51)</f>
        <v>130.1855057764231</v>
      </c>
    </row>
    <row r="49" spans="1:4" x14ac:dyDescent="0.25">
      <c r="B49" t="s">
        <v>364</v>
      </c>
      <c r="C49" s="12">
        <f>'Raw Data '!N742</f>
        <v>292.86458108652653</v>
      </c>
      <c r="D49" s="17"/>
    </row>
    <row r="50" spans="1:4" x14ac:dyDescent="0.25">
      <c r="B50" t="s">
        <v>365</v>
      </c>
      <c r="C50" s="12">
        <f>'Raw Data '!N745</f>
        <v>68.602369791666632</v>
      </c>
      <c r="D50" s="17"/>
    </row>
    <row r="51" spans="1:4" x14ac:dyDescent="0.25">
      <c r="B51" t="s">
        <v>366</v>
      </c>
      <c r="C51" s="12">
        <f>'Raw Data '!N748</f>
        <v>52.313387458350064</v>
      </c>
      <c r="D51" s="17"/>
    </row>
    <row r="52" spans="1:4" x14ac:dyDescent="0.25">
      <c r="B52" t="s">
        <v>376</v>
      </c>
      <c r="C52" s="12">
        <f>'Raw Data '!N751</f>
        <v>71.523421340933623</v>
      </c>
      <c r="D52" s="14">
        <f>C52</f>
        <v>71.523421340933623</v>
      </c>
    </row>
    <row r="53" spans="1:4" x14ac:dyDescent="0.25">
      <c r="D53" s="17"/>
    </row>
    <row r="54" spans="1:4" x14ac:dyDescent="0.25">
      <c r="A54" t="s">
        <v>115</v>
      </c>
      <c r="B54" t="s">
        <v>367</v>
      </c>
      <c r="C54" s="12">
        <f>'Raw Data '!N754</f>
        <v>362.00970350173407</v>
      </c>
      <c r="D54" s="14">
        <f>AVERAGE(C54:C57)</f>
        <v>441.90967756997566</v>
      </c>
    </row>
    <row r="55" spans="1:4" x14ac:dyDescent="0.25">
      <c r="B55" t="s">
        <v>368</v>
      </c>
      <c r="C55" s="12">
        <f>'Raw Data '!N757</f>
        <v>709.94380488981574</v>
      </c>
      <c r="D55" s="17"/>
    </row>
    <row r="56" spans="1:4" x14ac:dyDescent="0.25">
      <c r="B56" t="s">
        <v>369</v>
      </c>
      <c r="C56" s="12">
        <f>'Raw Data '!N760</f>
        <v>323.14025788868707</v>
      </c>
      <c r="D56" s="17"/>
    </row>
    <row r="57" spans="1:4" x14ac:dyDescent="0.25">
      <c r="B57" t="s">
        <v>370</v>
      </c>
      <c r="C57" s="12">
        <f>'Raw Data '!N763</f>
        <v>372.54494399966563</v>
      </c>
      <c r="D57" s="17"/>
    </row>
    <row r="58" spans="1:4" x14ac:dyDescent="0.25">
      <c r="B58" t="s">
        <v>377</v>
      </c>
      <c r="C58" s="12">
        <f>'Raw Data '!N766</f>
        <v>78.637269067181251</v>
      </c>
      <c r="D58" s="14">
        <f>AVERAGE(C58:C61)</f>
        <v>60.905004334547357</v>
      </c>
    </row>
    <row r="59" spans="1:4" x14ac:dyDescent="0.25">
      <c r="B59" t="s">
        <v>371</v>
      </c>
      <c r="C59" s="12">
        <f>'Raw Data '!N769</f>
        <v>71.628274974681091</v>
      </c>
      <c r="D59" s="17"/>
    </row>
    <row r="60" spans="1:4" x14ac:dyDescent="0.25">
      <c r="B60" t="s">
        <v>372</v>
      </c>
      <c r="C60" s="12">
        <f>'Raw Data '!N772</f>
        <v>48.057447375204106</v>
      </c>
      <c r="D60" s="17"/>
    </row>
    <row r="61" spans="1:4" x14ac:dyDescent="0.25">
      <c r="B61" t="s">
        <v>373</v>
      </c>
      <c r="C61" s="12">
        <f>'Raw Data '!N775</f>
        <v>45.29702592112298</v>
      </c>
      <c r="D61" s="17"/>
    </row>
    <row r="62" spans="1:4" x14ac:dyDescent="0.25">
      <c r="D62" s="17"/>
    </row>
    <row r="63" spans="1:4" x14ac:dyDescent="0.25">
      <c r="D63" s="17"/>
    </row>
    <row r="64" spans="1:4" x14ac:dyDescent="0.25">
      <c r="D64" s="17"/>
    </row>
    <row r="65" spans="4:4" x14ac:dyDescent="0.25">
      <c r="D65" s="1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="110" zoomScaleNormal="110" workbookViewId="0">
      <selection activeCell="H2" sqref="H2:H3"/>
    </sheetView>
  </sheetViews>
  <sheetFormatPr baseColWidth="10" defaultRowHeight="15" x14ac:dyDescent="0.25"/>
  <cols>
    <col min="3" max="4" width="18.85546875" bestFit="1" customWidth="1"/>
    <col min="6" max="6" width="14.42578125" bestFit="1" customWidth="1"/>
    <col min="7" max="7" width="12" bestFit="1" customWidth="1"/>
    <col min="8" max="8" width="18.85546875" bestFit="1" customWidth="1"/>
  </cols>
  <sheetData>
    <row r="1" spans="1:8" x14ac:dyDescent="0.25">
      <c r="A1" t="s">
        <v>92</v>
      </c>
      <c r="B1" t="s">
        <v>93</v>
      </c>
      <c r="C1" s="3" t="s">
        <v>14</v>
      </c>
      <c r="D1" s="3" t="s">
        <v>542</v>
      </c>
    </row>
    <row r="2" spans="1:8" x14ac:dyDescent="0.25">
      <c r="C2" s="3" t="s">
        <v>333</v>
      </c>
      <c r="D2" s="3" t="s">
        <v>333</v>
      </c>
      <c r="F2" s="19" t="s">
        <v>92</v>
      </c>
      <c r="G2" s="19" t="s">
        <v>543</v>
      </c>
      <c r="H2" s="24" t="s">
        <v>14</v>
      </c>
    </row>
    <row r="3" spans="1:8" x14ac:dyDescent="0.25">
      <c r="F3" s="19"/>
      <c r="G3" s="20" t="s">
        <v>544</v>
      </c>
      <c r="H3" s="22" t="s">
        <v>333</v>
      </c>
    </row>
    <row r="4" spans="1:8" x14ac:dyDescent="0.25">
      <c r="A4" t="s">
        <v>94</v>
      </c>
      <c r="B4" t="s">
        <v>479</v>
      </c>
      <c r="C4" s="12">
        <f>'Raw Data '!N931</f>
        <v>138.49120027976033</v>
      </c>
      <c r="D4" s="13">
        <f>AVERAGE(C4:C7)</f>
        <v>233.33719517269873</v>
      </c>
      <c r="F4" s="19" t="s">
        <v>98</v>
      </c>
      <c r="G4" s="19" t="s">
        <v>559</v>
      </c>
      <c r="H4" s="23">
        <f>D13</f>
        <v>321.3103233197034</v>
      </c>
    </row>
    <row r="5" spans="1:8" x14ac:dyDescent="0.25">
      <c r="B5" t="s">
        <v>480</v>
      </c>
      <c r="C5" s="12">
        <f>'Raw Data '!N934</f>
        <v>477.94232738730278</v>
      </c>
      <c r="D5" s="3"/>
      <c r="F5" s="19"/>
      <c r="G5" s="25" t="s">
        <v>560</v>
      </c>
      <c r="H5" s="23">
        <f>D17</f>
        <v>135.42391607038272</v>
      </c>
    </row>
    <row r="6" spans="1:8" x14ac:dyDescent="0.25">
      <c r="B6" t="s">
        <v>481</v>
      </c>
      <c r="C6" s="12">
        <f>'Raw Data '!N937</f>
        <v>159.67892254991619</v>
      </c>
      <c r="D6" s="3"/>
      <c r="F6" s="19"/>
      <c r="G6" s="25" t="s">
        <v>561</v>
      </c>
      <c r="H6" s="23">
        <f>D21</f>
        <v>104.41651880202575</v>
      </c>
    </row>
    <row r="7" spans="1:8" x14ac:dyDescent="0.25">
      <c r="B7" t="s">
        <v>431</v>
      </c>
      <c r="C7" s="12">
        <f>'Raw Data '!N940</f>
        <v>157.23633047381549</v>
      </c>
      <c r="D7" s="3"/>
      <c r="F7" s="19" t="s">
        <v>562</v>
      </c>
      <c r="G7" s="19" t="s">
        <v>563</v>
      </c>
      <c r="H7" s="23">
        <f>D4</f>
        <v>233.33719517269873</v>
      </c>
    </row>
    <row r="8" spans="1:8" x14ac:dyDescent="0.25">
      <c r="B8" t="s">
        <v>432</v>
      </c>
      <c r="C8" s="12">
        <f>'Raw Data '!N943</f>
        <v>32.895723267928474</v>
      </c>
      <c r="D8" s="13">
        <f>AVERAGE(C8:C11)</f>
        <v>54.183209511422376</v>
      </c>
      <c r="F8" s="19"/>
      <c r="G8" s="25" t="s">
        <v>564</v>
      </c>
      <c r="H8" s="23">
        <f>D8</f>
        <v>54.183209511422376</v>
      </c>
    </row>
    <row r="9" spans="1:8" x14ac:dyDescent="0.25">
      <c r="B9" t="s">
        <v>433</v>
      </c>
      <c r="C9" s="12">
        <f>'Raw Data '!N946</f>
        <v>134.13244828752011</v>
      </c>
      <c r="D9" s="3"/>
      <c r="F9" s="19" t="s">
        <v>102</v>
      </c>
      <c r="G9" s="19" t="s">
        <v>559</v>
      </c>
      <c r="H9" s="23">
        <f>D25</f>
        <v>394.693645120403</v>
      </c>
    </row>
    <row r="10" spans="1:8" x14ac:dyDescent="0.25">
      <c r="B10" t="s">
        <v>434</v>
      </c>
      <c r="C10" s="12">
        <f>'Raw Data '!N949</f>
        <v>32.973177157844589</v>
      </c>
      <c r="D10" s="3"/>
      <c r="F10" s="19"/>
      <c r="G10" s="25" t="s">
        <v>565</v>
      </c>
      <c r="H10" s="23">
        <f>D29</f>
        <v>67.511200885776688</v>
      </c>
    </row>
    <row r="11" spans="1:8" x14ac:dyDescent="0.25">
      <c r="B11" t="s">
        <v>435</v>
      </c>
      <c r="C11" s="12">
        <f>'Raw Data '!N952</f>
        <v>16.731489332396336</v>
      </c>
      <c r="D11" s="3"/>
      <c r="F11" s="19" t="s">
        <v>566</v>
      </c>
      <c r="G11" s="19" t="s">
        <v>559</v>
      </c>
      <c r="H11" s="23">
        <f>D47</f>
        <v>442.09098934809356</v>
      </c>
    </row>
    <row r="12" spans="1:8" x14ac:dyDescent="0.25">
      <c r="D12" s="3"/>
      <c r="F12" s="19"/>
      <c r="G12" s="25" t="s">
        <v>567</v>
      </c>
      <c r="H12" s="23">
        <f>D51</f>
        <v>129.31288529296643</v>
      </c>
    </row>
    <row r="13" spans="1:8" x14ac:dyDescent="0.25">
      <c r="A13" t="s">
        <v>98</v>
      </c>
      <c r="B13" t="s">
        <v>438</v>
      </c>
      <c r="C13" s="12">
        <f>'Raw Data '!N958</f>
        <v>389.45616465845234</v>
      </c>
      <c r="D13" s="13">
        <f>AVERAGE(C13:C16)</f>
        <v>321.3103233197034</v>
      </c>
      <c r="F13" s="19" t="s">
        <v>115</v>
      </c>
      <c r="G13" s="19" t="s">
        <v>568</v>
      </c>
      <c r="H13" s="23">
        <f>D56</f>
        <v>1336.8570663366443</v>
      </c>
    </row>
    <row r="14" spans="1:8" x14ac:dyDescent="0.25">
      <c r="B14" t="s">
        <v>439</v>
      </c>
      <c r="C14" s="12">
        <f>'Raw Data '!N961</f>
        <v>161.2259636927291</v>
      </c>
      <c r="D14" s="3"/>
      <c r="F14" s="19"/>
      <c r="G14" s="25" t="s">
        <v>569</v>
      </c>
      <c r="H14" s="23">
        <f>D60</f>
        <v>56.323855355800106</v>
      </c>
    </row>
    <row r="15" spans="1:8" x14ac:dyDescent="0.25">
      <c r="B15" t="s">
        <v>440</v>
      </c>
      <c r="C15" s="12">
        <f>'Raw Data '!N964</f>
        <v>230.10492720151231</v>
      </c>
      <c r="D15" s="3"/>
      <c r="F15" s="19" t="s">
        <v>106</v>
      </c>
      <c r="G15" s="21" t="s">
        <v>545</v>
      </c>
      <c r="H15" s="23">
        <f>D34</f>
        <v>333.1208123224875</v>
      </c>
    </row>
    <row r="16" spans="1:8" x14ac:dyDescent="0.25">
      <c r="B16" t="s">
        <v>441</v>
      </c>
      <c r="C16" s="12">
        <f>'Raw Data '!N967</f>
        <v>504.45423772611997</v>
      </c>
      <c r="D16" s="3"/>
      <c r="F16" s="19"/>
      <c r="G16" s="21" t="s">
        <v>546</v>
      </c>
      <c r="H16" s="23">
        <f>D38</f>
        <v>101.64159691530793</v>
      </c>
    </row>
    <row r="17" spans="1:8" x14ac:dyDescent="0.25">
      <c r="B17" t="s">
        <v>442</v>
      </c>
      <c r="C17" s="12">
        <f>'Raw Data '!N970</f>
        <v>206.71937262958789</v>
      </c>
      <c r="D17" s="13">
        <f>AVERAGE(C17:C20)</f>
        <v>135.42391607038272</v>
      </c>
      <c r="F17" s="19"/>
      <c r="G17" s="21" t="s">
        <v>553</v>
      </c>
      <c r="H17" s="23">
        <f>D42</f>
        <v>79.809760035484942</v>
      </c>
    </row>
    <row r="18" spans="1:8" x14ac:dyDescent="0.25">
      <c r="B18" t="s">
        <v>443</v>
      </c>
      <c r="C18" s="12">
        <f>'Raw Data '!N973</f>
        <v>137.43894806687487</v>
      </c>
      <c r="D18" s="3"/>
    </row>
    <row r="19" spans="1:8" x14ac:dyDescent="0.25">
      <c r="B19" t="s">
        <v>444</v>
      </c>
      <c r="C19" s="12">
        <f>'Raw Data '!N976</f>
        <v>113.38793597178548</v>
      </c>
      <c r="D19" s="3"/>
    </row>
    <row r="20" spans="1:8" x14ac:dyDescent="0.25">
      <c r="B20" t="s">
        <v>445</v>
      </c>
      <c r="C20" s="12">
        <f>'Raw Data '!N979</f>
        <v>84.149407613282619</v>
      </c>
      <c r="D20" s="3"/>
    </row>
    <row r="21" spans="1:8" x14ac:dyDescent="0.25">
      <c r="B21" t="s">
        <v>446</v>
      </c>
      <c r="C21" s="12">
        <f>'Raw Data '!N982</f>
        <v>148.6724395980799</v>
      </c>
      <c r="D21" s="13">
        <f>AVERAGE(C21:C23)</f>
        <v>104.41651880202575</v>
      </c>
    </row>
    <row r="22" spans="1:8" x14ac:dyDescent="0.25">
      <c r="B22" t="s">
        <v>447</v>
      </c>
      <c r="C22" s="12">
        <f>'Raw Data '!N985</f>
        <v>69.734891015839679</v>
      </c>
      <c r="D22" s="3"/>
    </row>
    <row r="23" spans="1:8" x14ac:dyDescent="0.25">
      <c r="B23" t="s">
        <v>448</v>
      </c>
      <c r="C23" s="12">
        <f>'Raw Data '!N988</f>
        <v>94.842225792157677</v>
      </c>
      <c r="D23" s="3"/>
    </row>
    <row r="24" spans="1:8" x14ac:dyDescent="0.25">
      <c r="D24" s="3"/>
    </row>
    <row r="25" spans="1:8" x14ac:dyDescent="0.25">
      <c r="A25" t="s">
        <v>102</v>
      </c>
      <c r="B25" t="s">
        <v>449</v>
      </c>
      <c r="C25" s="12">
        <f>'Raw Data '!N991</f>
        <v>122.37580757055613</v>
      </c>
      <c r="D25" s="13">
        <f>AVERAGE(C25:C28)</f>
        <v>394.693645120403</v>
      </c>
    </row>
    <row r="26" spans="1:8" x14ac:dyDescent="0.25">
      <c r="B26" t="s">
        <v>450</v>
      </c>
      <c r="C26" s="12">
        <f>'Raw Data '!N994</f>
        <v>568.22854870731476</v>
      </c>
      <c r="D26" s="3"/>
    </row>
    <row r="27" spans="1:8" x14ac:dyDescent="0.25">
      <c r="B27" t="s">
        <v>451</v>
      </c>
      <c r="C27" s="12">
        <f>'Raw Data '!N997</f>
        <v>267.13761208830601</v>
      </c>
      <c r="D27" s="3"/>
    </row>
    <row r="28" spans="1:8" x14ac:dyDescent="0.25">
      <c r="B28" t="s">
        <v>452</v>
      </c>
      <c r="C28" s="12">
        <f>'Raw Data '!N1000</f>
        <v>621.03261211543509</v>
      </c>
      <c r="D28" s="3"/>
    </row>
    <row r="29" spans="1:8" x14ac:dyDescent="0.25">
      <c r="B29" t="s">
        <v>453</v>
      </c>
      <c r="C29" s="12">
        <f>'Raw Data '!N1003</f>
        <v>48.917144542139937</v>
      </c>
      <c r="D29" s="13">
        <f>AVERAGE(C29:C32)</f>
        <v>67.511200885776688</v>
      </c>
    </row>
    <row r="30" spans="1:8" x14ac:dyDescent="0.25">
      <c r="B30" t="s">
        <v>454</v>
      </c>
      <c r="C30" s="12">
        <f>'Raw Data '!N1006</f>
        <v>63.867985473856947</v>
      </c>
      <c r="D30" s="3"/>
    </row>
    <row r="31" spans="1:8" x14ac:dyDescent="0.25">
      <c r="B31" t="s">
        <v>455</v>
      </c>
      <c r="C31" s="12">
        <f>'Raw Data '!N1009</f>
        <v>112.97628264890375</v>
      </c>
      <c r="D31" s="3"/>
    </row>
    <row r="32" spans="1:8" x14ac:dyDescent="0.25">
      <c r="B32" t="s">
        <v>456</v>
      </c>
      <c r="C32" s="12">
        <f>'Raw Data '!N1012</f>
        <v>44.28339087820612</v>
      </c>
      <c r="D32" s="3"/>
    </row>
    <row r="33" spans="1:4" x14ac:dyDescent="0.25">
      <c r="D33" s="3"/>
    </row>
    <row r="34" spans="1:4" x14ac:dyDescent="0.25">
      <c r="A34" t="s">
        <v>106</v>
      </c>
      <c r="B34" t="s">
        <v>459</v>
      </c>
      <c r="C34" s="12">
        <f>'Raw Data '!N1018</f>
        <v>302.85812149706692</v>
      </c>
      <c r="D34" s="13">
        <f>AVERAGE(C34:C37)</f>
        <v>333.1208123224875</v>
      </c>
    </row>
    <row r="35" spans="1:4" x14ac:dyDescent="0.25">
      <c r="B35" t="s">
        <v>460</v>
      </c>
      <c r="C35" s="12">
        <f>'Raw Data '!N1021</f>
        <v>301.56709770320344</v>
      </c>
      <c r="D35" s="3"/>
    </row>
    <row r="36" spans="1:4" x14ac:dyDescent="0.25">
      <c r="B36" t="s">
        <v>461</v>
      </c>
      <c r="C36" s="12">
        <f>'Raw Data '!N1024</f>
        <v>331.58014143463731</v>
      </c>
      <c r="D36" s="3"/>
    </row>
    <row r="37" spans="1:4" x14ac:dyDescent="0.25">
      <c r="B37" t="s">
        <v>462</v>
      </c>
      <c r="C37" s="12">
        <f>'Raw Data '!N1027</f>
        <v>396.47788865504236</v>
      </c>
      <c r="D37" s="3"/>
    </row>
    <row r="38" spans="1:4" x14ac:dyDescent="0.25">
      <c r="B38" t="s">
        <v>463</v>
      </c>
      <c r="C38" s="12">
        <f>'Raw Data '!N1030</f>
        <v>83.087953118310224</v>
      </c>
      <c r="D38" s="13">
        <f>AVERAGE(C38:C41)</f>
        <v>101.64159691530793</v>
      </c>
    </row>
    <row r="39" spans="1:4" x14ac:dyDescent="0.25">
      <c r="B39" t="s">
        <v>464</v>
      </c>
      <c r="C39" s="12">
        <f>'Raw Data '!N1033</f>
        <v>108.73342369756293</v>
      </c>
      <c r="D39" s="3"/>
    </row>
    <row r="40" spans="1:4" x14ac:dyDescent="0.25">
      <c r="B40" t="s">
        <v>465</v>
      </c>
      <c r="C40" s="12">
        <f>'Raw Data '!N1036</f>
        <v>108.63557748159099</v>
      </c>
      <c r="D40" s="3"/>
    </row>
    <row r="41" spans="1:4" x14ac:dyDescent="0.25">
      <c r="B41" t="s">
        <v>466</v>
      </c>
      <c r="C41" s="12">
        <f>'Raw Data '!N1039</f>
        <v>106.10943336376761</v>
      </c>
      <c r="D41" s="3"/>
    </row>
    <row r="42" spans="1:4" x14ac:dyDescent="0.25">
      <c r="B42" t="s">
        <v>467</v>
      </c>
      <c r="C42" s="12">
        <f>'Raw Data '!N1042</f>
        <v>68.04949061731827</v>
      </c>
      <c r="D42" s="13">
        <f>AVERAGE(C42:C45)</f>
        <v>79.809760035484942</v>
      </c>
    </row>
    <row r="43" spans="1:4" x14ac:dyDescent="0.25">
      <c r="B43" t="s">
        <v>468</v>
      </c>
      <c r="C43" s="12">
        <f>'Raw Data '!N1045</f>
        <v>71.810852233257947</v>
      </c>
      <c r="D43" s="3"/>
    </row>
    <row r="44" spans="1:4" x14ac:dyDescent="0.25">
      <c r="B44" t="s">
        <v>469</v>
      </c>
      <c r="C44" s="12">
        <f>'Raw Data '!N1048</f>
        <v>90.98404346530225</v>
      </c>
      <c r="D44" s="3"/>
    </row>
    <row r="45" spans="1:4" x14ac:dyDescent="0.25">
      <c r="B45" t="s">
        <v>470</v>
      </c>
      <c r="C45" s="12">
        <f>'Raw Data '!N1051</f>
        <v>88.394653826061273</v>
      </c>
      <c r="D45" s="3"/>
    </row>
    <row r="46" spans="1:4" x14ac:dyDescent="0.25">
      <c r="D46" s="3"/>
    </row>
    <row r="47" spans="1:4" x14ac:dyDescent="0.25">
      <c r="A47" t="s">
        <v>111</v>
      </c>
      <c r="B47" t="s">
        <v>471</v>
      </c>
      <c r="C47" s="12">
        <f>'Raw Data '!N1057</f>
        <v>412.25985202714816</v>
      </c>
      <c r="D47" s="13">
        <f>AVERAGE(C47:C50)</f>
        <v>442.09098934809356</v>
      </c>
    </row>
    <row r="48" spans="1:4" x14ac:dyDescent="0.25">
      <c r="B48" t="s">
        <v>472</v>
      </c>
      <c r="C48" s="12">
        <f>'Raw Data '!N1060</f>
        <v>486.22699535363125</v>
      </c>
      <c r="D48" s="3"/>
    </row>
    <row r="49" spans="1:4" x14ac:dyDescent="0.25">
      <c r="B49" t="s">
        <v>473</v>
      </c>
      <c r="C49" s="12">
        <f>'Raw Data '!N1063</f>
        <v>429.71197356949313</v>
      </c>
      <c r="D49" s="3"/>
    </row>
    <row r="50" spans="1:4" x14ac:dyDescent="0.25">
      <c r="B50" t="s">
        <v>474</v>
      </c>
      <c r="C50" s="12">
        <f>'Raw Data '!N1066</f>
        <v>440.16513644210187</v>
      </c>
      <c r="D50" s="3"/>
    </row>
    <row r="51" spans="1:4" x14ac:dyDescent="0.25">
      <c r="B51" t="s">
        <v>475</v>
      </c>
      <c r="C51" s="12">
        <f>'Raw Data '!N1069</f>
        <v>149.47340956887476</v>
      </c>
      <c r="D51" s="13">
        <f>AVERAGE(C51:C54)</f>
        <v>129.31288529296643</v>
      </c>
    </row>
    <row r="52" spans="1:4" x14ac:dyDescent="0.25">
      <c r="B52" t="s">
        <v>476</v>
      </c>
      <c r="C52" s="12">
        <f>'Raw Data '!N1072</f>
        <v>158.87950717768263</v>
      </c>
      <c r="D52" s="3"/>
    </row>
    <row r="53" spans="1:4" x14ac:dyDescent="0.25">
      <c r="B53" t="s">
        <v>477</v>
      </c>
      <c r="C53" s="12">
        <f>'Raw Data '!N1075</f>
        <v>118.06006316901551</v>
      </c>
      <c r="D53" s="3"/>
    </row>
    <row r="54" spans="1:4" x14ac:dyDescent="0.25">
      <c r="B54" t="s">
        <v>478</v>
      </c>
      <c r="C54" s="12">
        <f>'Raw Data '!N1078</f>
        <v>90.838561256292792</v>
      </c>
      <c r="D54" s="3"/>
    </row>
    <row r="55" spans="1:4" x14ac:dyDescent="0.25">
      <c r="D55" s="3"/>
    </row>
    <row r="56" spans="1:4" x14ac:dyDescent="0.25">
      <c r="A56" t="s">
        <v>115</v>
      </c>
      <c r="B56" t="s">
        <v>482</v>
      </c>
      <c r="C56" s="12">
        <f>'Raw Data '!N1081</f>
        <v>789.4597199997902</v>
      </c>
      <c r="D56" s="13">
        <f>AVERAGE(C56:C59)</f>
        <v>1336.8570663366443</v>
      </c>
    </row>
    <row r="57" spans="1:4" x14ac:dyDescent="0.25">
      <c r="B57" t="s">
        <v>483</v>
      </c>
      <c r="C57" s="12">
        <f>'Raw Data '!N1084</f>
        <v>472.2186108276818</v>
      </c>
      <c r="D57" s="3"/>
    </row>
    <row r="58" spans="1:4" x14ac:dyDescent="0.25">
      <c r="B58" t="s">
        <v>484</v>
      </c>
      <c r="C58" s="12">
        <f>'Raw Data '!N1087</f>
        <v>1871.3968544531281</v>
      </c>
      <c r="D58" s="3"/>
    </row>
    <row r="59" spans="1:4" x14ac:dyDescent="0.25">
      <c r="B59" t="s">
        <v>485</v>
      </c>
      <c r="C59" s="12">
        <f>'Raw Data '!N1090</f>
        <v>2214.3530800659769</v>
      </c>
      <c r="D59" s="3"/>
    </row>
    <row r="60" spans="1:4" x14ac:dyDescent="0.25">
      <c r="B60" t="s">
        <v>486</v>
      </c>
      <c r="C60" s="12">
        <f>'Raw Data '!N1093</f>
        <v>93.682592744274871</v>
      </c>
      <c r="D60" s="13">
        <f>AVERAGE(C60:C63)</f>
        <v>56.323855355800106</v>
      </c>
    </row>
    <row r="61" spans="1:4" x14ac:dyDescent="0.25">
      <c r="B61" t="s">
        <v>487</v>
      </c>
      <c r="C61" s="12">
        <f>'Raw Data '!N1096</f>
        <v>76.869218338199971</v>
      </c>
      <c r="D61" s="3"/>
    </row>
    <row r="62" spans="1:4" x14ac:dyDescent="0.25">
      <c r="B62" t="s">
        <v>488</v>
      </c>
      <c r="C62" s="12">
        <f>'Raw Data '!N1099</f>
        <v>17.91597114670634</v>
      </c>
      <c r="D62" s="3"/>
    </row>
    <row r="63" spans="1:4" x14ac:dyDescent="0.25">
      <c r="B63" t="s">
        <v>489</v>
      </c>
      <c r="C63" s="12">
        <f>'Raw Data '!N1102</f>
        <v>36.827639194019241</v>
      </c>
      <c r="D63" s="3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zoomScale="110" zoomScaleNormal="110" workbookViewId="0">
      <selection activeCell="H2" sqref="H2:H3"/>
    </sheetView>
  </sheetViews>
  <sheetFormatPr baseColWidth="10" defaultRowHeight="15" x14ac:dyDescent="0.25"/>
  <cols>
    <col min="1" max="1" width="13.7109375" bestFit="1" customWidth="1"/>
    <col min="3" max="3" width="18.85546875" bestFit="1" customWidth="1"/>
    <col min="4" max="4" width="18.85546875" style="3" bestFit="1" customWidth="1"/>
    <col min="6" max="6" width="13.7109375" bestFit="1" customWidth="1"/>
    <col min="7" max="7" width="12" bestFit="1" customWidth="1"/>
    <col min="8" max="8" width="18.85546875" bestFit="1" customWidth="1"/>
  </cols>
  <sheetData>
    <row r="1" spans="1:8" x14ac:dyDescent="0.25">
      <c r="A1" t="s">
        <v>92</v>
      </c>
      <c r="B1" t="s">
        <v>93</v>
      </c>
      <c r="C1" s="3" t="s">
        <v>14</v>
      </c>
      <c r="D1" s="3" t="s">
        <v>542</v>
      </c>
    </row>
    <row r="2" spans="1:8" x14ac:dyDescent="0.25">
      <c r="C2" s="3" t="s">
        <v>333</v>
      </c>
      <c r="D2" s="3" t="s">
        <v>333</v>
      </c>
      <c r="F2" s="19" t="s">
        <v>92</v>
      </c>
      <c r="G2" s="19" t="s">
        <v>543</v>
      </c>
      <c r="H2" s="24" t="s">
        <v>14</v>
      </c>
    </row>
    <row r="3" spans="1:8" x14ac:dyDescent="0.25">
      <c r="A3" t="s">
        <v>120</v>
      </c>
      <c r="B3" t="s">
        <v>255</v>
      </c>
      <c r="C3" s="12">
        <f>'Raw Data '!N424</f>
        <v>198.10177281015436</v>
      </c>
      <c r="D3" s="13">
        <f>AVERAGE(C3:C6)</f>
        <v>309.45910358626088</v>
      </c>
      <c r="F3" s="19"/>
      <c r="G3" s="20" t="s">
        <v>544</v>
      </c>
      <c r="H3" s="22" t="s">
        <v>333</v>
      </c>
    </row>
    <row r="4" spans="1:8" x14ac:dyDescent="0.25">
      <c r="B4" t="s">
        <v>256</v>
      </c>
      <c r="C4" s="12">
        <f>'Raw Data '!N427</f>
        <v>192.13627231945003</v>
      </c>
      <c r="F4" s="19" t="s">
        <v>120</v>
      </c>
      <c r="G4" s="19" t="s">
        <v>570</v>
      </c>
      <c r="H4" s="23">
        <f>D3</f>
        <v>309.45910358626088</v>
      </c>
    </row>
    <row r="5" spans="1:8" x14ac:dyDescent="0.25">
      <c r="B5" t="s">
        <v>257</v>
      </c>
      <c r="C5" s="12">
        <f>'Raw Data '!N430</f>
        <v>464.149149750405</v>
      </c>
      <c r="F5" s="19"/>
      <c r="G5" s="19" t="s">
        <v>571</v>
      </c>
      <c r="H5" s="23">
        <f>D7</f>
        <v>74.4458349273512</v>
      </c>
    </row>
    <row r="6" spans="1:8" x14ac:dyDescent="0.25">
      <c r="B6" t="s">
        <v>258</v>
      </c>
      <c r="C6" s="12">
        <f>'Raw Data '!N433</f>
        <v>383.44921946503393</v>
      </c>
      <c r="F6" s="19" t="s">
        <v>129</v>
      </c>
      <c r="G6" s="19" t="s">
        <v>570</v>
      </c>
      <c r="H6" s="23">
        <f>D12</f>
        <v>308.65880181620219</v>
      </c>
    </row>
    <row r="7" spans="1:8" x14ac:dyDescent="0.25">
      <c r="B7" t="s">
        <v>259</v>
      </c>
      <c r="C7" s="12">
        <f>'Raw Data '!N436</f>
        <v>46.655755211928749</v>
      </c>
      <c r="D7" s="13">
        <f>AVERAGE(C7:C10)</f>
        <v>74.4458349273512</v>
      </c>
      <c r="F7" s="19"/>
      <c r="G7" s="19" t="s">
        <v>571</v>
      </c>
      <c r="H7" s="23">
        <f>D16</f>
        <v>210.51611639234966</v>
      </c>
    </row>
    <row r="8" spans="1:8" x14ac:dyDescent="0.25">
      <c r="B8" t="s">
        <v>260</v>
      </c>
      <c r="C8" s="12">
        <f>'Raw Data '!N439</f>
        <v>140.13800916830385</v>
      </c>
      <c r="F8" s="19" t="s">
        <v>111</v>
      </c>
      <c r="G8" s="19" t="s">
        <v>570</v>
      </c>
      <c r="H8" s="23">
        <f>D21</f>
        <v>248.11895357330627</v>
      </c>
    </row>
    <row r="9" spans="1:8" x14ac:dyDescent="0.25">
      <c r="B9" t="s">
        <v>261</v>
      </c>
      <c r="C9" s="12">
        <f>'Raw Data '!N442</f>
        <v>59.642624166315045</v>
      </c>
      <c r="F9" s="19"/>
      <c r="G9" s="19" t="s">
        <v>571</v>
      </c>
      <c r="H9" s="23">
        <f>D25</f>
        <v>98.979164679239744</v>
      </c>
    </row>
    <row r="10" spans="1:8" x14ac:dyDescent="0.25">
      <c r="B10" t="s">
        <v>262</v>
      </c>
      <c r="C10" s="12">
        <f>'Raw Data '!N445</f>
        <v>51.346951162857181</v>
      </c>
      <c r="F10" s="19" t="s">
        <v>146</v>
      </c>
      <c r="G10" s="19" t="s">
        <v>570</v>
      </c>
      <c r="H10" s="23">
        <f>D30</f>
        <v>257.3324330004865</v>
      </c>
    </row>
    <row r="11" spans="1:8" x14ac:dyDescent="0.25">
      <c r="F11" s="19"/>
      <c r="G11" s="19" t="s">
        <v>571</v>
      </c>
      <c r="H11" s="23">
        <f>D34</f>
        <v>132.44967236562681</v>
      </c>
    </row>
    <row r="12" spans="1:8" x14ac:dyDescent="0.25">
      <c r="A12" t="s">
        <v>129</v>
      </c>
      <c r="B12" t="s">
        <v>263</v>
      </c>
      <c r="C12" s="12">
        <f>'Raw Data '!N448</f>
        <v>643.92601426591762</v>
      </c>
      <c r="D12" s="13">
        <f>AVERAGE(C12:C15)</f>
        <v>308.65880181620219</v>
      </c>
      <c r="F12" s="19"/>
      <c r="G12" s="19" t="s">
        <v>572</v>
      </c>
      <c r="H12" s="23">
        <f>D38</f>
        <v>122.45218429836916</v>
      </c>
    </row>
    <row r="13" spans="1:8" x14ac:dyDescent="0.25">
      <c r="B13" t="s">
        <v>264</v>
      </c>
      <c r="C13" s="12">
        <f>'Raw Data '!N451</f>
        <v>186.36290406124635</v>
      </c>
      <c r="F13" s="19" t="s">
        <v>155</v>
      </c>
      <c r="G13" s="19" t="s">
        <v>570</v>
      </c>
      <c r="H13" s="23">
        <f>D43</f>
        <v>231.17839024931993</v>
      </c>
    </row>
    <row r="14" spans="1:8" x14ac:dyDescent="0.25">
      <c r="B14" t="s">
        <v>265</v>
      </c>
      <c r="C14" s="12">
        <f>'Raw Data '!N454</f>
        <v>226.53359331383513</v>
      </c>
      <c r="F14" s="19"/>
      <c r="G14" s="19" t="s">
        <v>571</v>
      </c>
      <c r="H14" s="23">
        <f>D47</f>
        <v>198.83114478046525</v>
      </c>
    </row>
    <row r="15" spans="1:8" x14ac:dyDescent="0.25">
      <c r="B15" t="s">
        <v>266</v>
      </c>
      <c r="C15" s="12">
        <f>'Raw Data '!N457</f>
        <v>177.81269562380984</v>
      </c>
      <c r="F15" s="19" t="s">
        <v>164</v>
      </c>
      <c r="G15" s="19" t="s">
        <v>570</v>
      </c>
      <c r="H15" s="23">
        <f>D52</f>
        <v>156.6690054406798</v>
      </c>
    </row>
    <row r="16" spans="1:8" x14ac:dyDescent="0.25">
      <c r="B16" t="s">
        <v>267</v>
      </c>
      <c r="C16" s="12">
        <f>'Raw Data '!N460</f>
        <v>357.04337627265744</v>
      </c>
      <c r="D16" s="13">
        <f>AVERAGE(C16:C19)</f>
        <v>210.51611639234966</v>
      </c>
      <c r="F16" s="19"/>
      <c r="G16" s="19" t="s">
        <v>571</v>
      </c>
      <c r="H16" s="23">
        <f>D56</f>
        <v>138.43818997407351</v>
      </c>
    </row>
    <row r="17" spans="1:8" x14ac:dyDescent="0.25">
      <c r="B17" t="s">
        <v>268</v>
      </c>
      <c r="C17" s="12">
        <f>'Raw Data '!N463</f>
        <v>212.51367220028578</v>
      </c>
      <c r="F17" s="19"/>
      <c r="G17" s="19" t="s">
        <v>572</v>
      </c>
      <c r="H17" s="23">
        <f>D60</f>
        <v>132.52241317845724</v>
      </c>
    </row>
    <row r="18" spans="1:8" x14ac:dyDescent="0.25">
      <c r="B18" t="s">
        <v>269</v>
      </c>
      <c r="C18" s="12">
        <f>'Raw Data '!N466</f>
        <v>132.1943344236156</v>
      </c>
    </row>
    <row r="19" spans="1:8" x14ac:dyDescent="0.25">
      <c r="B19" t="s">
        <v>270</v>
      </c>
      <c r="C19" s="12">
        <f>'Raw Data '!N469</f>
        <v>140.31308267283981</v>
      </c>
    </row>
    <row r="21" spans="1:8" x14ac:dyDescent="0.25">
      <c r="A21" t="s">
        <v>111</v>
      </c>
      <c r="B21" t="s">
        <v>271</v>
      </c>
      <c r="C21" s="12">
        <f>'Raw Data '!N472</f>
        <v>159.56029762957721</v>
      </c>
      <c r="D21" s="13">
        <f>AVERAGE(C21:C24)</f>
        <v>248.11895357330627</v>
      </c>
    </row>
    <row r="22" spans="1:8" x14ac:dyDescent="0.25">
      <c r="B22" t="s">
        <v>272</v>
      </c>
      <c r="C22" s="12">
        <f>'Raw Data '!N475</f>
        <v>199.4052197515808</v>
      </c>
    </row>
    <row r="23" spans="1:8" x14ac:dyDescent="0.25">
      <c r="B23" t="s">
        <v>273</v>
      </c>
      <c r="C23" s="12">
        <f>'Raw Data '!N478</f>
        <v>356.12075784997035</v>
      </c>
    </row>
    <row r="24" spans="1:8" x14ac:dyDescent="0.25">
      <c r="B24" t="s">
        <v>274</v>
      </c>
      <c r="C24" s="12">
        <f>'Raw Data '!N481</f>
        <v>277.38953906209667</v>
      </c>
    </row>
    <row r="25" spans="1:8" x14ac:dyDescent="0.25">
      <c r="B25" t="s">
        <v>275</v>
      </c>
      <c r="C25" s="12">
        <f>'Raw Data '!N484</f>
        <v>108.6267733664007</v>
      </c>
      <c r="D25" s="13">
        <f>AVERAGE(C25:C28)</f>
        <v>98.979164679239744</v>
      </c>
    </row>
    <row r="26" spans="1:8" x14ac:dyDescent="0.25">
      <c r="B26" t="s">
        <v>276</v>
      </c>
      <c r="C26" s="12">
        <f>'Raw Data '!N487</f>
        <v>99.386936674813569</v>
      </c>
    </row>
    <row r="27" spans="1:8" x14ac:dyDescent="0.25">
      <c r="B27" t="s">
        <v>277</v>
      </c>
      <c r="C27" s="12">
        <f>'Raw Data '!N490</f>
        <v>102.75237757219827</v>
      </c>
    </row>
    <row r="28" spans="1:8" x14ac:dyDescent="0.25">
      <c r="B28" t="s">
        <v>278</v>
      </c>
      <c r="C28" s="12">
        <f>'Raw Data '!N493</f>
        <v>85.150571103546412</v>
      </c>
    </row>
    <row r="30" spans="1:8" x14ac:dyDescent="0.25">
      <c r="A30" t="s">
        <v>146</v>
      </c>
      <c r="B30" t="s">
        <v>279</v>
      </c>
      <c r="C30" s="12">
        <f>'Raw Data '!N499</f>
        <v>265.26140266030046</v>
      </c>
      <c r="D30" s="13">
        <f>AVERAGE(C30:C33)</f>
        <v>257.3324330004865</v>
      </c>
    </row>
    <row r="31" spans="1:8" x14ac:dyDescent="0.25">
      <c r="B31" t="s">
        <v>280</v>
      </c>
      <c r="C31" s="12">
        <f>'Raw Data '!N502</f>
        <v>225.60977204036993</v>
      </c>
    </row>
    <row r="32" spans="1:8" x14ac:dyDescent="0.25">
      <c r="B32" t="s">
        <v>281</v>
      </c>
      <c r="C32" s="12">
        <f>'Raw Data '!N505</f>
        <v>319.44913383184655</v>
      </c>
    </row>
    <row r="33" spans="1:4" x14ac:dyDescent="0.25">
      <c r="B33" t="s">
        <v>282</v>
      </c>
      <c r="C33" s="12">
        <f>'Raw Data '!N508</f>
        <v>219.00942346942912</v>
      </c>
    </row>
    <row r="34" spans="1:4" x14ac:dyDescent="0.25">
      <c r="B34" t="s">
        <v>283</v>
      </c>
      <c r="C34" s="12">
        <f>'Raw Data '!N511</f>
        <v>164.21368682800409</v>
      </c>
      <c r="D34" s="13">
        <f>AVERAGE(C34:C37)</f>
        <v>132.44967236562681</v>
      </c>
    </row>
    <row r="35" spans="1:4" x14ac:dyDescent="0.25">
      <c r="B35" t="s">
        <v>284</v>
      </c>
      <c r="C35" s="12">
        <f>'Raw Data '!N514</f>
        <v>96.357470255613634</v>
      </c>
    </row>
    <row r="36" spans="1:4" x14ac:dyDescent="0.25">
      <c r="B36" t="s">
        <v>285</v>
      </c>
      <c r="C36" s="12">
        <f>'Raw Data '!N517</f>
        <v>148.61272551810964</v>
      </c>
    </row>
    <row r="37" spans="1:4" x14ac:dyDescent="0.25">
      <c r="B37" t="s">
        <v>286</v>
      </c>
      <c r="C37" s="12">
        <f>'Raw Data '!N520</f>
        <v>120.61480686077988</v>
      </c>
    </row>
    <row r="38" spans="1:4" x14ac:dyDescent="0.25">
      <c r="B38" t="s">
        <v>309</v>
      </c>
      <c r="C38" s="12">
        <f>'Raw Data '!N523</f>
        <v>134.17095750908203</v>
      </c>
      <c r="D38" s="13">
        <f>AVERAGE(C38:C41)</f>
        <v>122.45218429836916</v>
      </c>
    </row>
    <row r="39" spans="1:4" x14ac:dyDescent="0.25">
      <c r="B39" t="s">
        <v>310</v>
      </c>
      <c r="C39" s="12">
        <f>'Raw Data '!N526</f>
        <v>86.673496789258621</v>
      </c>
    </row>
    <row r="40" spans="1:4" x14ac:dyDescent="0.25">
      <c r="B40" t="s">
        <v>311</v>
      </c>
      <c r="C40" s="12">
        <f>'Raw Data '!N529</f>
        <v>132.80512206261534</v>
      </c>
    </row>
    <row r="41" spans="1:4" x14ac:dyDescent="0.25">
      <c r="B41" t="s">
        <v>312</v>
      </c>
      <c r="C41" s="12">
        <f>'Raw Data '!N532</f>
        <v>136.15916083252066</v>
      </c>
    </row>
    <row r="43" spans="1:4" x14ac:dyDescent="0.25">
      <c r="A43" t="s">
        <v>155</v>
      </c>
      <c r="B43" t="s">
        <v>287</v>
      </c>
      <c r="C43" s="12">
        <f>'Raw Data '!N535</f>
        <v>410.5704531624595</v>
      </c>
      <c r="D43" s="13">
        <f>AVERAGE(C43:C46)</f>
        <v>231.17839024931993</v>
      </c>
    </row>
    <row r="44" spans="1:4" x14ac:dyDescent="0.25">
      <c r="B44" t="s">
        <v>288</v>
      </c>
      <c r="C44" s="12">
        <f>'Raw Data '!N538</f>
        <v>318.72705374136427</v>
      </c>
    </row>
    <row r="45" spans="1:4" x14ac:dyDescent="0.25">
      <c r="B45" t="s">
        <v>289</v>
      </c>
      <c r="C45" s="12">
        <f>'Raw Data '!N541</f>
        <v>137.90963346812092</v>
      </c>
    </row>
    <row r="46" spans="1:4" x14ac:dyDescent="0.25">
      <c r="B46" t="s">
        <v>290</v>
      </c>
      <c r="C46" s="12">
        <f>'Raw Data '!N544</f>
        <v>57.506420625335124</v>
      </c>
    </row>
    <row r="47" spans="1:4" x14ac:dyDescent="0.25">
      <c r="B47" t="s">
        <v>291</v>
      </c>
      <c r="C47" s="12">
        <f>'Raw Data '!N547</f>
        <v>287.33535036323343</v>
      </c>
      <c r="D47" s="13">
        <f>AVERAGE(C47:C50)</f>
        <v>198.83114478046525</v>
      </c>
    </row>
    <row r="48" spans="1:4" x14ac:dyDescent="0.25">
      <c r="B48" t="s">
        <v>292</v>
      </c>
      <c r="C48" s="12">
        <f>'Raw Data '!N550</f>
        <v>274.62562269406055</v>
      </c>
    </row>
    <row r="49" spans="1:4" x14ac:dyDescent="0.25">
      <c r="B49" t="s">
        <v>293</v>
      </c>
      <c r="C49" s="12">
        <f>'Raw Data '!N553</f>
        <v>114.23753590216958</v>
      </c>
    </row>
    <row r="50" spans="1:4" x14ac:dyDescent="0.25">
      <c r="B50" t="s">
        <v>294</v>
      </c>
      <c r="C50" s="12">
        <f>'Raw Data '!N556</f>
        <v>119.12607016239735</v>
      </c>
    </row>
    <row r="52" spans="1:4" x14ac:dyDescent="0.25">
      <c r="A52" t="s">
        <v>164</v>
      </c>
      <c r="B52" t="s">
        <v>295</v>
      </c>
      <c r="C52" s="12">
        <f>'Raw Data '!N562</f>
        <v>158.4669174354724</v>
      </c>
      <c r="D52" s="13">
        <f>AVERAGE(C52:C55)</f>
        <v>156.6690054406798</v>
      </c>
    </row>
    <row r="53" spans="1:4" x14ac:dyDescent="0.25">
      <c r="B53" t="s">
        <v>296</v>
      </c>
      <c r="C53" s="12">
        <f>'Raw Data '!N565</f>
        <v>201.19706645056721</v>
      </c>
    </row>
    <row r="54" spans="1:4" x14ac:dyDescent="0.25">
      <c r="B54" t="s">
        <v>297</v>
      </c>
      <c r="C54" s="12">
        <f>'Raw Data '!N568</f>
        <v>129.95316034386963</v>
      </c>
    </row>
    <row r="55" spans="1:4" x14ac:dyDescent="0.25">
      <c r="B55" t="s">
        <v>298</v>
      </c>
      <c r="C55" s="12">
        <f>'Raw Data '!N571</f>
        <v>137.05887753280996</v>
      </c>
    </row>
    <row r="56" spans="1:4" x14ac:dyDescent="0.25">
      <c r="B56" t="s">
        <v>299</v>
      </c>
      <c r="C56" s="12">
        <f>'Raw Data '!N574</f>
        <v>139.95154959258218</v>
      </c>
      <c r="D56" s="13">
        <f>AVERAGE(C56:C59)</f>
        <v>138.43818997407351</v>
      </c>
    </row>
    <row r="57" spans="1:4" x14ac:dyDescent="0.25">
      <c r="B57" t="s">
        <v>300</v>
      </c>
      <c r="C57" s="12">
        <f>'Raw Data '!N577</f>
        <v>104.97339064560154</v>
      </c>
    </row>
    <row r="58" spans="1:4" x14ac:dyDescent="0.25">
      <c r="B58" t="s">
        <v>301</v>
      </c>
      <c r="C58" s="12">
        <f>'Raw Data '!N580</f>
        <v>156.81904241043125</v>
      </c>
    </row>
    <row r="59" spans="1:4" x14ac:dyDescent="0.25">
      <c r="B59" t="s">
        <v>302</v>
      </c>
      <c r="C59" s="12">
        <f>'Raw Data '!N583</f>
        <v>152.00877724767903</v>
      </c>
    </row>
    <row r="60" spans="1:4" x14ac:dyDescent="0.25">
      <c r="B60" t="s">
        <v>303</v>
      </c>
      <c r="C60" s="12">
        <f>'Raw Data '!N586</f>
        <v>127.518458424128</v>
      </c>
      <c r="D60" s="13">
        <f>AVERAGE(C60:C63)</f>
        <v>132.52241317845724</v>
      </c>
    </row>
    <row r="61" spans="1:4" x14ac:dyDescent="0.25">
      <c r="B61" t="s">
        <v>304</v>
      </c>
      <c r="C61" s="12">
        <f>'Raw Data '!N589</f>
        <v>146.37496112537519</v>
      </c>
    </row>
    <row r="62" spans="1:4" x14ac:dyDescent="0.25">
      <c r="B62" t="s">
        <v>305</v>
      </c>
      <c r="C62" s="12">
        <f>'Raw Data '!N592</f>
        <v>116.93251109961881</v>
      </c>
    </row>
    <row r="63" spans="1:4" x14ac:dyDescent="0.25">
      <c r="B63" t="s">
        <v>306</v>
      </c>
      <c r="C63" s="12">
        <f>'Raw Data '!N595</f>
        <v>139.263722064707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D1" workbookViewId="0">
      <selection activeCell="H2" sqref="H2:H3"/>
    </sheetView>
  </sheetViews>
  <sheetFormatPr baseColWidth="10" defaultRowHeight="15" x14ac:dyDescent="0.25"/>
  <cols>
    <col min="1" max="1" width="13.7109375" bestFit="1" customWidth="1"/>
    <col min="3" max="3" width="18.85546875" bestFit="1" customWidth="1"/>
    <col min="4" max="4" width="18.85546875" style="3" bestFit="1" customWidth="1"/>
    <col min="6" max="6" width="13.7109375" bestFit="1" customWidth="1"/>
    <col min="7" max="7" width="12" bestFit="1" customWidth="1"/>
    <col min="8" max="8" width="18.85546875" bestFit="1" customWidth="1"/>
  </cols>
  <sheetData>
    <row r="1" spans="1:8" x14ac:dyDescent="0.25">
      <c r="A1" t="s">
        <v>92</v>
      </c>
      <c r="B1" t="s">
        <v>93</v>
      </c>
      <c r="C1" s="3" t="s">
        <v>14</v>
      </c>
      <c r="D1" s="3" t="s">
        <v>542</v>
      </c>
    </row>
    <row r="2" spans="1:8" x14ac:dyDescent="0.25">
      <c r="C2" s="3" t="s">
        <v>333</v>
      </c>
      <c r="D2" s="3" t="s">
        <v>333</v>
      </c>
      <c r="F2" s="19" t="s">
        <v>92</v>
      </c>
      <c r="G2" s="19" t="s">
        <v>543</v>
      </c>
      <c r="H2" s="24" t="s">
        <v>14</v>
      </c>
    </row>
    <row r="3" spans="1:8" x14ac:dyDescent="0.25">
      <c r="A3" t="s">
        <v>120</v>
      </c>
      <c r="B3" t="s">
        <v>121</v>
      </c>
      <c r="C3" s="12">
        <f>'Raw Data '!N8</f>
        <v>185.18631528025108</v>
      </c>
      <c r="D3" s="13">
        <f>AVERAGE(C3:C6)</f>
        <v>295.65028292511903</v>
      </c>
      <c r="F3" s="19"/>
      <c r="G3" s="20" t="s">
        <v>544</v>
      </c>
      <c r="H3" s="22" t="s">
        <v>333</v>
      </c>
    </row>
    <row r="4" spans="1:8" x14ac:dyDescent="0.25">
      <c r="B4" t="s">
        <v>122</v>
      </c>
      <c r="C4" s="12">
        <f>'Raw Data '!N11</f>
        <v>254.10756964521067</v>
      </c>
      <c r="F4" s="19" t="s">
        <v>120</v>
      </c>
      <c r="G4" s="19" t="s">
        <v>570</v>
      </c>
      <c r="H4" s="23">
        <f>D3</f>
        <v>295.65028292511903</v>
      </c>
    </row>
    <row r="5" spans="1:8" x14ac:dyDescent="0.25">
      <c r="B5" t="s">
        <v>123</v>
      </c>
      <c r="C5" s="12">
        <f>'Raw Data '!N14</f>
        <v>461.04222416738224</v>
      </c>
      <c r="F5" s="19"/>
      <c r="G5" s="19" t="s">
        <v>571</v>
      </c>
      <c r="H5" s="23">
        <f>D7</f>
        <v>106.14011946983609</v>
      </c>
    </row>
    <row r="6" spans="1:8" x14ac:dyDescent="0.25">
      <c r="B6" t="s">
        <v>124</v>
      </c>
      <c r="C6" s="12">
        <f>'Raw Data '!N17</f>
        <v>282.26502260763209</v>
      </c>
      <c r="F6" s="19" t="s">
        <v>129</v>
      </c>
      <c r="G6" s="19" t="s">
        <v>570</v>
      </c>
      <c r="H6" s="23">
        <f>D12</f>
        <v>141.89304450659751</v>
      </c>
    </row>
    <row r="7" spans="1:8" x14ac:dyDescent="0.25">
      <c r="B7" t="s">
        <v>125</v>
      </c>
      <c r="C7" s="12">
        <f>'Raw Data '!N20</f>
        <v>62.76186825351499</v>
      </c>
      <c r="D7" s="13">
        <f>AVERAGE(C7:C10)</f>
        <v>106.14011946983609</v>
      </c>
      <c r="F7" s="19"/>
      <c r="G7" s="19" t="s">
        <v>571</v>
      </c>
      <c r="H7" s="23">
        <f>D16</f>
        <v>107.67438264227155</v>
      </c>
    </row>
    <row r="8" spans="1:8" x14ac:dyDescent="0.25">
      <c r="B8" t="s">
        <v>126</v>
      </c>
      <c r="C8" s="12">
        <f>'Raw Data '!N23</f>
        <v>126.54782216304844</v>
      </c>
      <c r="F8" s="19" t="s">
        <v>111</v>
      </c>
      <c r="G8" s="19" t="s">
        <v>570</v>
      </c>
      <c r="H8" s="23">
        <f>D21</f>
        <v>169.312029328059</v>
      </c>
    </row>
    <row r="9" spans="1:8" x14ac:dyDescent="0.25">
      <c r="B9" t="s">
        <v>127</v>
      </c>
      <c r="C9" s="12">
        <f>'Raw Data '!N26</f>
        <v>109.68187710093289</v>
      </c>
      <c r="F9" s="19"/>
      <c r="G9" s="19" t="s">
        <v>571</v>
      </c>
      <c r="H9" s="23">
        <f>D25</f>
        <v>88.834489653574764</v>
      </c>
    </row>
    <row r="10" spans="1:8" x14ac:dyDescent="0.25">
      <c r="B10" t="s">
        <v>128</v>
      </c>
      <c r="C10" s="12">
        <f>'Raw Data '!N29</f>
        <v>125.56891036184808</v>
      </c>
      <c r="F10" s="19" t="s">
        <v>146</v>
      </c>
      <c r="G10" s="19" t="s">
        <v>570</v>
      </c>
      <c r="H10" s="23">
        <f>D30</f>
        <v>279.70991025344358</v>
      </c>
    </row>
    <row r="11" spans="1:8" x14ac:dyDescent="0.25">
      <c r="C11" s="12"/>
      <c r="F11" s="19"/>
      <c r="G11" s="19" t="s">
        <v>571</v>
      </c>
      <c r="H11" s="23">
        <f>D34</f>
        <v>97.787749591959965</v>
      </c>
    </row>
    <row r="12" spans="1:8" x14ac:dyDescent="0.25">
      <c r="A12" t="s">
        <v>129</v>
      </c>
      <c r="B12" t="s">
        <v>130</v>
      </c>
      <c r="C12" s="12">
        <f>'Raw Data '!N44</f>
        <v>168.80642706590464</v>
      </c>
      <c r="D12" s="13">
        <f>AVERAGE(C12:C15)</f>
        <v>141.89304450659751</v>
      </c>
      <c r="F12" s="19" t="s">
        <v>155</v>
      </c>
      <c r="G12" s="19" t="s">
        <v>570</v>
      </c>
      <c r="H12" s="23">
        <f>D39</f>
        <v>342.00707398447236</v>
      </c>
    </row>
    <row r="13" spans="1:8" x14ac:dyDescent="0.25">
      <c r="B13" t="s">
        <v>131</v>
      </c>
      <c r="C13" s="12">
        <f>'Raw Data '!N47</f>
        <v>158.39572902081542</v>
      </c>
      <c r="F13" s="19"/>
      <c r="G13" s="19" t="s">
        <v>571</v>
      </c>
      <c r="H13" s="23">
        <f>D43</f>
        <v>156.8632750669307</v>
      </c>
    </row>
    <row r="14" spans="1:8" x14ac:dyDescent="0.25">
      <c r="B14" t="s">
        <v>132</v>
      </c>
      <c r="C14" s="12">
        <f>'Raw Data '!N50</f>
        <v>126.18923962186599</v>
      </c>
      <c r="F14" s="19" t="s">
        <v>164</v>
      </c>
      <c r="G14" s="19" t="s">
        <v>570</v>
      </c>
      <c r="H14" s="23">
        <f>D48</f>
        <v>334.38167826052688</v>
      </c>
    </row>
    <row r="15" spans="1:8" x14ac:dyDescent="0.25">
      <c r="B15" t="s">
        <v>133</v>
      </c>
      <c r="C15" s="12">
        <f>'Raw Data '!N53</f>
        <v>114.18078231780396</v>
      </c>
      <c r="F15" s="19"/>
      <c r="G15" s="19" t="s">
        <v>571</v>
      </c>
      <c r="H15" s="23">
        <f>D52</f>
        <v>240.98206090896642</v>
      </c>
    </row>
    <row r="16" spans="1:8" x14ac:dyDescent="0.25">
      <c r="B16" t="s">
        <v>134</v>
      </c>
      <c r="C16" s="12">
        <f>'Raw Data '!N56</f>
        <v>122.76484405539432</v>
      </c>
      <c r="D16" s="13">
        <f>AVERAGE(C16:C19)</f>
        <v>107.67438264227155</v>
      </c>
      <c r="F16" s="19"/>
      <c r="G16" s="19" t="s">
        <v>572</v>
      </c>
      <c r="H16" s="23">
        <f>D56</f>
        <v>164.79734970149207</v>
      </c>
    </row>
    <row r="17" spans="1:4" x14ac:dyDescent="0.25">
      <c r="B17" t="s">
        <v>135</v>
      </c>
      <c r="C17" s="12">
        <f>'Raw Data '!N59</f>
        <v>153.10216957441648</v>
      </c>
    </row>
    <row r="18" spans="1:4" x14ac:dyDescent="0.25">
      <c r="B18" t="s">
        <v>136</v>
      </c>
      <c r="C18" s="12">
        <f>'Raw Data '!N62</f>
        <v>79.984455729691092</v>
      </c>
    </row>
    <row r="19" spans="1:4" x14ac:dyDescent="0.25">
      <c r="B19" t="s">
        <v>137</v>
      </c>
      <c r="C19" s="12">
        <f>'Raw Data '!N65</f>
        <v>74.84606120958432</v>
      </c>
    </row>
    <row r="20" spans="1:4" x14ac:dyDescent="0.25">
      <c r="C20" s="12"/>
    </row>
    <row r="21" spans="1:4" x14ac:dyDescent="0.25">
      <c r="A21" t="s">
        <v>111</v>
      </c>
      <c r="B21" t="s">
        <v>138</v>
      </c>
      <c r="C21" s="12">
        <f>'Raw Data '!N68</f>
        <v>146.98436101523296</v>
      </c>
      <c r="D21" s="13">
        <f>AVERAGE(C21:C24)</f>
        <v>169.312029328059</v>
      </c>
    </row>
    <row r="22" spans="1:4" x14ac:dyDescent="0.25">
      <c r="B22" t="s">
        <v>139</v>
      </c>
      <c r="C22" s="12">
        <f>'Raw Data '!N71</f>
        <v>156.83061918953499</v>
      </c>
    </row>
    <row r="23" spans="1:4" x14ac:dyDescent="0.25">
      <c r="B23" t="s">
        <v>140</v>
      </c>
      <c r="C23" s="12">
        <f>'Raw Data '!N74</f>
        <v>212.85432977323021</v>
      </c>
    </row>
    <row r="24" spans="1:4" x14ac:dyDescent="0.25">
      <c r="B24" t="s">
        <v>141</v>
      </c>
      <c r="C24" s="12">
        <f>'Raw Data '!N77</f>
        <v>160.57880733423781</v>
      </c>
    </row>
    <row r="25" spans="1:4" x14ac:dyDescent="0.25">
      <c r="B25" t="s">
        <v>142</v>
      </c>
      <c r="C25" s="12">
        <f>'Raw Data '!N80</f>
        <v>86.237278965266398</v>
      </c>
      <c r="D25" s="13">
        <f>AVERAGE(C25:C28)</f>
        <v>88.834489653574764</v>
      </c>
    </row>
    <row r="26" spans="1:4" x14ac:dyDescent="0.25">
      <c r="B26" t="s">
        <v>143</v>
      </c>
      <c r="C26" s="12">
        <f>'Raw Data '!N83</f>
        <v>112.3778875947902</v>
      </c>
    </row>
    <row r="27" spans="1:4" x14ac:dyDescent="0.25">
      <c r="B27" t="s">
        <v>144</v>
      </c>
      <c r="C27" s="12">
        <f>'Raw Data '!N86</f>
        <v>77.344150915103796</v>
      </c>
    </row>
    <row r="28" spans="1:4" x14ac:dyDescent="0.25">
      <c r="B28" t="s">
        <v>145</v>
      </c>
      <c r="C28" s="12">
        <f>'Raw Data '!N89</f>
        <v>79.378641139138637</v>
      </c>
    </row>
    <row r="29" spans="1:4" x14ac:dyDescent="0.25">
      <c r="C29" s="12"/>
    </row>
    <row r="30" spans="1:4" x14ac:dyDescent="0.25">
      <c r="A30" t="s">
        <v>146</v>
      </c>
      <c r="B30" t="s">
        <v>147</v>
      </c>
      <c r="C30" s="12">
        <f>'Raw Data '!N95</f>
        <v>301.08258744352781</v>
      </c>
      <c r="D30" s="13">
        <f>AVERAGE(C30:C33)</f>
        <v>279.70991025344358</v>
      </c>
    </row>
    <row r="31" spans="1:4" x14ac:dyDescent="0.25">
      <c r="B31" t="s">
        <v>148</v>
      </c>
      <c r="C31" s="12">
        <f>'Raw Data '!N98</f>
        <v>448.25598610395974</v>
      </c>
    </row>
    <row r="32" spans="1:4" x14ac:dyDescent="0.25">
      <c r="B32" t="s">
        <v>149</v>
      </c>
      <c r="C32" s="12">
        <f>'Raw Data '!N101</f>
        <v>255.93400153612231</v>
      </c>
    </row>
    <row r="33" spans="1:4" x14ac:dyDescent="0.25">
      <c r="B33" t="s">
        <v>150</v>
      </c>
      <c r="C33" s="12">
        <f>'Raw Data '!N104</f>
        <v>113.56706593016452</v>
      </c>
    </row>
    <row r="34" spans="1:4" x14ac:dyDescent="0.25">
      <c r="B34" t="s">
        <v>151</v>
      </c>
      <c r="C34" s="12">
        <f>'Raw Data '!N107</f>
        <v>95.392723024615549</v>
      </c>
      <c r="D34" s="13">
        <f>AVERAGE(C34:C37)</f>
        <v>97.787749591959965</v>
      </c>
    </row>
    <row r="35" spans="1:4" x14ac:dyDescent="0.25">
      <c r="B35" t="s">
        <v>152</v>
      </c>
      <c r="C35" s="12">
        <f>'Raw Data '!N110</f>
        <v>103.06424525966952</v>
      </c>
    </row>
    <row r="36" spans="1:4" x14ac:dyDescent="0.25">
      <c r="B36" t="s">
        <v>153</v>
      </c>
      <c r="C36" s="12">
        <f>'Raw Data '!N113</f>
        <v>121.23494506103006</v>
      </c>
    </row>
    <row r="37" spans="1:4" x14ac:dyDescent="0.25">
      <c r="B37" t="s">
        <v>154</v>
      </c>
      <c r="C37" s="12">
        <f>'Raw Data '!N116</f>
        <v>71.459085022524704</v>
      </c>
    </row>
    <row r="38" spans="1:4" x14ac:dyDescent="0.25">
      <c r="C38" s="12"/>
    </row>
    <row r="39" spans="1:4" x14ac:dyDescent="0.25">
      <c r="A39" t="s">
        <v>155</v>
      </c>
      <c r="B39" t="s">
        <v>156</v>
      </c>
      <c r="C39" s="12">
        <f>'Raw Data '!N164</f>
        <v>312.0382719948999</v>
      </c>
      <c r="D39" s="13">
        <f>AVERAGE(C39:C42)</f>
        <v>342.00707398447236</v>
      </c>
    </row>
    <row r="40" spans="1:4" x14ac:dyDescent="0.25">
      <c r="B40" t="s">
        <v>157</v>
      </c>
      <c r="C40" s="12">
        <f>'Raw Data '!N167</f>
        <v>171.66003257438095</v>
      </c>
    </row>
    <row r="41" spans="1:4" x14ac:dyDescent="0.25">
      <c r="B41" t="s">
        <v>158</v>
      </c>
      <c r="C41" s="12">
        <f>'Raw Data '!N170</f>
        <v>444.66573456240752</v>
      </c>
    </row>
    <row r="42" spans="1:4" x14ac:dyDescent="0.25">
      <c r="B42" t="s">
        <v>159</v>
      </c>
      <c r="C42" s="12">
        <f>'Raw Data '!N173</f>
        <v>439.66425680620119</v>
      </c>
    </row>
    <row r="43" spans="1:4" x14ac:dyDescent="0.25">
      <c r="B43" t="s">
        <v>160</v>
      </c>
      <c r="C43" s="12">
        <f>'Raw Data '!N176</f>
        <v>130.60464614734357</v>
      </c>
      <c r="D43" s="13">
        <f>AVERAGE(C43:C46)</f>
        <v>156.8632750669307</v>
      </c>
    </row>
    <row r="44" spans="1:4" x14ac:dyDescent="0.25">
      <c r="B44" t="s">
        <v>161</v>
      </c>
      <c r="C44" s="12">
        <f>'Raw Data '!N179</f>
        <v>140.37713847604815</v>
      </c>
    </row>
    <row r="45" spans="1:4" x14ac:dyDescent="0.25">
      <c r="B45" t="s">
        <v>162</v>
      </c>
      <c r="C45" s="12">
        <f>'Raw Data '!N182</f>
        <v>180.31565983183674</v>
      </c>
    </row>
    <row r="46" spans="1:4" x14ac:dyDescent="0.25">
      <c r="B46" t="s">
        <v>163</v>
      </c>
      <c r="C46" s="12">
        <f>'Raw Data '!N185</f>
        <v>176.15565581249433</v>
      </c>
    </row>
    <row r="47" spans="1:4" x14ac:dyDescent="0.25">
      <c r="C47" s="12"/>
    </row>
    <row r="48" spans="1:4" x14ac:dyDescent="0.25">
      <c r="A48" t="s">
        <v>164</v>
      </c>
      <c r="B48" t="s">
        <v>165</v>
      </c>
      <c r="C48" s="12">
        <f>'Raw Data '!N119</f>
        <v>265.34897214720911</v>
      </c>
      <c r="D48" s="13">
        <f>AVERAGE(C48:C51)</f>
        <v>334.38167826052688</v>
      </c>
    </row>
    <row r="49" spans="2:4" x14ac:dyDescent="0.25">
      <c r="B49" t="s">
        <v>166</v>
      </c>
      <c r="C49" s="12">
        <f>'Raw Data '!N122</f>
        <v>355.94748032258588</v>
      </c>
    </row>
    <row r="50" spans="2:4" x14ac:dyDescent="0.25">
      <c r="B50" t="s">
        <v>167</v>
      </c>
      <c r="C50" s="12">
        <f>'Raw Data '!N125</f>
        <v>312.17887244931796</v>
      </c>
    </row>
    <row r="51" spans="2:4" x14ac:dyDescent="0.25">
      <c r="B51" t="s">
        <v>168</v>
      </c>
      <c r="C51" s="12">
        <f>'Raw Data '!N128</f>
        <v>404.05138812299447</v>
      </c>
    </row>
    <row r="52" spans="2:4" x14ac:dyDescent="0.25">
      <c r="B52" t="s">
        <v>169</v>
      </c>
      <c r="C52" s="12">
        <f>'Raw Data '!N131</f>
        <v>209.21281361339473</v>
      </c>
      <c r="D52" s="13">
        <f>AVERAGE(C52:C55)</f>
        <v>240.98206090896642</v>
      </c>
    </row>
    <row r="53" spans="2:4" x14ac:dyDescent="0.25">
      <c r="B53" t="s">
        <v>170</v>
      </c>
      <c r="C53" s="12">
        <f>'Raw Data '!N134</f>
        <v>223.61682627994054</v>
      </c>
    </row>
    <row r="54" spans="2:4" x14ac:dyDescent="0.25">
      <c r="B54" t="s">
        <v>171</v>
      </c>
      <c r="C54" s="12">
        <f>'Raw Data '!N137</f>
        <v>262.70423464611264</v>
      </c>
    </row>
    <row r="55" spans="2:4" x14ac:dyDescent="0.25">
      <c r="B55" t="s">
        <v>172</v>
      </c>
      <c r="C55" s="12">
        <f>'Raw Data '!N140</f>
        <v>268.39436909641779</v>
      </c>
    </row>
    <row r="56" spans="2:4" x14ac:dyDescent="0.25">
      <c r="B56" t="s">
        <v>173</v>
      </c>
      <c r="C56" s="12">
        <f>'Raw Data '!N143</f>
        <v>171.01450248158105</v>
      </c>
      <c r="D56" s="13">
        <f>AVERAGE(C56:C59)</f>
        <v>164.79734970149207</v>
      </c>
    </row>
    <row r="57" spans="2:4" x14ac:dyDescent="0.25">
      <c r="B57" t="s">
        <v>174</v>
      </c>
      <c r="C57" s="12">
        <f>'Raw Data '!N146</f>
        <v>169.87434692619814</v>
      </c>
    </row>
    <row r="58" spans="2:4" x14ac:dyDescent="0.25">
      <c r="B58" t="s">
        <v>175</v>
      </c>
      <c r="C58" s="12">
        <f>'Raw Data '!N149</f>
        <v>175.69141700105033</v>
      </c>
    </row>
    <row r="59" spans="2:4" x14ac:dyDescent="0.25">
      <c r="B59" t="s">
        <v>176</v>
      </c>
      <c r="C59" s="12">
        <f>'Raw Data '!N152</f>
        <v>142.60913239713872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Standard Curve</vt:lpstr>
      <vt:lpstr>Raw Data </vt:lpstr>
      <vt:lpstr>Resumen Datos</vt:lpstr>
      <vt:lpstr>Evento 1 Referencia</vt:lpstr>
      <vt:lpstr>Evento 2 Referencia</vt:lpstr>
      <vt:lpstr>Evento 3 Referencia</vt:lpstr>
      <vt:lpstr>Evento 4 Referencia</vt:lpstr>
      <vt:lpstr>Evento 1 Impactado</vt:lpstr>
      <vt:lpstr>Evento 2 Impactado</vt:lpstr>
      <vt:lpstr>Evento 3 Impactado</vt:lpstr>
      <vt:lpstr>Evento 4 impactado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2023-03-05T17:58:15Z</dcterms:created>
  <dcterms:modified xsi:type="dcterms:W3CDTF">2023-07-13T02:42:21Z</dcterms:modified>
</cp:coreProperties>
</file>