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Wetland Hydrology Final Report\"/>
    </mc:Choice>
  </mc:AlternateContent>
  <xr:revisionPtr revIDLastSave="0" documentId="8_{259EEE5C-AA2F-4C4A-B511-388A2D90003B}" xr6:coauthVersionLast="47" xr6:coauthVersionMax="47" xr10:uidLastSave="{00000000-0000-0000-0000-000000000000}"/>
  <bookViews>
    <workbookView xWindow="-108" yWindow="-108" windowWidth="23256" windowHeight="12456" xr2:uid="{EFC73AC2-E5D5-49EF-A841-0690F43315DA}"/>
  </bookViews>
  <sheets>
    <sheet name="Dr.Martinez" sheetId="1" r:id="rId1"/>
    <sheet name="Dr.Santos" sheetId="2" r:id="rId2"/>
    <sheet name="Dr.Sotomayor" sheetId="5" r:id="rId3"/>
    <sheet name="HRT" sheetId="6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6" l="1"/>
  <c r="I2" i="6"/>
  <c r="H8" i="6" l="1"/>
  <c r="H9" i="6"/>
  <c r="H10" i="6"/>
  <c r="H11" i="6"/>
  <c r="H12" i="6"/>
  <c r="I7" i="6"/>
  <c r="J7" i="6" s="1"/>
  <c r="I8" i="6"/>
  <c r="J8" i="6" s="1"/>
  <c r="I9" i="6"/>
  <c r="J9" i="6" s="1"/>
  <c r="I10" i="6"/>
  <c r="I11" i="6"/>
  <c r="I12" i="6"/>
  <c r="H7" i="6"/>
  <c r="J3" i="6"/>
  <c r="J4" i="6"/>
  <c r="J5" i="6"/>
  <c r="J6" i="6"/>
  <c r="I3" i="6"/>
  <c r="I4" i="6"/>
  <c r="I5" i="6"/>
  <c r="I6" i="6"/>
  <c r="H2" i="6"/>
  <c r="H3" i="6"/>
  <c r="H4" i="6"/>
  <c r="H5" i="6"/>
  <c r="H6" i="6"/>
  <c r="J12" i="6" l="1"/>
  <c r="J11" i="6"/>
  <c r="J10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EEAOSI30037</author>
  </authors>
  <commentList>
    <comment ref="A10" authorId="0" shapeId="0" xr:uid="{24028CB9-0829-467A-94C2-66CFC7EE48F7}">
      <text>
        <r>
          <rPr>
            <b/>
            <sz val="9"/>
            <color indexed="81"/>
            <rFont val="Tahoma"/>
            <charset val="1"/>
          </rPr>
          <t xml:space="preserve">Para calcyular HRT utilice el valor max de la elevacion de la columna de agua </t>
        </r>
      </text>
    </comment>
    <comment ref="A11" authorId="0" shapeId="0" xr:uid="{D263CF00-7E0B-4C4F-8875-9DE04857347C}">
      <text>
        <r>
          <rPr>
            <b/>
            <sz val="9"/>
            <color indexed="81"/>
            <rFont val="Tahoma"/>
            <charset val="1"/>
          </rPr>
          <t>Para calcular HRT utilice el valor de elevacion de la columna de agua max.
El promedio da valores negativos</t>
        </r>
      </text>
    </comment>
  </commentList>
</comments>
</file>

<file path=xl/sharedStrings.xml><?xml version="1.0" encoding="utf-8"?>
<sst xmlns="http://schemas.openxmlformats.org/spreadsheetml/2006/main" count="156" uniqueCount="30">
  <si>
    <t xml:space="preserve">Wetland Name </t>
  </si>
  <si>
    <t>Wetland No</t>
  </si>
  <si>
    <t xml:space="preserve">Wetland Type </t>
  </si>
  <si>
    <t xml:space="preserve">Wetland Classification </t>
  </si>
  <si>
    <t>Sampling Event</t>
  </si>
  <si>
    <t>Tortuguero</t>
  </si>
  <si>
    <t>PFO</t>
  </si>
  <si>
    <t>Standing water 15 days (%)</t>
  </si>
  <si>
    <t>Standing water 30 days (%)</t>
  </si>
  <si>
    <t>Rio Grande</t>
  </si>
  <si>
    <t>PE</t>
  </si>
  <si>
    <t>Saturated layer 15 days (%)</t>
  </si>
  <si>
    <t>Luquillo PR-3</t>
  </si>
  <si>
    <t>Humacao Impacted</t>
  </si>
  <si>
    <t>Laguna Cartagena</t>
  </si>
  <si>
    <t>Canovanas</t>
  </si>
  <si>
    <t>Arroyo</t>
  </si>
  <si>
    <t>Saturated layer 30 days (%)</t>
  </si>
  <si>
    <t>Manatí</t>
  </si>
  <si>
    <t>Loíza</t>
  </si>
  <si>
    <t>Vega Baja</t>
  </si>
  <si>
    <t>Humacao</t>
  </si>
  <si>
    <t>Area_superficial_ha</t>
  </si>
  <si>
    <t>Average_depth_m</t>
  </si>
  <si>
    <t>Volume_m3</t>
  </si>
  <si>
    <t>Vel_m/d</t>
  </si>
  <si>
    <t>Flow_m3/dia</t>
  </si>
  <si>
    <t>HRT (days)</t>
  </si>
  <si>
    <t>nodata</t>
  </si>
  <si>
    <t>Sampling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</si>
</sst>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37"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29B394-B0CE-400B-AA0A-2BCCE9373E52}" name="Table2" displayName="Table2" ref="A1:J23" totalsRowShown="0" headerRowDxfId="0" dataDxfId="1">
  <autoFilter ref="A1:J23" xr:uid="{8129B394-B0CE-400B-AA0A-2BCCE9373E52}"/>
  <tableColumns count="10">
    <tableColumn id="1" xr3:uid="{F0393802-2AE4-4BC5-A702-EB19F1A9D0B3}" name="Wetland Name " dataDxfId="11"/>
    <tableColumn id="2" xr3:uid="{B39A44B0-A2E7-49A8-AAEC-30DA2F686445}" name="Wetland No" dataDxfId="10"/>
    <tableColumn id="3" xr3:uid="{AAD3F9D3-7CBE-4508-A11F-434D6BEE97B7}" name="Wetland Type " dataDxfId="9"/>
    <tableColumn id="4" xr3:uid="{517A2C9E-A418-4069-95D2-60C8BD64C9A6}" name="Wetland Classification " dataDxfId="8"/>
    <tableColumn id="5" xr3:uid="{86E35AD0-C084-4FF7-94AA-281C9517AA83}" name="Sampling Event" dataDxfId="7"/>
    <tableColumn id="6" xr3:uid="{5AFD7574-E843-44EF-A747-EDC249EF6263}" name="Sampling dates" dataDxfId="6"/>
    <tableColumn id="7" xr3:uid="{67708DD7-AB77-4091-ABC9-A508CD739E79}" name="Standing water 15 days (%)" dataDxfId="5"/>
    <tableColumn id="8" xr3:uid="{296C5AC2-E18C-4965-859D-2B9420B4C5D5}" name="Standing water 30 days (%)" dataDxfId="4"/>
    <tableColumn id="9" xr3:uid="{6373DA42-8FC9-4802-80F5-EAD1AB58BB68}" name="Saturated layer 15 days (%)" dataDxfId="3"/>
    <tableColumn id="10" xr3:uid="{B2969093-5B78-4D69-8C15-948F5910A568}" name="Saturated layer 30 days (%)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59E07-40D6-4CB1-9E81-F94D3030C88B}" name="Table3" displayName="Table3" ref="A1:J1048576" totalsRowShown="0" headerRowDxfId="36" dataDxfId="35">
  <autoFilter ref="A1:J1048576" xr:uid="{FDA59E07-40D6-4CB1-9E81-F94D3030C88B}"/>
  <sortState xmlns:xlrd2="http://schemas.microsoft.com/office/spreadsheetml/2017/richdata2" ref="A2:J5">
    <sortCondition ref="E1:E1048576"/>
  </sortState>
  <tableColumns count="10">
    <tableColumn id="1" xr3:uid="{66975859-EE8A-4DCC-A189-BB38EE031CA5}" name="Wetland Name " dataDxfId="34"/>
    <tableColumn id="2" xr3:uid="{345E441F-6CE9-455D-B4B5-49820EE7CBE8}" name="Wetland No" dataDxfId="33"/>
    <tableColumn id="3" xr3:uid="{D090D439-0CF7-41FB-B7C5-0A917D161397}" name="Wetland Type " dataDxfId="32"/>
    <tableColumn id="4" xr3:uid="{82FBC352-AA06-4C89-BED7-BD4A2FB189C9}" name="Wetland Classification " dataDxfId="31"/>
    <tableColumn id="5" xr3:uid="{391B535F-6AD1-47A6-A425-755EAD5F52B4}" name="Sampling Event" dataDxfId="30"/>
    <tableColumn id="10" xr3:uid="{0D7AA376-0268-4B88-A9FE-7D257F996BCD}" name="Sampling dates" dataDxfId="29"/>
    <tableColumn id="6" xr3:uid="{AA4E5B5B-BF94-4203-AAEC-71763E55B7CA}" name="Standing water 15 days (%)" dataDxfId="28"/>
    <tableColumn id="7" xr3:uid="{F1913574-D710-4A27-84A2-1BF975E5BDD4}" name="Standing water 30 days (%)" dataDxfId="27"/>
    <tableColumn id="8" xr3:uid="{E3E38664-4163-48EC-845E-A7AF644A69BA}" name="Saturated layer 15 days (%)" dataDxfId="26"/>
    <tableColumn id="9" xr3:uid="{971FC4CA-0045-4646-BC51-9C481AE80A75}" name="Saturated layer 30 days (%)" dataDxfId="2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986FF-3AA7-4DED-A177-DDC94DE17F9D}" name="Table1" displayName="Table1" ref="A1:J1048576" totalsRowShown="0" headerRowDxfId="24">
  <autoFilter ref="A1:J1048576" xr:uid="{A0A986FF-3AA7-4DED-A177-DDC94DE17F9D}"/>
  <sortState xmlns:xlrd2="http://schemas.microsoft.com/office/spreadsheetml/2017/richdata2" ref="A2:J20">
    <sortCondition ref="E1:E1048576"/>
  </sortState>
  <tableColumns count="10">
    <tableColumn id="1" xr3:uid="{EB71FB0D-5117-4F5F-8C95-2F1E73A7CF15}" name="Wetland Name "/>
    <tableColumn id="2" xr3:uid="{3C6FC9C3-87E3-48CB-880C-8102F092DA4C}" name="Wetland No"/>
    <tableColumn id="3" xr3:uid="{C46F399E-D619-4C0C-A4B0-CB0B500B3E1D}" name="Wetland Type "/>
    <tableColumn id="4" xr3:uid="{9A2158EC-EA71-459C-9AAB-5A838D200CDE}" name="Wetland Classification "/>
    <tableColumn id="5" xr3:uid="{40D0B2ED-65BE-4AA4-A5E0-2086A89DF354}" name="Sampling Event"/>
    <tableColumn id="10" xr3:uid="{BA4C45D8-321E-4C4E-B9B2-43E4DB27EBA4}" name="Sampling dates"/>
    <tableColumn id="6" xr3:uid="{0DC0EBDE-AB3F-4377-B708-D0301E446D1E}" name="Standing water 15 days (%)"/>
    <tableColumn id="7" xr3:uid="{AAB22828-18BC-41C7-B669-9B803977C0DF}" name="Standing water 30 days (%)"/>
    <tableColumn id="8" xr3:uid="{9880D449-0337-411F-979B-F6A00350E550}" name="Saturated layer 15 days (%)"/>
    <tableColumn id="9" xr3:uid="{C634EA0B-4E62-424D-B8D4-633E4EC46E3E}" name="Saturated layer 30 days (%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B22CAD-D934-4F31-B9D6-266061F465BE}" name="Table4" displayName="Table4" ref="A1:J12" totalsRowShown="0" headerRowDxfId="23" dataDxfId="22">
  <autoFilter ref="A1:J12" xr:uid="{8BB22CAD-D934-4F31-B9D6-266061F465BE}"/>
  <tableColumns count="10">
    <tableColumn id="1" xr3:uid="{874D09FC-91EB-4DB0-97ED-6117CD650B00}" name="Wetland Name " dataDxfId="21"/>
    <tableColumn id="2" xr3:uid="{B889C7A3-78D0-44E7-8459-9FBA178F365F}" name="Wetland No" dataDxfId="20"/>
    <tableColumn id="3" xr3:uid="{5A2AE3D5-952F-455A-9F40-F2CEB0A3AE34}" name="Wetland Type " dataDxfId="19"/>
    <tableColumn id="4" xr3:uid="{535A999A-F7E6-4471-8FE1-C9D7D20DC6B5}" name="Wetland Classification " dataDxfId="18"/>
    <tableColumn id="5" xr3:uid="{8014AEB4-4500-414F-8A97-8B905EA463BE}" name="Area_superficial_ha" dataDxfId="17"/>
    <tableColumn id="6" xr3:uid="{E4F764FA-988C-44ED-AC71-B38BF9004102}" name="Average_depth_m" dataDxfId="16"/>
    <tableColumn id="7" xr3:uid="{75460210-799E-4E9D-81C9-A0F3281BCBD6}" name="Vel_m/d" dataDxfId="15"/>
    <tableColumn id="8" xr3:uid="{6DA553EA-135F-4039-98DC-AC400EA060F8}" name="Volume_m3" dataDxfId="14">
      <calculatedColumnFormula>(E2/0.0001)*F2</calculatedColumnFormula>
    </tableColumn>
    <tableColumn id="9" xr3:uid="{5ABD1823-AD9A-4F22-A1A5-665AB9848C4F}" name="Flow_m3/dia" dataDxfId="13">
      <calculatedColumnFormula>(E2/0.0001)*G2</calculatedColumnFormula>
    </tableColumn>
    <tableColumn id="10" xr3:uid="{62FC82E1-F0E1-42ED-8E04-E268225DE7AD}" name="HRT (days)" dataDxfId="12">
      <calculatedColumnFormula>H2/I2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10D5-16B0-4B63-A622-98B4DB503164}">
  <dimension ref="A1:J23"/>
  <sheetViews>
    <sheetView tabSelected="1" workbookViewId="0">
      <selection activeCell="E32" sqref="E32"/>
    </sheetView>
  </sheetViews>
  <sheetFormatPr defaultRowHeight="14.4" x14ac:dyDescent="0.3"/>
  <cols>
    <col min="1" max="1" width="20.5546875" customWidth="1"/>
    <col min="2" max="2" width="13.33203125" style="2" customWidth="1"/>
    <col min="3" max="3" width="15.33203125" style="2" customWidth="1"/>
    <col min="4" max="4" width="22.5546875" style="2" customWidth="1"/>
    <col min="5" max="6" width="16.109375" style="2" customWidth="1"/>
    <col min="7" max="8" width="24.5546875" style="2" customWidth="1"/>
    <col min="9" max="10" width="24.77734375" style="2" customWidth="1"/>
  </cols>
  <sheetData>
    <row r="1" spans="1:10" s="5" customFormat="1" ht="52.95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29</v>
      </c>
      <c r="G1" s="7" t="s">
        <v>7</v>
      </c>
      <c r="H1" s="7" t="s">
        <v>8</v>
      </c>
      <c r="I1" s="7" t="s">
        <v>11</v>
      </c>
      <c r="J1" s="7" t="s">
        <v>17</v>
      </c>
    </row>
    <row r="2" spans="1:10" x14ac:dyDescent="0.3">
      <c r="A2" s="1" t="s">
        <v>5</v>
      </c>
      <c r="B2" s="2">
        <v>7</v>
      </c>
      <c r="C2" s="2" t="s">
        <v>6</v>
      </c>
      <c r="D2" s="3">
        <v>1</v>
      </c>
      <c r="E2" s="2">
        <v>2</v>
      </c>
      <c r="F2" s="15">
        <v>44459</v>
      </c>
      <c r="G2" s="2">
        <v>0</v>
      </c>
      <c r="H2" s="2" t="s">
        <v>28</v>
      </c>
      <c r="I2" s="2">
        <v>100</v>
      </c>
      <c r="J2" s="2" t="s">
        <v>28</v>
      </c>
    </row>
    <row r="3" spans="1:10" x14ac:dyDescent="0.3">
      <c r="A3" s="1" t="s">
        <v>14</v>
      </c>
      <c r="B3" s="2">
        <v>12</v>
      </c>
      <c r="C3" s="2" t="s">
        <v>10</v>
      </c>
      <c r="D3" s="3">
        <v>1</v>
      </c>
      <c r="E3" s="2">
        <v>2</v>
      </c>
      <c r="F3" s="15">
        <v>44481</v>
      </c>
      <c r="G3" s="2">
        <v>100</v>
      </c>
      <c r="H3" s="2">
        <v>100</v>
      </c>
      <c r="I3" s="2">
        <v>100</v>
      </c>
      <c r="J3" s="2">
        <v>100</v>
      </c>
    </row>
    <row r="4" spans="1:10" x14ac:dyDescent="0.3">
      <c r="A4" s="1" t="s">
        <v>5</v>
      </c>
      <c r="B4" s="2">
        <v>7</v>
      </c>
      <c r="C4" s="2" t="s">
        <v>6</v>
      </c>
      <c r="D4" s="3">
        <v>1</v>
      </c>
      <c r="E4" s="2">
        <v>3</v>
      </c>
      <c r="F4" s="15">
        <v>44671</v>
      </c>
      <c r="G4" s="2">
        <v>100</v>
      </c>
      <c r="H4" s="2">
        <v>100</v>
      </c>
      <c r="I4" s="2">
        <v>100</v>
      </c>
      <c r="J4" s="2">
        <v>100</v>
      </c>
    </row>
    <row r="5" spans="1:10" x14ac:dyDescent="0.3">
      <c r="A5" s="1" t="s">
        <v>9</v>
      </c>
      <c r="B5" s="2">
        <v>8</v>
      </c>
      <c r="C5" s="2" t="s">
        <v>10</v>
      </c>
      <c r="D5" s="3">
        <v>1</v>
      </c>
      <c r="E5" s="2">
        <v>3</v>
      </c>
      <c r="F5" s="15">
        <v>44648</v>
      </c>
      <c r="G5" s="2">
        <v>100</v>
      </c>
      <c r="H5" s="2">
        <v>100</v>
      </c>
      <c r="I5" s="2">
        <v>100</v>
      </c>
      <c r="J5" s="2">
        <v>100</v>
      </c>
    </row>
    <row r="6" spans="1:10" x14ac:dyDescent="0.3">
      <c r="A6" s="1" t="s">
        <v>12</v>
      </c>
      <c r="B6" s="2">
        <v>11</v>
      </c>
      <c r="C6" s="2" t="s">
        <v>6</v>
      </c>
      <c r="D6" s="3">
        <v>1</v>
      </c>
      <c r="E6" s="2">
        <v>3</v>
      </c>
      <c r="F6" s="15">
        <v>44614</v>
      </c>
      <c r="G6" s="2">
        <v>0</v>
      </c>
      <c r="H6" s="2">
        <v>0</v>
      </c>
      <c r="I6" s="2">
        <v>100</v>
      </c>
      <c r="J6" s="2">
        <v>100</v>
      </c>
    </row>
    <row r="7" spans="1:10" x14ac:dyDescent="0.3">
      <c r="A7" s="1" t="s">
        <v>13</v>
      </c>
      <c r="B7" s="2">
        <v>9</v>
      </c>
      <c r="C7" s="2" t="s">
        <v>10</v>
      </c>
      <c r="D7" s="3">
        <v>1</v>
      </c>
      <c r="E7" s="2">
        <v>3</v>
      </c>
      <c r="F7" s="15">
        <v>44643</v>
      </c>
      <c r="G7" s="2">
        <v>100</v>
      </c>
      <c r="H7" s="2">
        <v>100</v>
      </c>
      <c r="I7" s="2">
        <v>100</v>
      </c>
      <c r="J7" s="2">
        <v>100</v>
      </c>
    </row>
    <row r="8" spans="1:10" x14ac:dyDescent="0.3">
      <c r="A8" s="1" t="s">
        <v>15</v>
      </c>
      <c r="B8" s="2">
        <v>10</v>
      </c>
      <c r="C8" s="2" t="s">
        <v>6</v>
      </c>
      <c r="D8" s="3">
        <v>1</v>
      </c>
      <c r="E8" s="2">
        <v>3</v>
      </c>
      <c r="F8" s="15">
        <v>44606</v>
      </c>
      <c r="G8" s="2">
        <v>0</v>
      </c>
      <c r="H8" s="2">
        <v>13</v>
      </c>
      <c r="I8" s="2">
        <v>100</v>
      </c>
      <c r="J8" s="2">
        <v>100</v>
      </c>
    </row>
    <row r="9" spans="1:10" x14ac:dyDescent="0.3">
      <c r="A9" s="1" t="s">
        <v>16</v>
      </c>
      <c r="B9" s="2">
        <v>6</v>
      </c>
      <c r="C9" s="2" t="s">
        <v>10</v>
      </c>
      <c r="D9" s="3">
        <v>0</v>
      </c>
      <c r="E9" s="2">
        <v>3</v>
      </c>
      <c r="F9" s="15">
        <v>44397</v>
      </c>
      <c r="G9" s="2">
        <v>100</v>
      </c>
      <c r="H9" s="2">
        <v>100</v>
      </c>
      <c r="I9" s="2">
        <v>100</v>
      </c>
      <c r="J9" s="2">
        <v>100</v>
      </c>
    </row>
    <row r="10" spans="1:10" x14ac:dyDescent="0.3">
      <c r="A10" s="1" t="s">
        <v>18</v>
      </c>
      <c r="B10" s="2">
        <v>2</v>
      </c>
      <c r="C10" s="2" t="s">
        <v>10</v>
      </c>
      <c r="D10" s="3">
        <v>0</v>
      </c>
      <c r="E10" s="2">
        <v>3</v>
      </c>
      <c r="F10" s="15">
        <v>44361</v>
      </c>
      <c r="G10" s="2">
        <v>100</v>
      </c>
      <c r="H10" s="2">
        <v>100</v>
      </c>
      <c r="I10" s="2">
        <v>100</v>
      </c>
      <c r="J10" s="2">
        <v>100</v>
      </c>
    </row>
    <row r="11" spans="1:10" x14ac:dyDescent="0.3">
      <c r="A11" s="1" t="s">
        <v>19</v>
      </c>
      <c r="B11" s="2">
        <v>3</v>
      </c>
      <c r="C11" s="2" t="s">
        <v>6</v>
      </c>
      <c r="D11" s="3">
        <v>0</v>
      </c>
      <c r="E11" s="2">
        <v>3</v>
      </c>
      <c r="F11" s="15">
        <v>44375</v>
      </c>
      <c r="G11" s="2">
        <v>26</v>
      </c>
      <c r="H11" s="2">
        <v>86</v>
      </c>
      <c r="I11" s="2">
        <v>100</v>
      </c>
      <c r="J11" s="2">
        <v>100</v>
      </c>
    </row>
    <row r="12" spans="1:10" x14ac:dyDescent="0.3">
      <c r="A12" s="1" t="s">
        <v>20</v>
      </c>
      <c r="B12" s="4">
        <v>1</v>
      </c>
      <c r="C12" s="4" t="s">
        <v>6</v>
      </c>
      <c r="D12" s="4">
        <v>0</v>
      </c>
      <c r="E12" s="2">
        <v>3</v>
      </c>
      <c r="F12" s="15">
        <v>44370</v>
      </c>
      <c r="G12" s="2">
        <v>100</v>
      </c>
      <c r="H12" s="2">
        <v>100</v>
      </c>
      <c r="I12" s="2">
        <v>100</v>
      </c>
      <c r="J12" s="2">
        <v>100</v>
      </c>
    </row>
    <row r="13" spans="1:10" x14ac:dyDescent="0.3">
      <c r="A13" s="1" t="s">
        <v>21</v>
      </c>
      <c r="B13" s="4">
        <v>5</v>
      </c>
      <c r="C13" s="4" t="s">
        <v>6</v>
      </c>
      <c r="D13" s="4">
        <v>0</v>
      </c>
      <c r="E13" s="2">
        <v>3</v>
      </c>
      <c r="F13" s="15">
        <v>44390</v>
      </c>
      <c r="G13" s="2">
        <v>100</v>
      </c>
      <c r="H13" s="2">
        <v>100</v>
      </c>
      <c r="I13" s="2">
        <v>100</v>
      </c>
      <c r="J13" s="2">
        <v>100</v>
      </c>
    </row>
    <row r="14" spans="1:10" x14ac:dyDescent="0.3">
      <c r="A14" s="1" t="s">
        <v>5</v>
      </c>
      <c r="B14" s="2">
        <v>7</v>
      </c>
      <c r="C14" s="2" t="s">
        <v>6</v>
      </c>
      <c r="D14" s="3">
        <v>1</v>
      </c>
      <c r="E14" s="2">
        <v>4</v>
      </c>
      <c r="F14" s="15">
        <v>44802</v>
      </c>
      <c r="G14" s="2">
        <v>100</v>
      </c>
      <c r="H14" s="2">
        <v>100</v>
      </c>
      <c r="I14" s="2">
        <v>100</v>
      </c>
      <c r="J14" s="2">
        <v>100</v>
      </c>
    </row>
    <row r="15" spans="1:10" x14ac:dyDescent="0.3">
      <c r="A15" s="1" t="s">
        <v>9</v>
      </c>
      <c r="B15" s="2">
        <v>8</v>
      </c>
      <c r="C15" s="2" t="s">
        <v>10</v>
      </c>
      <c r="D15" s="3">
        <v>1</v>
      </c>
      <c r="E15" s="2">
        <v>4</v>
      </c>
      <c r="F15" s="15">
        <v>44788</v>
      </c>
      <c r="G15" s="2">
        <v>100</v>
      </c>
      <c r="H15" s="2">
        <v>100</v>
      </c>
      <c r="I15" s="2">
        <v>100</v>
      </c>
      <c r="J15" s="2">
        <v>100</v>
      </c>
    </row>
    <row r="16" spans="1:10" x14ac:dyDescent="0.3">
      <c r="A16" s="1" t="s">
        <v>12</v>
      </c>
      <c r="B16" s="2">
        <v>11</v>
      </c>
      <c r="C16" s="2" t="s">
        <v>6</v>
      </c>
      <c r="D16" s="2">
        <v>1</v>
      </c>
      <c r="E16" s="2">
        <v>4</v>
      </c>
      <c r="F16" s="15">
        <v>44816</v>
      </c>
      <c r="G16" s="2">
        <v>0</v>
      </c>
      <c r="H16" s="2">
        <v>0</v>
      </c>
      <c r="I16" s="2">
        <v>100</v>
      </c>
      <c r="J16" s="2">
        <v>100</v>
      </c>
    </row>
    <row r="17" spans="1:10" x14ac:dyDescent="0.3">
      <c r="A17" s="1" t="s">
        <v>13</v>
      </c>
      <c r="B17" s="2">
        <v>9</v>
      </c>
      <c r="C17" s="2" t="s">
        <v>10</v>
      </c>
      <c r="D17" s="3">
        <v>1</v>
      </c>
      <c r="E17" s="2">
        <v>4</v>
      </c>
      <c r="F17" s="15">
        <v>44781</v>
      </c>
      <c r="G17" s="2">
        <v>100</v>
      </c>
      <c r="H17" s="2">
        <v>100</v>
      </c>
      <c r="I17" s="2">
        <v>100</v>
      </c>
      <c r="J17" s="2">
        <v>100</v>
      </c>
    </row>
    <row r="18" spans="1:10" x14ac:dyDescent="0.3">
      <c r="A18" s="1" t="s">
        <v>15</v>
      </c>
      <c r="B18" s="2">
        <v>10</v>
      </c>
      <c r="C18" s="2" t="s">
        <v>6</v>
      </c>
      <c r="D18" s="3">
        <v>1</v>
      </c>
      <c r="E18" s="2">
        <v>4</v>
      </c>
      <c r="F18" s="15">
        <v>44811</v>
      </c>
      <c r="G18" s="2">
        <v>0</v>
      </c>
      <c r="H18" s="2">
        <v>7</v>
      </c>
      <c r="I18" s="2">
        <v>100</v>
      </c>
      <c r="J18" s="2">
        <v>100</v>
      </c>
    </row>
    <row r="19" spans="1:10" x14ac:dyDescent="0.3">
      <c r="A19" s="1" t="s">
        <v>16</v>
      </c>
      <c r="B19" s="2">
        <v>6</v>
      </c>
      <c r="C19" s="2" t="s">
        <v>10</v>
      </c>
      <c r="D19" s="3">
        <v>0</v>
      </c>
      <c r="E19" s="2">
        <v>4</v>
      </c>
      <c r="F19" s="15">
        <v>44620</v>
      </c>
      <c r="G19" s="2">
        <v>100</v>
      </c>
      <c r="H19" s="2">
        <v>100</v>
      </c>
      <c r="I19" s="2">
        <v>100</v>
      </c>
      <c r="J19" s="2">
        <v>100</v>
      </c>
    </row>
    <row r="20" spans="1:10" x14ac:dyDescent="0.3">
      <c r="A20" s="1" t="s">
        <v>18</v>
      </c>
      <c r="B20" s="2">
        <v>2</v>
      </c>
      <c r="C20" s="2" t="s">
        <v>10</v>
      </c>
      <c r="D20" s="3">
        <v>0</v>
      </c>
      <c r="E20" s="2">
        <v>4</v>
      </c>
      <c r="F20" s="15">
        <v>44580</v>
      </c>
      <c r="G20" s="2">
        <v>100</v>
      </c>
      <c r="H20" s="2">
        <v>100</v>
      </c>
      <c r="I20" s="2">
        <v>100</v>
      </c>
      <c r="J20" s="2">
        <v>100</v>
      </c>
    </row>
    <row r="21" spans="1:10" x14ac:dyDescent="0.3">
      <c r="A21" s="1" t="s">
        <v>19</v>
      </c>
      <c r="B21" s="2">
        <v>3</v>
      </c>
      <c r="C21" s="2" t="s">
        <v>6</v>
      </c>
      <c r="D21" s="3">
        <v>0</v>
      </c>
      <c r="E21" s="2">
        <v>4</v>
      </c>
      <c r="F21" s="15">
        <v>44592</v>
      </c>
      <c r="G21" s="2">
        <v>100</v>
      </c>
      <c r="H21" s="2">
        <v>100</v>
      </c>
      <c r="I21" s="2">
        <v>100</v>
      </c>
      <c r="J21" s="2">
        <v>100</v>
      </c>
    </row>
    <row r="22" spans="1:10" x14ac:dyDescent="0.3">
      <c r="A22" s="1" t="s">
        <v>20</v>
      </c>
      <c r="B22" s="4">
        <v>1</v>
      </c>
      <c r="C22" s="4" t="s">
        <v>6</v>
      </c>
      <c r="D22" s="4">
        <v>0</v>
      </c>
      <c r="E22" s="2">
        <v>4</v>
      </c>
      <c r="F22" s="15">
        <v>44585</v>
      </c>
      <c r="G22" s="2">
        <v>100</v>
      </c>
      <c r="H22" s="2">
        <v>100</v>
      </c>
      <c r="I22" s="2">
        <v>100</v>
      </c>
      <c r="J22" s="2">
        <v>100</v>
      </c>
    </row>
    <row r="23" spans="1:10" x14ac:dyDescent="0.3">
      <c r="A23" s="1" t="s">
        <v>21</v>
      </c>
      <c r="B23" s="4">
        <v>5</v>
      </c>
      <c r="C23" s="4" t="s">
        <v>6</v>
      </c>
      <c r="D23" s="4">
        <v>0</v>
      </c>
      <c r="E23" s="2">
        <v>4</v>
      </c>
      <c r="F23" s="15">
        <v>44599</v>
      </c>
      <c r="G23" s="2">
        <v>100</v>
      </c>
      <c r="H23" s="2">
        <v>100</v>
      </c>
      <c r="I23" s="2">
        <v>100</v>
      </c>
      <c r="J23" s="2">
        <v>100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38EC-3F90-4487-91CB-639ED5ECE5E0}">
  <dimension ref="A1:J5"/>
  <sheetViews>
    <sheetView workbookViewId="0">
      <selection sqref="A1:F5"/>
    </sheetView>
  </sheetViews>
  <sheetFormatPr defaultRowHeight="14.4" x14ac:dyDescent="0.3"/>
  <cols>
    <col min="1" max="1" width="16.33203125" style="2" customWidth="1"/>
    <col min="2" max="2" width="13.33203125" style="2" customWidth="1"/>
    <col min="3" max="3" width="15.33203125" style="2" customWidth="1"/>
    <col min="4" max="4" width="14.88671875" style="2" customWidth="1"/>
    <col min="5" max="6" width="16.109375" style="2" customWidth="1"/>
    <col min="7" max="7" width="14.6640625" style="2" customWidth="1"/>
    <col min="8" max="8" width="14.88671875" style="2" customWidth="1"/>
    <col min="9" max="9" width="14.6640625" style="2" customWidth="1"/>
    <col min="10" max="10" width="15.33203125" style="2" customWidth="1"/>
  </cols>
  <sheetData>
    <row r="1" spans="1:10" s="5" customFormat="1" ht="52.95" customHeight="1" x14ac:dyDescent="0.3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29</v>
      </c>
      <c r="G1" s="7" t="s">
        <v>7</v>
      </c>
      <c r="H1" s="7" t="s">
        <v>8</v>
      </c>
      <c r="I1" s="7" t="s">
        <v>11</v>
      </c>
      <c r="J1" s="7" t="s">
        <v>17</v>
      </c>
    </row>
    <row r="2" spans="1:10" x14ac:dyDescent="0.3">
      <c r="A2" s="8" t="s">
        <v>5</v>
      </c>
      <c r="B2" s="2">
        <v>7</v>
      </c>
      <c r="C2" s="2" t="s">
        <v>6</v>
      </c>
      <c r="D2" s="3">
        <v>1</v>
      </c>
      <c r="E2" s="6">
        <v>2</v>
      </c>
      <c r="F2" s="16">
        <v>44489</v>
      </c>
      <c r="G2" s="2">
        <v>93</v>
      </c>
      <c r="H2" s="2">
        <v>96</v>
      </c>
      <c r="I2" s="2">
        <v>100</v>
      </c>
      <c r="J2" s="2">
        <v>100</v>
      </c>
    </row>
    <row r="3" spans="1:10" x14ac:dyDescent="0.3">
      <c r="A3" s="8" t="s">
        <v>15</v>
      </c>
      <c r="B3" s="2">
        <v>10</v>
      </c>
      <c r="C3" s="2" t="s">
        <v>6</v>
      </c>
      <c r="D3" s="3">
        <v>1</v>
      </c>
      <c r="E3" s="2">
        <v>2</v>
      </c>
      <c r="F3" s="15">
        <v>44617</v>
      </c>
      <c r="G3" s="2">
        <v>0</v>
      </c>
      <c r="H3" s="2">
        <v>0</v>
      </c>
      <c r="I3" s="2">
        <v>100</v>
      </c>
      <c r="J3" s="2">
        <v>100</v>
      </c>
    </row>
    <row r="4" spans="1:10" x14ac:dyDescent="0.3">
      <c r="A4" s="8" t="s">
        <v>5</v>
      </c>
      <c r="B4" s="2">
        <v>7</v>
      </c>
      <c r="C4" s="2" t="s">
        <v>6</v>
      </c>
      <c r="D4" s="3">
        <v>1</v>
      </c>
      <c r="E4" s="2">
        <v>3</v>
      </c>
      <c r="F4" s="15">
        <v>44579</v>
      </c>
      <c r="G4" s="2">
        <v>100</v>
      </c>
      <c r="H4" s="2">
        <v>100</v>
      </c>
      <c r="I4" s="2">
        <v>100</v>
      </c>
      <c r="J4" s="2">
        <v>100</v>
      </c>
    </row>
    <row r="5" spans="1:10" x14ac:dyDescent="0.3">
      <c r="A5" s="1" t="s">
        <v>18</v>
      </c>
      <c r="B5" s="2">
        <v>2</v>
      </c>
      <c r="C5" s="2" t="s">
        <v>10</v>
      </c>
      <c r="D5" s="3">
        <v>0</v>
      </c>
      <c r="E5" s="2">
        <v>3</v>
      </c>
      <c r="F5" s="15">
        <v>44368</v>
      </c>
      <c r="G5" s="2">
        <v>100</v>
      </c>
      <c r="H5" s="2">
        <v>100</v>
      </c>
      <c r="I5" s="2">
        <v>100</v>
      </c>
      <c r="J5" s="2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3CB5-491B-4019-93B3-C29B1AFBB671}">
  <dimension ref="A1:J20"/>
  <sheetViews>
    <sheetView workbookViewId="0">
      <selection activeCell="P7" sqref="P7"/>
    </sheetView>
  </sheetViews>
  <sheetFormatPr defaultRowHeight="14.4" x14ac:dyDescent="0.3"/>
  <cols>
    <col min="1" max="1" width="17.33203125" bestFit="1" customWidth="1"/>
    <col min="2" max="2" width="13.33203125" customWidth="1"/>
    <col min="3" max="3" width="15.33203125" customWidth="1"/>
    <col min="4" max="4" width="13.6640625" customWidth="1"/>
    <col min="5" max="6" width="16.109375" customWidth="1"/>
    <col min="7" max="7" width="15.5546875" customWidth="1"/>
    <col min="8" max="9" width="15.44140625" customWidth="1"/>
    <col min="10" max="10" width="15.5546875" customWidth="1"/>
  </cols>
  <sheetData>
    <row r="1" spans="1:10" s="5" customFormat="1" ht="52.95" customHeight="1" x14ac:dyDescent="0.3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29</v>
      </c>
      <c r="G1" s="7" t="s">
        <v>7</v>
      </c>
      <c r="H1" s="7" t="s">
        <v>8</v>
      </c>
      <c r="I1" s="7" t="s">
        <v>11</v>
      </c>
      <c r="J1" s="7" t="s">
        <v>17</v>
      </c>
    </row>
    <row r="2" spans="1:10" x14ac:dyDescent="0.3">
      <c r="A2" s="1" t="s">
        <v>13</v>
      </c>
      <c r="B2" s="2">
        <v>9</v>
      </c>
      <c r="C2" s="2" t="s">
        <v>10</v>
      </c>
      <c r="D2" s="3">
        <v>1</v>
      </c>
      <c r="E2" s="2">
        <v>2</v>
      </c>
      <c r="F2" s="15">
        <v>44643</v>
      </c>
      <c r="G2" s="2">
        <v>100</v>
      </c>
      <c r="H2" s="2">
        <v>100</v>
      </c>
      <c r="I2" s="2">
        <v>100</v>
      </c>
      <c r="J2" s="2">
        <v>100</v>
      </c>
    </row>
    <row r="3" spans="1:10" x14ac:dyDescent="0.3">
      <c r="A3" s="1" t="s">
        <v>14</v>
      </c>
      <c r="B3" s="2">
        <v>12</v>
      </c>
      <c r="C3" s="2" t="s">
        <v>10</v>
      </c>
      <c r="D3" s="3">
        <v>1</v>
      </c>
      <c r="E3" s="2">
        <v>2</v>
      </c>
      <c r="F3" s="15">
        <v>44875</v>
      </c>
      <c r="G3" s="2">
        <v>93</v>
      </c>
      <c r="H3" s="2">
        <v>96</v>
      </c>
      <c r="I3" s="2">
        <v>100</v>
      </c>
      <c r="J3" s="2">
        <v>100</v>
      </c>
    </row>
    <row r="4" spans="1:10" x14ac:dyDescent="0.3">
      <c r="A4" s="1" t="s">
        <v>9</v>
      </c>
      <c r="B4" s="2">
        <v>8</v>
      </c>
      <c r="C4" s="2" t="s">
        <v>10</v>
      </c>
      <c r="D4" s="3">
        <v>1</v>
      </c>
      <c r="E4" s="2">
        <v>2</v>
      </c>
      <c r="F4" s="17">
        <v>44425</v>
      </c>
      <c r="G4" s="2">
        <v>100</v>
      </c>
      <c r="H4" s="2">
        <v>100</v>
      </c>
      <c r="I4" s="2">
        <v>100</v>
      </c>
      <c r="J4" s="2">
        <v>100</v>
      </c>
    </row>
    <row r="5" spans="1:10" x14ac:dyDescent="0.3">
      <c r="A5" s="1" t="s">
        <v>5</v>
      </c>
      <c r="B5" s="2">
        <v>7</v>
      </c>
      <c r="C5" s="2" t="s">
        <v>6</v>
      </c>
      <c r="D5" s="3">
        <v>1</v>
      </c>
      <c r="E5" s="2">
        <v>2</v>
      </c>
      <c r="F5" s="17">
        <v>44460</v>
      </c>
      <c r="G5" s="2">
        <v>0</v>
      </c>
      <c r="H5" s="2" t="s">
        <v>28</v>
      </c>
      <c r="I5" s="2">
        <v>100</v>
      </c>
      <c r="J5" s="2" t="s">
        <v>28</v>
      </c>
    </row>
    <row r="6" spans="1:10" x14ac:dyDescent="0.3">
      <c r="A6" s="1" t="s">
        <v>16</v>
      </c>
      <c r="B6" s="2">
        <v>6</v>
      </c>
      <c r="C6" s="2" t="s">
        <v>10</v>
      </c>
      <c r="D6" s="3">
        <v>0</v>
      </c>
      <c r="E6" s="2">
        <v>3</v>
      </c>
      <c r="F6" s="15">
        <v>44397</v>
      </c>
      <c r="G6" s="2">
        <v>100</v>
      </c>
      <c r="H6" s="2">
        <v>100</v>
      </c>
      <c r="I6" s="2">
        <v>100</v>
      </c>
      <c r="J6" s="2">
        <v>100</v>
      </c>
    </row>
    <row r="7" spans="1:10" x14ac:dyDescent="0.3">
      <c r="A7" s="1" t="s">
        <v>15</v>
      </c>
      <c r="B7" s="2">
        <v>10</v>
      </c>
      <c r="C7" s="2" t="s">
        <v>6</v>
      </c>
      <c r="D7" s="3">
        <v>1</v>
      </c>
      <c r="E7" s="2">
        <v>3</v>
      </c>
      <c r="F7" s="15">
        <v>44606</v>
      </c>
      <c r="G7" s="2">
        <v>0</v>
      </c>
      <c r="H7" s="2">
        <v>0</v>
      </c>
      <c r="I7" s="2">
        <v>100</v>
      </c>
      <c r="J7" s="2">
        <v>100</v>
      </c>
    </row>
    <row r="8" spans="1:10" x14ac:dyDescent="0.3">
      <c r="A8" s="1" t="s">
        <v>21</v>
      </c>
      <c r="B8" s="4">
        <v>5</v>
      </c>
      <c r="C8" s="4" t="s">
        <v>6</v>
      </c>
      <c r="D8" s="4">
        <v>0</v>
      </c>
      <c r="E8" s="2">
        <v>3</v>
      </c>
      <c r="F8" s="15">
        <v>44390</v>
      </c>
      <c r="G8" s="2">
        <v>100</v>
      </c>
      <c r="H8" s="2">
        <v>100</v>
      </c>
      <c r="I8" s="2">
        <v>100</v>
      </c>
      <c r="J8" s="2">
        <v>100</v>
      </c>
    </row>
    <row r="9" spans="1:10" x14ac:dyDescent="0.3">
      <c r="A9" s="1" t="s">
        <v>13</v>
      </c>
      <c r="B9" s="2">
        <v>9</v>
      </c>
      <c r="C9" s="2" t="s">
        <v>10</v>
      </c>
      <c r="D9" s="3">
        <v>1</v>
      </c>
      <c r="E9" s="2">
        <v>3</v>
      </c>
      <c r="F9" s="15">
        <v>44643</v>
      </c>
      <c r="G9" s="2">
        <v>100</v>
      </c>
      <c r="H9" s="2">
        <v>100</v>
      </c>
      <c r="I9" s="2">
        <v>100</v>
      </c>
      <c r="J9" s="2">
        <v>100</v>
      </c>
    </row>
    <row r="10" spans="1:10" x14ac:dyDescent="0.3">
      <c r="A10" s="1" t="s">
        <v>19</v>
      </c>
      <c r="B10" s="2">
        <v>3</v>
      </c>
      <c r="C10" s="2" t="s">
        <v>6</v>
      </c>
      <c r="D10" s="3">
        <v>0</v>
      </c>
      <c r="E10" s="2">
        <v>3</v>
      </c>
      <c r="F10" s="15">
        <v>44375</v>
      </c>
      <c r="G10" s="2">
        <v>100</v>
      </c>
      <c r="H10" s="2">
        <v>100</v>
      </c>
      <c r="I10" s="2">
        <v>100</v>
      </c>
      <c r="J10" s="2">
        <v>100</v>
      </c>
    </row>
    <row r="11" spans="1:10" x14ac:dyDescent="0.3">
      <c r="A11" s="1" t="s">
        <v>12</v>
      </c>
      <c r="B11" s="2">
        <v>11</v>
      </c>
      <c r="C11" s="2" t="s">
        <v>6</v>
      </c>
      <c r="D11" s="3">
        <v>1</v>
      </c>
      <c r="E11" s="2">
        <v>3</v>
      </c>
      <c r="F11" s="15">
        <v>44614</v>
      </c>
      <c r="G11" s="2">
        <v>0</v>
      </c>
      <c r="H11" s="2">
        <v>0</v>
      </c>
      <c r="I11" s="2">
        <v>100</v>
      </c>
      <c r="J11" s="2">
        <v>100</v>
      </c>
    </row>
    <row r="12" spans="1:10" x14ac:dyDescent="0.3">
      <c r="A12" s="1" t="s">
        <v>18</v>
      </c>
      <c r="B12" s="2">
        <v>2</v>
      </c>
      <c r="C12" s="2" t="s">
        <v>10</v>
      </c>
      <c r="D12" s="3">
        <v>0</v>
      </c>
      <c r="E12" s="2">
        <v>3</v>
      </c>
      <c r="F12" s="15">
        <v>44361</v>
      </c>
      <c r="G12" s="2">
        <v>100</v>
      </c>
      <c r="H12" s="2">
        <v>100</v>
      </c>
      <c r="I12" s="2">
        <v>100</v>
      </c>
      <c r="J12" s="2">
        <v>100</v>
      </c>
    </row>
    <row r="13" spans="1:10" x14ac:dyDescent="0.3">
      <c r="A13" s="1" t="s">
        <v>9</v>
      </c>
      <c r="B13" s="2">
        <v>8</v>
      </c>
      <c r="C13" s="2" t="s">
        <v>10</v>
      </c>
      <c r="D13" s="3">
        <v>1</v>
      </c>
      <c r="E13" s="2">
        <v>3</v>
      </c>
      <c r="F13" s="15">
        <v>44648</v>
      </c>
      <c r="G13" s="2">
        <v>100</v>
      </c>
      <c r="H13" s="2">
        <v>100</v>
      </c>
      <c r="I13" s="2">
        <v>100</v>
      </c>
      <c r="J13" s="2">
        <v>100</v>
      </c>
    </row>
    <row r="14" spans="1:10" x14ac:dyDescent="0.3">
      <c r="A14" s="1" t="s">
        <v>5</v>
      </c>
      <c r="B14" s="2">
        <v>7</v>
      </c>
      <c r="C14" s="2" t="s">
        <v>6</v>
      </c>
      <c r="D14" s="3">
        <v>1</v>
      </c>
      <c r="E14" s="2">
        <v>3</v>
      </c>
      <c r="F14" s="15">
        <v>44671</v>
      </c>
      <c r="G14" s="2">
        <v>100</v>
      </c>
      <c r="H14" s="2">
        <v>100</v>
      </c>
      <c r="I14" s="2">
        <v>100</v>
      </c>
      <c r="J14" s="2">
        <v>100</v>
      </c>
    </row>
    <row r="15" spans="1:10" x14ac:dyDescent="0.3">
      <c r="A15" s="1" t="s">
        <v>20</v>
      </c>
      <c r="B15" s="4">
        <v>1</v>
      </c>
      <c r="C15" s="4" t="s">
        <v>6</v>
      </c>
      <c r="D15" s="4">
        <v>0</v>
      </c>
      <c r="E15" s="2">
        <v>3</v>
      </c>
      <c r="F15" s="15">
        <v>44370</v>
      </c>
      <c r="G15" s="2">
        <v>100</v>
      </c>
      <c r="H15" s="2">
        <v>100</v>
      </c>
      <c r="I15" s="2">
        <v>100</v>
      </c>
      <c r="J15" s="2">
        <v>100</v>
      </c>
    </row>
    <row r="16" spans="1:10" x14ac:dyDescent="0.3">
      <c r="A16" s="1" t="s">
        <v>15</v>
      </c>
      <c r="B16" s="2">
        <v>10</v>
      </c>
      <c r="C16" s="2" t="s">
        <v>6</v>
      </c>
      <c r="D16" s="3">
        <v>1</v>
      </c>
      <c r="E16" s="2">
        <v>4</v>
      </c>
      <c r="F16" s="15">
        <v>44811</v>
      </c>
      <c r="G16" s="2">
        <v>0</v>
      </c>
      <c r="H16" s="2">
        <v>0</v>
      </c>
      <c r="I16" s="2">
        <v>100</v>
      </c>
      <c r="J16" s="2">
        <v>100</v>
      </c>
    </row>
    <row r="17" spans="1:10" x14ac:dyDescent="0.3">
      <c r="A17" s="1" t="s">
        <v>13</v>
      </c>
      <c r="B17" s="2">
        <v>9</v>
      </c>
      <c r="C17" s="2" t="s">
        <v>10</v>
      </c>
      <c r="D17" s="3">
        <v>1</v>
      </c>
      <c r="E17" s="2">
        <v>4</v>
      </c>
      <c r="F17" s="15">
        <v>44781</v>
      </c>
      <c r="G17" s="2">
        <v>100</v>
      </c>
      <c r="H17" s="2">
        <v>100</v>
      </c>
      <c r="I17" s="2">
        <v>100</v>
      </c>
      <c r="J17" s="2">
        <v>100</v>
      </c>
    </row>
    <row r="18" spans="1:10" x14ac:dyDescent="0.3">
      <c r="A18" s="1" t="s">
        <v>12</v>
      </c>
      <c r="B18" s="2">
        <v>11</v>
      </c>
      <c r="C18" s="2" t="s">
        <v>6</v>
      </c>
      <c r="D18" s="2">
        <v>1</v>
      </c>
      <c r="E18" s="2">
        <v>4</v>
      </c>
      <c r="F18" s="15">
        <v>44816</v>
      </c>
      <c r="G18" s="2">
        <v>0</v>
      </c>
      <c r="H18" s="2">
        <v>0</v>
      </c>
      <c r="I18" s="2">
        <v>100</v>
      </c>
      <c r="J18" s="2">
        <v>100</v>
      </c>
    </row>
    <row r="19" spans="1:10" x14ac:dyDescent="0.3">
      <c r="A19" s="1" t="s">
        <v>9</v>
      </c>
      <c r="B19" s="2">
        <v>8</v>
      </c>
      <c r="C19" s="2" t="s">
        <v>10</v>
      </c>
      <c r="D19" s="3">
        <v>1</v>
      </c>
      <c r="E19" s="2">
        <v>4</v>
      </c>
      <c r="F19" s="15">
        <v>44788</v>
      </c>
      <c r="G19" s="2">
        <v>100</v>
      </c>
      <c r="H19" s="2">
        <v>100</v>
      </c>
      <c r="I19" s="2">
        <v>100</v>
      </c>
      <c r="J19" s="2">
        <v>100</v>
      </c>
    </row>
    <row r="20" spans="1:10" x14ac:dyDescent="0.3">
      <c r="A20" s="1" t="s">
        <v>5</v>
      </c>
      <c r="B20" s="2">
        <v>7</v>
      </c>
      <c r="C20" s="2" t="s">
        <v>6</v>
      </c>
      <c r="D20" s="3">
        <v>1</v>
      </c>
      <c r="E20" s="2">
        <v>4</v>
      </c>
      <c r="F20" s="15">
        <v>44802</v>
      </c>
      <c r="G20" s="2">
        <v>100</v>
      </c>
      <c r="H20" s="2">
        <v>100</v>
      </c>
      <c r="I20" s="2">
        <v>100</v>
      </c>
      <c r="J20" s="2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FF3D-292F-4211-83FD-A86ED3AEB83E}">
  <dimension ref="A1:J13"/>
  <sheetViews>
    <sheetView workbookViewId="0">
      <selection activeCell="M19" sqref="M19"/>
    </sheetView>
  </sheetViews>
  <sheetFormatPr defaultRowHeight="14.4" x14ac:dyDescent="0.3"/>
  <cols>
    <col min="1" max="1" width="18.33203125" customWidth="1"/>
    <col min="2" max="2" width="18" customWidth="1"/>
    <col min="3" max="3" width="18.44140625" customWidth="1"/>
    <col min="4" max="4" width="26.5546875" customWidth="1"/>
    <col min="5" max="5" width="24.109375" customWidth="1"/>
    <col min="6" max="6" width="23.6640625" customWidth="1"/>
    <col min="7" max="7" width="14.6640625" customWidth="1"/>
    <col min="8" max="8" width="17.6640625" customWidth="1"/>
    <col min="9" max="9" width="18" customWidth="1"/>
    <col min="10" max="10" width="17.8867187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22</v>
      </c>
      <c r="F1" s="4" t="s">
        <v>23</v>
      </c>
      <c r="G1" s="4" t="s">
        <v>25</v>
      </c>
      <c r="H1" s="4" t="s">
        <v>24</v>
      </c>
      <c r="I1" s="4" t="s">
        <v>26</v>
      </c>
      <c r="J1" s="4" t="s">
        <v>27</v>
      </c>
    </row>
    <row r="2" spans="1:10" x14ac:dyDescent="0.3">
      <c r="A2" s="4" t="s">
        <v>20</v>
      </c>
      <c r="B2" s="4">
        <v>1</v>
      </c>
      <c r="C2" s="4" t="s">
        <v>6</v>
      </c>
      <c r="D2" s="4">
        <v>0</v>
      </c>
      <c r="E2" s="10">
        <v>159.58000000000001</v>
      </c>
      <c r="F2" s="12">
        <v>0.24199999999999999</v>
      </c>
      <c r="G2" s="13">
        <v>3.1471514262397461E-3</v>
      </c>
      <c r="H2" s="14">
        <f t="shared" ref="H2:H7" si="0">(E2/0.0001)*F2</f>
        <v>386183.6</v>
      </c>
      <c r="I2" s="9">
        <f>(E2/0.0001)*G2</f>
        <v>5022.2242459933868</v>
      </c>
      <c r="J2" s="3">
        <f>H2/I2</f>
        <v>76.89493361593486</v>
      </c>
    </row>
    <row r="3" spans="1:10" x14ac:dyDescent="0.3">
      <c r="A3" s="4" t="s">
        <v>18</v>
      </c>
      <c r="B3" s="4">
        <v>2</v>
      </c>
      <c r="C3" s="4" t="s">
        <v>10</v>
      </c>
      <c r="D3" s="11">
        <v>0</v>
      </c>
      <c r="E3" s="10">
        <v>70.069999999999993</v>
      </c>
      <c r="F3" s="12">
        <v>0.65500000000000003</v>
      </c>
      <c r="G3" s="13">
        <v>5.6568451723059878E-3</v>
      </c>
      <c r="H3" s="14">
        <f t="shared" si="0"/>
        <v>458958.49999999994</v>
      </c>
      <c r="I3" s="9">
        <f t="shared" ref="I3:I12" si="1">(E3/0.0001)*G3</f>
        <v>3963.7514122348048</v>
      </c>
      <c r="J3" s="3">
        <f t="shared" ref="J3:J12" si="2">H3/I3</f>
        <v>115.78892121825427</v>
      </c>
    </row>
    <row r="4" spans="1:10" x14ac:dyDescent="0.3">
      <c r="A4" s="4" t="s">
        <v>19</v>
      </c>
      <c r="B4" s="4">
        <v>3</v>
      </c>
      <c r="C4" s="4" t="s">
        <v>6</v>
      </c>
      <c r="D4" s="11">
        <v>0</v>
      </c>
      <c r="E4" s="10">
        <v>198.45</v>
      </c>
      <c r="F4" s="12">
        <v>0.06</v>
      </c>
      <c r="G4" s="13">
        <v>4.8820487471177123E-3</v>
      </c>
      <c r="H4" s="14">
        <f t="shared" si="0"/>
        <v>119069.99999999999</v>
      </c>
      <c r="I4" s="9">
        <f t="shared" si="1"/>
        <v>9688.425738655098</v>
      </c>
      <c r="J4" s="3">
        <f t="shared" si="2"/>
        <v>12.289922347748595</v>
      </c>
    </row>
    <row r="5" spans="1:10" x14ac:dyDescent="0.3">
      <c r="A5" s="4" t="s">
        <v>21</v>
      </c>
      <c r="B5" s="4">
        <v>5</v>
      </c>
      <c r="C5" s="4" t="s">
        <v>6</v>
      </c>
      <c r="D5" s="4">
        <v>0</v>
      </c>
      <c r="E5" s="10">
        <v>50.78</v>
      </c>
      <c r="F5" s="12">
        <v>0.76500000000000001</v>
      </c>
      <c r="G5" s="13">
        <v>5.858721637655542E-3</v>
      </c>
      <c r="H5" s="14">
        <f t="shared" si="0"/>
        <v>388467</v>
      </c>
      <c r="I5" s="9">
        <f t="shared" si="1"/>
        <v>2975.0588476014841</v>
      </c>
      <c r="J5" s="3">
        <f t="shared" si="2"/>
        <v>130.57456000011064</v>
      </c>
    </row>
    <row r="6" spans="1:10" x14ac:dyDescent="0.3">
      <c r="A6" s="4" t="s">
        <v>16</v>
      </c>
      <c r="B6" s="4">
        <v>6</v>
      </c>
      <c r="C6" s="4" t="s">
        <v>10</v>
      </c>
      <c r="D6" s="11">
        <v>0</v>
      </c>
      <c r="E6" s="10">
        <v>116.2</v>
      </c>
      <c r="F6" s="12">
        <v>0.64700000000000002</v>
      </c>
      <c r="G6" s="13">
        <v>2.764854056380515E-3</v>
      </c>
      <c r="H6" s="14">
        <f t="shared" si="0"/>
        <v>751814</v>
      </c>
      <c r="I6" s="9">
        <f t="shared" si="1"/>
        <v>3212.7604135141582</v>
      </c>
      <c r="J6" s="3">
        <f t="shared" si="2"/>
        <v>234.0087349301146</v>
      </c>
    </row>
    <row r="7" spans="1:10" x14ac:dyDescent="0.3">
      <c r="A7" s="4" t="s">
        <v>5</v>
      </c>
      <c r="B7" s="4">
        <v>7</v>
      </c>
      <c r="C7" s="4" t="s">
        <v>6</v>
      </c>
      <c r="D7" s="11">
        <v>1</v>
      </c>
      <c r="E7" s="10">
        <v>20.9</v>
      </c>
      <c r="F7" s="12">
        <v>0.439</v>
      </c>
      <c r="G7" s="13">
        <v>2.254295932777504E-3</v>
      </c>
      <c r="H7" s="14">
        <f t="shared" si="0"/>
        <v>91750.999999999985</v>
      </c>
      <c r="I7" s="9">
        <f t="shared" si="1"/>
        <v>471.14784995049826</v>
      </c>
      <c r="J7" s="3">
        <f t="shared" si="2"/>
        <v>194.73929470258628</v>
      </c>
    </row>
    <row r="8" spans="1:10" x14ac:dyDescent="0.3">
      <c r="A8" s="4" t="s">
        <v>9</v>
      </c>
      <c r="B8" s="4">
        <v>8</v>
      </c>
      <c r="C8" s="4" t="s">
        <v>10</v>
      </c>
      <c r="D8" s="11">
        <v>1</v>
      </c>
      <c r="E8" s="10">
        <v>246.43</v>
      </c>
      <c r="F8" s="12">
        <v>0.25183384891534732</v>
      </c>
      <c r="G8" s="13">
        <v>4.3701881625922753E-3</v>
      </c>
      <c r="H8" s="14">
        <f t="shared" ref="H8:H12" si="3">(E8/0.0001)*F8</f>
        <v>620594.15388209047</v>
      </c>
      <c r="I8" s="9">
        <f t="shared" si="1"/>
        <v>10769.454689076143</v>
      </c>
      <c r="J8" s="3">
        <f t="shared" si="2"/>
        <v>57.625401823880843</v>
      </c>
    </row>
    <row r="9" spans="1:10" x14ac:dyDescent="0.3">
      <c r="A9" s="4" t="s">
        <v>13</v>
      </c>
      <c r="B9" s="4">
        <v>9</v>
      </c>
      <c r="C9" s="4" t="s">
        <v>10</v>
      </c>
      <c r="D9" s="11">
        <v>1</v>
      </c>
      <c r="E9" s="10">
        <v>406.18</v>
      </c>
      <c r="F9" s="12">
        <v>0.68501566216448051</v>
      </c>
      <c r="G9" s="13">
        <v>1.0714245033339011E-2</v>
      </c>
      <c r="H9" s="14">
        <f t="shared" si="3"/>
        <v>2782396.6165796868</v>
      </c>
      <c r="I9" s="9">
        <f t="shared" si="1"/>
        <v>43519.120476416392</v>
      </c>
      <c r="J9" s="3">
        <f t="shared" si="2"/>
        <v>63.935037889552611</v>
      </c>
    </row>
    <row r="10" spans="1:10" x14ac:dyDescent="0.3">
      <c r="A10" s="4" t="s">
        <v>15</v>
      </c>
      <c r="B10" s="4">
        <v>10</v>
      </c>
      <c r="C10" s="4" t="s">
        <v>6</v>
      </c>
      <c r="D10" s="11">
        <v>1</v>
      </c>
      <c r="E10" s="10">
        <v>236.05</v>
      </c>
      <c r="F10" s="12">
        <v>0.52499999999999947</v>
      </c>
      <c r="G10" s="13">
        <v>6.8858741813974077E-3</v>
      </c>
      <c r="H10" s="14">
        <f t="shared" si="3"/>
        <v>1239262.4999999988</v>
      </c>
      <c r="I10" s="9">
        <f t="shared" si="1"/>
        <v>16254.106005188582</v>
      </c>
      <c r="J10" s="3">
        <f t="shared" si="2"/>
        <v>76.243042810500043</v>
      </c>
    </row>
    <row r="11" spans="1:10" x14ac:dyDescent="0.3">
      <c r="A11" s="4" t="s">
        <v>12</v>
      </c>
      <c r="B11" s="4">
        <v>11</v>
      </c>
      <c r="C11" s="4" t="s">
        <v>6</v>
      </c>
      <c r="D11" s="4">
        <v>1</v>
      </c>
      <c r="E11" s="10">
        <v>54.58</v>
      </c>
      <c r="F11" s="12">
        <v>0.20300000000000007</v>
      </c>
      <c r="G11" s="13">
        <v>1.5570652173913044E-3</v>
      </c>
      <c r="H11" s="14">
        <f t="shared" si="3"/>
        <v>110797.40000000004</v>
      </c>
      <c r="I11" s="9">
        <f t="shared" si="1"/>
        <v>849.84619565217395</v>
      </c>
      <c r="J11" s="3">
        <f t="shared" si="2"/>
        <v>130.37347294938922</v>
      </c>
    </row>
    <row r="12" spans="1:10" x14ac:dyDescent="0.3">
      <c r="A12" s="4" t="s">
        <v>14</v>
      </c>
      <c r="B12" s="4">
        <v>12</v>
      </c>
      <c r="C12" s="4" t="s">
        <v>10</v>
      </c>
      <c r="D12" s="11">
        <v>1</v>
      </c>
      <c r="E12" s="10">
        <v>146.41</v>
      </c>
      <c r="F12" s="12">
        <v>0.61475022716285999</v>
      </c>
      <c r="G12" s="13">
        <v>1.7925000385021796E-2</v>
      </c>
      <c r="H12" s="14">
        <f t="shared" si="3"/>
        <v>900055.80758914328</v>
      </c>
      <c r="I12" s="9">
        <f t="shared" si="1"/>
        <v>26243.993063710412</v>
      </c>
      <c r="J12" s="3">
        <f t="shared" si="2"/>
        <v>34.295688365872941</v>
      </c>
    </row>
    <row r="13" spans="1:10" x14ac:dyDescent="0.3">
      <c r="I13" s="9"/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a9132a4-8fa9-4aec-bbc3-41b72454e8d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15E52EDF5C684C81A9773682C33A21" ma:contentTypeVersion="15" ma:contentTypeDescription="Create a new document." ma:contentTypeScope="" ma:versionID="dc275a318f465d3c37b6cf726a0202f6">
  <xsd:schema xmlns:xsd="http://www.w3.org/2001/XMLSchema" xmlns:xs="http://www.w3.org/2001/XMLSchema" xmlns:p="http://schemas.microsoft.com/office/2006/metadata/properties" xmlns:ns3="6a9132a4-8fa9-4aec-bbc3-41b72454e8dc" xmlns:ns4="23ee0bfc-b430-40a8-847b-e82946d56b06" targetNamespace="http://schemas.microsoft.com/office/2006/metadata/properties" ma:root="true" ma:fieldsID="8c18d2419557a97a8cd462ed60dc9b94" ns3:_="" ns4:_="">
    <xsd:import namespace="6a9132a4-8fa9-4aec-bbc3-41b72454e8dc"/>
    <xsd:import namespace="23ee0bfc-b430-40a8-847b-e82946d56b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9132a4-8fa9-4aec-bbc3-41b72454e8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e0bfc-b430-40a8-847b-e82946d56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6982BC-2FCE-4589-84A5-AA929B01DB93}">
  <ds:schemaRefs>
    <ds:schemaRef ds:uri="http://purl.org/dc/terms/"/>
    <ds:schemaRef ds:uri="http://purl.org/dc/dcmitype/"/>
    <ds:schemaRef ds:uri="http://purl.org/dc/elements/1.1/"/>
    <ds:schemaRef ds:uri="23ee0bfc-b430-40a8-847b-e82946d56b06"/>
    <ds:schemaRef ds:uri="http://schemas.microsoft.com/office/2006/documentManagement/types"/>
    <ds:schemaRef ds:uri="6a9132a4-8fa9-4aec-bbc3-41b72454e8dc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44B5B22-3496-4F02-9337-BC929CBD72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9132a4-8fa9-4aec-bbc3-41b72454e8dc"/>
    <ds:schemaRef ds:uri="23ee0bfc-b430-40a8-847b-e82946d56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A389B1-76DB-4644-B63D-5C88D858C9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Dr.Martinez</vt:lpstr>
      <vt:lpstr>Dr.Santos</vt:lpstr>
      <vt:lpstr>Dr.Sotomayor</vt:lpstr>
      <vt:lpstr>HRT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J. Soliván-Rivera</dc:creator>
  <cp:lastModifiedBy>Andrés J. Soliván-Rivera</cp:lastModifiedBy>
  <dcterms:created xsi:type="dcterms:W3CDTF">2023-04-03T14:49:17Z</dcterms:created>
  <dcterms:modified xsi:type="dcterms:W3CDTF">2023-07-07T10:18:36Z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0x0101003D15E52EDF5C684C81A9773682C33A21</vt:lpwstr>
  </property>
</Properties>
</file>