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"/>
    </mc:Choice>
  </mc:AlternateContent>
  <xr:revisionPtr revIDLastSave="0" documentId="8_{344F725B-6953-46C4-80B0-3FF826EE68C5}" xr6:coauthVersionLast="47" xr6:coauthVersionMax="47" xr10:uidLastSave="{00000000-0000-0000-0000-000000000000}"/>
  <bookViews>
    <workbookView xWindow="-108" yWindow="-108" windowWidth="23256" windowHeight="12576" xr2:uid="{39C77E86-B1F0-4B34-AF37-F3D71B470EC0}"/>
  </bookViews>
  <sheets>
    <sheet name="Incubations" sheetId="1" r:id="rId1"/>
    <sheet name="Synoptic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5" i="1"/>
  <c r="E8" i="1" s="1"/>
  <c r="D2" i="2"/>
  <c r="A12" i="1"/>
  <c r="E4" i="1"/>
  <c r="F4" i="1" s="1"/>
  <c r="E3" i="1"/>
  <c r="F3" i="1" s="1"/>
  <c r="E2" i="1"/>
  <c r="F2" i="1" s="1"/>
  <c r="I2" i="1" s="1"/>
  <c r="F5" i="1" l="1"/>
  <c r="G3" i="1"/>
  <c r="H3" i="1" s="1"/>
  <c r="I3" i="1"/>
  <c r="I4" i="1"/>
  <c r="G4" i="1"/>
  <c r="H4" i="1" s="1"/>
  <c r="I5" i="1"/>
  <c r="G5" i="1"/>
  <c r="H5" i="1" s="1"/>
  <c r="G2" i="1"/>
  <c r="H2" i="1" s="1"/>
</calcChain>
</file>

<file path=xl/sharedStrings.xml><?xml version="1.0" encoding="utf-8"?>
<sst xmlns="http://schemas.openxmlformats.org/spreadsheetml/2006/main" count="15" uniqueCount="13">
  <si>
    <t>Sites</t>
  </si>
  <si>
    <t>Timepoints</t>
  </si>
  <si>
    <t>Treatments</t>
  </si>
  <si>
    <t>Reps</t>
  </si>
  <si>
    <t>Water needed/site (L)</t>
  </si>
  <si>
    <t>Sediment needed (g)</t>
  </si>
  <si>
    <t>Vials/site</t>
  </si>
  <si>
    <t>Total # of vials</t>
  </si>
  <si>
    <t>Water needed/treatment (L)</t>
  </si>
  <si>
    <t>Timepoints (days)</t>
  </si>
  <si>
    <t>Sampling times</t>
  </si>
  <si>
    <t>Total GC/DOC</t>
  </si>
  <si>
    <t>Total 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</si>
</sst>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A91B-D0B9-4078-9895-4E0C1BFBE540}">
  <dimension ref="A1:I12"/>
  <sheetViews>
    <sheetView tabSelected="1" zoomScale="120" zoomScaleNormal="120" workbookViewId="0">
      <selection activeCell="A12" sqref="A12"/>
    </sheetView>
  </sheetViews>
  <sheetFormatPr defaultRowHeight="14.4" x14ac:dyDescent="0.3"/>
  <cols>
    <col min="1" max="1" width="19.77734375" customWidth="1"/>
    <col min="2" max="2" width="10.77734375" bestFit="1" customWidth="1"/>
    <col min="3" max="3" width="15.109375" customWidth="1"/>
    <col min="4" max="4" width="19.44140625" customWidth="1"/>
    <col min="5" max="5" width="13.21875" bestFit="1" customWidth="1"/>
    <col min="6" max="6" width="9.77734375" customWidth="1"/>
    <col min="7" max="7" width="21" customWidth="1"/>
    <col min="8" max="8" width="25.77734375" customWidth="1"/>
    <col min="9" max="9" width="21.88671875" customWidth="1"/>
  </cols>
  <sheetData>
    <row r="1" spans="1:9" s="1" customFormat="1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7</v>
      </c>
      <c r="F1" s="1" t="s">
        <v>6</v>
      </c>
      <c r="G1" s="1" t="s">
        <v>4</v>
      </c>
      <c r="H1" s="1" t="s">
        <v>8</v>
      </c>
      <c r="I1" s="1" t="s">
        <v>5</v>
      </c>
    </row>
    <row r="2" spans="1:9" x14ac:dyDescent="0.3">
      <c r="A2">
        <v>3</v>
      </c>
      <c r="B2">
        <v>2</v>
      </c>
      <c r="C2">
        <v>3</v>
      </c>
      <c r="D2">
        <v>7</v>
      </c>
      <c r="E2">
        <f>A2*B2*C2*D2</f>
        <v>126</v>
      </c>
      <c r="F2">
        <f>E2/C2</f>
        <v>42</v>
      </c>
      <c r="G2">
        <f>(F2*30)/1000</f>
        <v>1.26</v>
      </c>
      <c r="H2">
        <f>G2/3</f>
        <v>0.42</v>
      </c>
      <c r="I2">
        <f>F2*30</f>
        <v>1260</v>
      </c>
    </row>
    <row r="3" spans="1:9" x14ac:dyDescent="0.3">
      <c r="A3">
        <v>5</v>
      </c>
      <c r="B3">
        <v>2</v>
      </c>
      <c r="C3">
        <v>3</v>
      </c>
      <c r="D3">
        <v>5</v>
      </c>
      <c r="E3">
        <f>A3*B3*C3*D3</f>
        <v>150</v>
      </c>
      <c r="F3">
        <f>E3/C3</f>
        <v>50</v>
      </c>
      <c r="G3">
        <f>(F3*30)/1000</f>
        <v>1.5</v>
      </c>
      <c r="H3">
        <f>G3/3</f>
        <v>0.5</v>
      </c>
      <c r="I3">
        <f>F3*30</f>
        <v>1500</v>
      </c>
    </row>
    <row r="4" spans="1:9" x14ac:dyDescent="0.3">
      <c r="A4">
        <v>3</v>
      </c>
      <c r="B4">
        <v>3</v>
      </c>
      <c r="C4">
        <v>3</v>
      </c>
      <c r="D4">
        <v>7</v>
      </c>
      <c r="E4">
        <f>A4*B4*C4*D4</f>
        <v>189</v>
      </c>
      <c r="F4">
        <f>E4/C4</f>
        <v>63</v>
      </c>
      <c r="G4">
        <f>(F4*30)/1000</f>
        <v>1.89</v>
      </c>
      <c r="H4">
        <f>G4/3</f>
        <v>0.63</v>
      </c>
      <c r="I4">
        <f>F4*30</f>
        <v>1890</v>
      </c>
    </row>
    <row r="5" spans="1:9" x14ac:dyDescent="0.3">
      <c r="A5">
        <v>3</v>
      </c>
      <c r="B5">
        <v>3</v>
      </c>
      <c r="C5">
        <v>3</v>
      </c>
      <c r="D5">
        <v>4</v>
      </c>
      <c r="E5">
        <f>A5*B5*C5*D5</f>
        <v>108</v>
      </c>
      <c r="F5">
        <f>E5/C5</f>
        <v>36</v>
      </c>
      <c r="G5">
        <f>(F5*30)/1000</f>
        <v>1.08</v>
      </c>
      <c r="H5">
        <f>G5/3</f>
        <v>0.36000000000000004</v>
      </c>
      <c r="I5">
        <f>F5*30</f>
        <v>1080</v>
      </c>
    </row>
    <row r="7" spans="1:9" x14ac:dyDescent="0.3">
      <c r="A7" t="s">
        <v>9</v>
      </c>
    </row>
    <row r="8" spans="1:9" x14ac:dyDescent="0.3">
      <c r="A8">
        <v>0</v>
      </c>
      <c r="D8" t="s">
        <v>11</v>
      </c>
      <c r="E8">
        <f>E5+Synoptic!D2</f>
        <v>144</v>
      </c>
    </row>
    <row r="9" spans="1:9" x14ac:dyDescent="0.3">
      <c r="A9">
        <v>1</v>
      </c>
      <c r="D9" t="s">
        <v>12</v>
      </c>
      <c r="E9">
        <f>Synoptic!D2+9*C5</f>
        <v>63</v>
      </c>
    </row>
    <row r="10" spans="1:9" x14ac:dyDescent="0.3">
      <c r="A10">
        <v>3</v>
      </c>
    </row>
    <row r="11" spans="1:9" x14ac:dyDescent="0.3">
      <c r="A11">
        <v>7</v>
      </c>
    </row>
    <row r="12" spans="1:9" x14ac:dyDescent="0.3">
      <c r="A12">
        <f>COUNT(A8:A11)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0B14-7DD4-435C-8776-178832775D35}">
  <dimension ref="A1:D2"/>
  <sheetViews>
    <sheetView workbookViewId="0">
      <selection activeCell="D3" sqref="D3"/>
    </sheetView>
  </sheetViews>
  <sheetFormatPr defaultRowHeight="14.4" x14ac:dyDescent="0.3"/>
  <cols>
    <col min="1" max="1" width="14" customWidth="1"/>
    <col min="2" max="2" width="18.44140625" customWidth="1"/>
    <col min="3" max="3" width="15.44140625" customWidth="1"/>
  </cols>
  <sheetData>
    <row r="1" spans="1:4" x14ac:dyDescent="0.3">
      <c r="A1" t="s">
        <v>0</v>
      </c>
      <c r="B1" t="s">
        <v>10</v>
      </c>
      <c r="C1" t="s">
        <v>3</v>
      </c>
    </row>
    <row r="2" spans="1:4" x14ac:dyDescent="0.3">
      <c r="A2">
        <v>6</v>
      </c>
      <c r="B2">
        <v>2</v>
      </c>
      <c r="C2">
        <v>3</v>
      </c>
      <c r="D2">
        <f>C2*B2*A2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Incubations</vt:lpstr>
      <vt:lpstr>Synoptic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2023-12-04T20:55:25Z</dcterms:created>
  <dcterms:modified xsi:type="dcterms:W3CDTF">2024-07-15T20:58:35Z</dcterms:modified>
</cp:coreProperties>
</file>