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erson\Desktop\Trabalho Carla\"/>
    </mc:Choice>
  </mc:AlternateContent>
  <xr:revisionPtr revIDLastSave="0" documentId="13_ncr:1_{EB3B0E97-0BFA-4F0F-82C9-740246A30564}" xr6:coauthVersionLast="47" xr6:coauthVersionMax="47" xr10:uidLastSave="{00000000-0000-0000-0000-000000000000}"/>
  <bookViews>
    <workbookView xWindow="28680" yWindow="-120" windowWidth="29040" windowHeight="15840" firstSheet="3" activeTab="3" xr2:uid="{125F9DBB-7EB1-4607-AEC7-D1B93A688881}"/>
  </bookViews>
  <sheets>
    <sheet name="Data" sheetId="1" state="hidden" r:id="rId1"/>
    <sheet name="Controller" sheetId="3" state="hidden" r:id="rId2"/>
    <sheet name="Caixinha" sheetId="6" state="hidden" r:id="rId3"/>
    <sheet name="Dashboard" sheetId="4" r:id="rId4"/>
  </sheets>
  <definedNames>
    <definedName name="SegmentaçãodeDados_MÊS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<sst xmlns="http://schemas.openxmlformats.org/spreadsheetml/2006/main" count="281" uniqueCount="100">
  <si>
    <t>DATA</t>
  </si>
  <si>
    <t>TIPO</t>
  </si>
  <si>
    <t>CATEGORIA</t>
  </si>
  <si>
    <t>DESCRIÇÃO</t>
  </si>
  <si>
    <t>VALOR</t>
  </si>
  <si>
    <t xml:space="preserve">OPERAÇÃO BANCARIA </t>
  </si>
  <si>
    <t>STATUS</t>
  </si>
  <si>
    <t>Coluna1</t>
  </si>
  <si>
    <t>Coluna2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</si>
  <si>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</si>
  <si>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</si>
  <si>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</si>
  <si>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</si>
  <si>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</si>
  <si>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</si>
  <si>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</si>
  <si>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</si>
  <si>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</si>
  <si>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</si>
  <si>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</si>
  <si>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</si>
  <si>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</si>
  <si>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</si>
  <si>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</si>
  <si>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</si>
  <si>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</si>
  <si>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</si>
  <si>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</si>
  <si>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</si>
  <si>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</si>
  <si>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</si>
  <si>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</si>
  <si>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</si>
  <si>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</si>
  <si>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</si>
  <si>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</si>
  <si>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</si>
  <si>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</si>
  <si>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</si>
  <si>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</si>
  <si>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</si>
  <si>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</si>
  <si>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</si>
  <si>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</si>
  <si>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</si>
  <si>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</si>
  <si>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</si>
  <si>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</si>
  <si>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</si>
  <si>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</si>
  <si>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</si>
  <si>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</si>
  <si>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</si>
  <si>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</si>
  <si>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</si>
  <si>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</si>
  <si>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</si>
  <si>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</si>
  <si>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</si>
  <si>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</si>
  <si>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</si>
  <si>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</si>
  <si>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</si>
  <si>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</si>
  <si>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</si>
  <si>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</si>
  <si>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</si>
  <si>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</si>
  <si>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</si>
  <si>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</si>
  <si>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</si>
  <si>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</si>
  <si>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</si>
  <si>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</si>
  <si>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</si>
  <si>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</si>
  <si>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</si>
  <si>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</si>
  <si>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</si>
  <si>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</si>
  <si>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07/011/2024</t>
  </si>
  <si>
    <t>07/011/2025</t>
  </si>
  <si>
    <t>07/011/2026</t>
  </si>
  <si>
    <t>07/011/2027</t>
  </si>
  <si>
    <t>07/011/2028</t>
  </si>
  <si>
    <t>07/011/2029</t>
  </si>
  <si>
    <t>07/011/2030</t>
  </si>
  <si>
    <t>07/011/2031</t>
  </si>
  <si>
    <t>07/011/2032</t>
  </si>
  <si>
    <t>07/011/2033</t>
  </si>
  <si>
    <t>07/011/2034</t>
  </si>
  <si>
    <t>07/011/2035</t>
  </si>
  <si>
    <t>07/011/2036</t>
  </si>
  <si>
    <t>07/011/2037</t>
  </si>
  <si>
    <t>07/011/2038</t>
  </si>
  <si>
    <t>07/011/2039</t>
  </si>
  <si>
    <t>07/011/2040</t>
  </si>
  <si>
    <t>07/011/2041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</si>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</sst>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3" fillId="0" borderId="0" xfId="0" applyFont="1"/>
    <xf numFmtId="44" fontId="0" fillId="0" borderId="0" xfId="1" applyFont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5648148148148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00174978129E-2"/>
              <c:y val="-6.94442621755614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09733158355203"/>
                  <c:h val="6.4745552639253412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55555555556061E-3"/>
              <c:y val="-8.3333333333333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3333333333334356E-3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00174978129E-2"/>
              <c:y val="-6.94442621755614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09733158355203"/>
                  <c:h val="6.4745552639253412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55555555556061E-3"/>
              <c:y val="-8.3333333333333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5648148148148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3333333333334356E-3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073881722231E-2"/>
              <c:y val="-7.88778289506265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816105433629304"/>
                  <c:h val="8.3613628485118607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55555555556061E-3"/>
              <c:y val="-8.3333333333333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5648148148148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3332774892500138E-3"/>
              <c:y val="-0.101240528896152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111073881722232E-2"/>
          <c:y val="9.8090922596939537E-2"/>
          <c:w val="0.93888888888888888"/>
          <c:h val="0.56695902595508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11073881722231E-2"/>
                  <c:y val="-7.88778289506265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16105433629304"/>
                      <c:h val="8.36136284851186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778-408F-8DBE-2F847E248EA2}"/>
                </c:ext>
              </c:extLst>
            </c:dLbl>
            <c:dLbl>
              <c:idx val="1"/>
              <c:layout>
                <c:manualLayout>
                  <c:x val="-5.5555555555556061E-3"/>
                  <c:y val="-8.33333333333334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78-408F-8DBE-2F847E248EA2}"/>
                </c:ext>
              </c:extLst>
            </c:dLbl>
            <c:dLbl>
              <c:idx val="2"/>
              <c:layout>
                <c:manualLayout>
                  <c:x val="0"/>
                  <c:y val="-0.356481481481481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78-408F-8DBE-2F847E248EA2}"/>
                </c:ext>
              </c:extLst>
            </c:dLbl>
            <c:dLbl>
              <c:idx val="3"/>
              <c:layout>
                <c:manualLayout>
                  <c:x val="-8.3332774892500138E-3"/>
                  <c:y val="-0.101240528896152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78-408F-8DBE-2F847E248E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78-408F-8DBE-2F847E248E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6148687"/>
        <c:axId val="1246142927"/>
      </c:barChart>
      <c:catAx>
        <c:axId val="12461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142927"/>
        <c:crosses val="autoZero"/>
        <c:auto val="1"/>
        <c:lblAlgn val="ctr"/>
        <c:lblOffset val="100"/>
        <c:noMultiLvlLbl val="0"/>
      </c:catAx>
      <c:valAx>
        <c:axId val="12461429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461486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90116630974386"/>
          <c:y val="8.2193250314608751E-2"/>
          <c:w val="0.8810905511811023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7-41A7-B8B4-7BE3CAF73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46154495"/>
        <c:axId val="1246155935"/>
      </c:barChart>
      <c:catAx>
        <c:axId val="12461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155935"/>
        <c:crosses val="autoZero"/>
        <c:auto val="1"/>
        <c:lblAlgn val="ctr"/>
        <c:lblOffset val="100"/>
        <c:noMultiLvlLbl val="0"/>
      </c:catAx>
      <c:valAx>
        <c:axId val="124615593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4615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33333333333333E-2"/>
          <c:y val="0.27314814814814814"/>
          <c:w val="0.9194444444444444"/>
          <c:h val="0.619452464275298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gradFill>
                <a:gsLst>
                  <a:gs pos="43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8-4B12-A819-203DD69C10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38-4B12-A819-203DD69C1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8-4B12-A819-203DD69C1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390671"/>
        <c:axId val="1745405071"/>
      </c:barChart>
      <c:catAx>
        <c:axId val="174539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5405071"/>
        <c:crosses val="autoZero"/>
        <c:auto val="1"/>
        <c:lblAlgn val="ctr"/>
        <c:lblOffset val="100"/>
        <c:noMultiLvlLbl val="0"/>
      </c:catAx>
      <c:valAx>
        <c:axId val="17454050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45390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8</xdr:row>
      <xdr:rowOff>76199</xdr:rowOff>
    </xdr:from>
    <xdr:to>
      <xdr:col>8</xdr:col>
      <xdr:colOff>295275</xdr:colOff>
      <xdr:row>23</xdr:row>
      <xdr:rowOff>19050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5C3C5CA-9A21-1E89-AED2-ABD815FE8F62}"/>
            </a:ext>
          </a:extLst>
        </xdr:cNvPr>
        <xdr:cNvGrpSpPr/>
      </xdr:nvGrpSpPr>
      <xdr:grpSpPr>
        <a:xfrm>
          <a:off x="1438275" y="1600199"/>
          <a:ext cx="4533900" cy="2800351"/>
          <a:chOff x="1419225" y="866774"/>
          <a:chExt cx="4533900" cy="2800351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B2CFF71E-D65E-13F8-3257-9540F09AC108}"/>
              </a:ext>
            </a:extLst>
          </xdr:cNvPr>
          <xdr:cNvGrpSpPr/>
        </xdr:nvGrpSpPr>
        <xdr:grpSpPr>
          <a:xfrm>
            <a:off x="1419225" y="866774"/>
            <a:ext cx="4533900" cy="2800351"/>
            <a:chOff x="2266950" y="685799"/>
            <a:chExt cx="4533900" cy="2800351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F10446D3-F9D7-0D68-4AFD-50FD5106A514}"/>
                </a:ext>
              </a:extLst>
            </xdr:cNvPr>
            <xdr:cNvGrpSpPr/>
          </xdr:nvGrpSpPr>
          <xdr:grpSpPr>
            <a:xfrm>
              <a:off x="2314575" y="685799"/>
              <a:ext cx="4486275" cy="2752725"/>
              <a:chOff x="2362200" y="742949"/>
              <a:chExt cx="4486275" cy="2752725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52922B35-EBE3-59C2-3AB6-091E36951C79}"/>
                  </a:ext>
                </a:extLst>
              </xdr:cNvPr>
              <xdr:cNvSpPr/>
            </xdr:nvSpPr>
            <xdr:spPr>
              <a:xfrm>
                <a:off x="2362200" y="742949"/>
                <a:ext cx="4476750" cy="2752725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2">
                <a:schemeClr val="accent5">
                  <a:shade val="15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6E95D6A0-E2B4-5E49-A2D6-BD5A2A597D24}"/>
                  </a:ext>
                </a:extLst>
              </xdr:cNvPr>
              <xdr:cNvSpPr/>
            </xdr:nvSpPr>
            <xdr:spPr>
              <a:xfrm>
                <a:off x="2362201" y="752476"/>
                <a:ext cx="4486274" cy="552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9900"/>
              </a:solidFill>
              <a:ln>
                <a:noFill/>
              </a:ln>
            </xdr:spPr>
            <xdr:style>
              <a:lnRef idx="2">
                <a:schemeClr val="accent2">
                  <a:shade val="15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7DE6EBB-CA08-56C4-F9C0-C52910CC3834}"/>
                </a:ext>
              </a:extLst>
            </xdr:cNvPr>
            <xdr:cNvSpPr txBox="1"/>
          </xdr:nvSpPr>
          <xdr:spPr>
            <a:xfrm>
              <a:off x="3038475" y="876300"/>
              <a:ext cx="1200150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37A7372-1E9C-4819-A464-2EAFBBAAB92A}"/>
                </a:ext>
              </a:extLst>
            </xdr:cNvPr>
            <xdr:cNvGraphicFramePr>
              <a:graphicFrameLocks/>
            </xdr:cNvGraphicFramePr>
          </xdr:nvGraphicFramePr>
          <xdr:xfrm>
            <a:off x="2266950" y="1466850"/>
            <a:ext cx="4476750" cy="201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22" name="Gráfico 21" descr="Registrar">
            <a:extLst>
              <a:ext uri="{FF2B5EF4-FFF2-40B4-BE49-F238E27FC236}">
                <a16:creationId xmlns:a16="http://schemas.microsoft.com/office/drawing/2014/main" id="{ADD588FD-E040-2936-4F63-FDE4A9D870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76400" y="888206"/>
            <a:ext cx="533400" cy="55006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1228725</xdr:colOff>
      <xdr:row>23</xdr:row>
      <xdr:rowOff>171449</xdr:rowOff>
    </xdr:from>
    <xdr:to>
      <xdr:col>17</xdr:col>
      <xdr:colOff>390525</xdr:colOff>
      <xdr:row>45</xdr:row>
      <xdr:rowOff>47624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91FC721-06B7-1338-9C6D-B6ACC6AE585C}"/>
            </a:ext>
          </a:extLst>
        </xdr:cNvPr>
        <xdr:cNvGrpSpPr/>
      </xdr:nvGrpSpPr>
      <xdr:grpSpPr>
        <a:xfrm>
          <a:off x="1228725" y="4552949"/>
          <a:ext cx="10325100" cy="4067175"/>
          <a:chOff x="1219200" y="3914774"/>
          <a:chExt cx="10325100" cy="406717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86D92D0-FA8A-8C06-B949-B62EEBB22540}"/>
              </a:ext>
            </a:extLst>
          </xdr:cNvPr>
          <xdr:cNvGrpSpPr/>
        </xdr:nvGrpSpPr>
        <xdr:grpSpPr>
          <a:xfrm>
            <a:off x="1219200" y="3914774"/>
            <a:ext cx="10325100" cy="4067175"/>
            <a:chOff x="1447800" y="6438899"/>
            <a:chExt cx="10325100" cy="406717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F75EA11A-8A49-DC1E-710B-D37809063858}"/>
                </a:ext>
              </a:extLst>
            </xdr:cNvPr>
            <xdr:cNvGrpSpPr/>
          </xdr:nvGrpSpPr>
          <xdr:grpSpPr>
            <a:xfrm>
              <a:off x="1695450" y="6438899"/>
              <a:ext cx="10077450" cy="4067175"/>
              <a:chOff x="1657349" y="6296024"/>
              <a:chExt cx="10077450" cy="406717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6A1AC777-2654-4EDE-B8B9-5C578ACEFC46}"/>
                  </a:ext>
                </a:extLst>
              </xdr:cNvPr>
              <xdr:cNvSpPr/>
            </xdr:nvSpPr>
            <xdr:spPr>
              <a:xfrm>
                <a:off x="1657349" y="6296025"/>
                <a:ext cx="10058401" cy="4067174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2">
                <a:schemeClr val="accent5">
                  <a:shade val="15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670E3D9E-AADF-4B89-A021-A2F3E919B093}"/>
                  </a:ext>
                </a:extLst>
              </xdr:cNvPr>
              <xdr:cNvSpPr/>
            </xdr:nvSpPr>
            <xdr:spPr>
              <a:xfrm>
                <a:off x="1657350" y="6296024"/>
                <a:ext cx="10077449" cy="9429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9900"/>
              </a:solidFill>
              <a:ln>
                <a:noFill/>
              </a:ln>
            </xdr:spPr>
            <xdr:style>
              <a:lnRef idx="2">
                <a:schemeClr val="accent2">
                  <a:shade val="15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E7FFDF4-2BB7-4EBA-9699-63E4187AE8D9}"/>
                </a:ext>
              </a:extLst>
            </xdr:cNvPr>
            <xdr:cNvGraphicFramePr>
              <a:graphicFrameLocks/>
            </xdr:cNvGraphicFramePr>
          </xdr:nvGraphicFramePr>
          <xdr:xfrm>
            <a:off x="1447800" y="7362825"/>
            <a:ext cx="9639300" cy="28384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3D4E14C8-3B10-4197-876B-1F57FE5A788B}"/>
                </a:ext>
              </a:extLst>
            </xdr:cNvPr>
            <xdr:cNvSpPr txBox="1"/>
          </xdr:nvSpPr>
          <xdr:spPr>
            <a:xfrm>
              <a:off x="2657475" y="6838950"/>
              <a:ext cx="1200150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4" name="Gráfico 23" descr="Dinheiro">
            <a:extLst>
              <a:ext uri="{FF2B5EF4-FFF2-40B4-BE49-F238E27FC236}">
                <a16:creationId xmlns:a16="http://schemas.microsoft.com/office/drawing/2014/main" id="{8BA7FC0E-29D7-3896-A222-980D82A661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54975" y="4188600"/>
            <a:ext cx="533400" cy="533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9524</xdr:rowOff>
    </xdr:from>
    <xdr:to>
      <xdr:col>0</xdr:col>
      <xdr:colOff>1400175</xdr:colOff>
      <xdr:row>15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FD9B61E4-FA20-4F90-A87A-C851FD576B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24024"/>
              <a:ext cx="140017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57150</xdr:colOff>
      <xdr:row>1</xdr:row>
      <xdr:rowOff>104776</xdr:rowOff>
    </xdr:from>
    <xdr:to>
      <xdr:col>16</xdr:col>
      <xdr:colOff>510384</xdr:colOff>
      <xdr:row>7</xdr:row>
      <xdr:rowOff>38100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30A113E1-3808-33C1-018A-65EDF40EF17D}"/>
            </a:ext>
          </a:extLst>
        </xdr:cNvPr>
        <xdr:cNvGrpSpPr/>
      </xdr:nvGrpSpPr>
      <xdr:grpSpPr>
        <a:xfrm>
          <a:off x="1466850" y="295276"/>
          <a:ext cx="9597234" cy="1076324"/>
          <a:chOff x="1666874" y="285751"/>
          <a:chExt cx="7134225" cy="800099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F9B613A-727C-46E9-B3A3-295516FEDF84}"/>
              </a:ext>
            </a:extLst>
          </xdr:cNvPr>
          <xdr:cNvSpPr/>
        </xdr:nvSpPr>
        <xdr:spPr>
          <a:xfrm>
            <a:off x="1666874" y="285751"/>
            <a:ext cx="7134225" cy="800099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706D9BA6-E909-F57C-B2D2-725A6B9DB1D3}"/>
              </a:ext>
            </a:extLst>
          </xdr:cNvPr>
          <xdr:cNvSpPr txBox="1"/>
        </xdr:nvSpPr>
        <xdr:spPr>
          <a:xfrm>
            <a:off x="2800350" y="361950"/>
            <a:ext cx="32766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/>
              <a:t>Hello,</a:t>
            </a:r>
            <a:r>
              <a:rPr lang="pt-BR" sz="1600" baseline="0"/>
              <a:t> Carla</a:t>
            </a:r>
            <a:endParaRPr lang="pt-BR" sz="1600"/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CD21344C-DCFA-448A-BDB9-BF6543F587C2}"/>
              </a:ext>
            </a:extLst>
          </xdr:cNvPr>
          <xdr:cNvSpPr txBox="1"/>
        </xdr:nvSpPr>
        <xdr:spPr>
          <a:xfrm>
            <a:off x="2809875" y="657225"/>
            <a:ext cx="32766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bg2">
                    <a:lumMod val="50000"/>
                  </a:schemeClr>
                </a:solidFill>
              </a:rPr>
              <a:t>Acompanhamento Financeiro</a:t>
            </a:r>
          </a:p>
        </xdr:txBody>
      </xdr:sp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E16A2DFB-1190-0837-910E-2DF658E5D5BA}"/>
              </a:ext>
            </a:extLst>
          </xdr:cNvPr>
          <xdr:cNvGrpSpPr/>
        </xdr:nvGrpSpPr>
        <xdr:grpSpPr>
          <a:xfrm>
            <a:off x="5800725" y="571500"/>
            <a:ext cx="2733675" cy="257175"/>
            <a:chOff x="5800725" y="571500"/>
            <a:chExt cx="2733675" cy="257175"/>
          </a:xfrm>
        </xdr:grpSpPr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232C39A8-2EBA-7E12-1FC9-3BC325FA0CD5}"/>
                </a:ext>
              </a:extLst>
            </xdr:cNvPr>
            <xdr:cNvSpPr txBox="1"/>
          </xdr:nvSpPr>
          <xdr:spPr>
            <a:xfrm>
              <a:off x="5800725" y="571500"/>
              <a:ext cx="27336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solidFill>
                    <a:schemeClr val="bg2">
                      <a:lumMod val="50000"/>
                    </a:schemeClr>
                  </a:solidFill>
                </a:rPr>
                <a:t>Pesquisa de dados</a:t>
              </a:r>
            </a:p>
          </xdr:txBody>
        </xdr:sp>
        <xdr:pic>
          <xdr:nvPicPr>
            <xdr:cNvPr id="37" name="Gráfico 36" descr="Lupa">
              <a:extLst>
                <a:ext uri="{FF2B5EF4-FFF2-40B4-BE49-F238E27FC236}">
                  <a16:creationId xmlns:a16="http://schemas.microsoft.com/office/drawing/2014/main" id="{0DB5C2EC-351E-2242-07EF-7C499BEF3E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8258175" y="581026"/>
              <a:ext cx="250176" cy="247649"/>
            </a:xfrm>
            <a:prstGeom prst="rect">
              <a:avLst/>
            </a:prstGeom>
          </xdr:spPr>
        </xdr:pic>
      </xdr:grp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DB80FE6E-C8E9-43D0-D9BD-BCDAE521FB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7849" y="390525"/>
            <a:ext cx="923925" cy="6286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180975</xdr:rowOff>
    </xdr:from>
    <xdr:to>
      <xdr:col>0</xdr:col>
      <xdr:colOff>1400175</xdr:colOff>
      <xdr:row>3</xdr:row>
      <xdr:rowOff>57150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20578562-19C3-11ED-FD6C-52FEC33280BE}"/>
            </a:ext>
          </a:extLst>
        </xdr:cNvPr>
        <xdr:cNvSpPr/>
      </xdr:nvSpPr>
      <xdr:spPr>
        <a:xfrm>
          <a:off x="0" y="180975"/>
          <a:ext cx="1400175" cy="447675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Money APP</a:t>
          </a:r>
        </a:p>
      </xdr:txBody>
    </xdr:sp>
    <xdr:clientData/>
  </xdr:twoCellAnchor>
  <xdr:twoCellAnchor>
    <xdr:from>
      <xdr:col>9</xdr:col>
      <xdr:colOff>314325</xdr:colOff>
      <xdr:row>8</xdr:row>
      <xdr:rowOff>47624</xdr:rowOff>
    </xdr:from>
    <xdr:to>
      <xdr:col>16</xdr:col>
      <xdr:colOff>533400</xdr:colOff>
      <xdr:row>22</xdr:row>
      <xdr:rowOff>133349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96874B9A-1CDA-49DC-9E35-F06214294332}"/>
            </a:ext>
          </a:extLst>
        </xdr:cNvPr>
        <xdr:cNvGrpSpPr/>
      </xdr:nvGrpSpPr>
      <xdr:grpSpPr>
        <a:xfrm>
          <a:off x="6600825" y="1571624"/>
          <a:ext cx="4486275" cy="2752725"/>
          <a:chOff x="1466850" y="866774"/>
          <a:chExt cx="4486275" cy="2752725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67DB72FE-8E47-3B29-95FF-30AFEA787C8F}"/>
              </a:ext>
            </a:extLst>
          </xdr:cNvPr>
          <xdr:cNvGrpSpPr/>
        </xdr:nvGrpSpPr>
        <xdr:grpSpPr>
          <a:xfrm>
            <a:off x="1466850" y="866774"/>
            <a:ext cx="4486275" cy="2752725"/>
            <a:chOff x="2314575" y="685799"/>
            <a:chExt cx="4486275" cy="2752725"/>
          </a:xfrm>
        </xdr:grpSpPr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FB1C1446-1581-AACB-4BD4-3C9F2F1C1650}"/>
                </a:ext>
              </a:extLst>
            </xdr:cNvPr>
            <xdr:cNvGrpSpPr/>
          </xdr:nvGrpSpPr>
          <xdr:grpSpPr>
            <a:xfrm>
              <a:off x="2314575" y="685799"/>
              <a:ext cx="4486275" cy="2752725"/>
              <a:chOff x="2362200" y="742949"/>
              <a:chExt cx="4486275" cy="2752725"/>
            </a:xfrm>
          </xdr:grpSpPr>
          <xdr:sp macro="" textlink="">
            <xdr:nvSpPr>
              <xdr:cNvPr id="51" name="Retângulo: Cantos Arredondados 50">
                <a:extLst>
                  <a:ext uri="{FF2B5EF4-FFF2-40B4-BE49-F238E27FC236}">
                    <a16:creationId xmlns:a16="http://schemas.microsoft.com/office/drawing/2014/main" id="{68AC9674-32E1-D07A-534F-202FB0057D7A}"/>
                  </a:ext>
                </a:extLst>
              </xdr:cNvPr>
              <xdr:cNvSpPr/>
            </xdr:nvSpPr>
            <xdr:spPr>
              <a:xfrm>
                <a:off x="2362200" y="742949"/>
                <a:ext cx="4476750" cy="2752725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2">
                <a:schemeClr val="accent5">
                  <a:shade val="15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2" name="Retângulo: Cantos Superiores Arredondados 51">
                <a:extLst>
                  <a:ext uri="{FF2B5EF4-FFF2-40B4-BE49-F238E27FC236}">
                    <a16:creationId xmlns:a16="http://schemas.microsoft.com/office/drawing/2014/main" id="{D90522A9-5471-5B8F-20DC-E7584154E532}"/>
                  </a:ext>
                </a:extLst>
              </xdr:cNvPr>
              <xdr:cNvSpPr/>
            </xdr:nvSpPr>
            <xdr:spPr>
              <a:xfrm>
                <a:off x="2362201" y="752476"/>
                <a:ext cx="4486274" cy="552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9900"/>
              </a:solidFill>
              <a:ln>
                <a:noFill/>
              </a:ln>
            </xdr:spPr>
            <xdr:style>
              <a:lnRef idx="2">
                <a:schemeClr val="accent2">
                  <a:shade val="15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FBB6B150-8C49-161B-D493-F700D0A8CA6C}"/>
                </a:ext>
              </a:extLst>
            </xdr:cNvPr>
            <xdr:cNvSpPr txBox="1"/>
          </xdr:nvSpPr>
          <xdr:spPr>
            <a:xfrm>
              <a:off x="3038475" y="876300"/>
              <a:ext cx="1200150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7" name="Gráfico 46" descr="Seguro">
            <a:extLst>
              <a:ext uri="{FF2B5EF4-FFF2-40B4-BE49-F238E27FC236}">
                <a16:creationId xmlns:a16="http://schemas.microsoft.com/office/drawing/2014/main" id="{71143D2D-0D40-2C73-A7D2-53C8C99D19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rcRect/>
          <a:stretch/>
        </xdr:blipFill>
        <xdr:spPr>
          <a:xfrm>
            <a:off x="1676400" y="896540"/>
            <a:ext cx="533400" cy="5334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314325</xdr:colOff>
      <xdr:row>8</xdr:row>
      <xdr:rowOff>47624</xdr:rowOff>
    </xdr:from>
    <xdr:to>
      <xdr:col>17</xdr:col>
      <xdr:colOff>9525</xdr:colOff>
      <xdr:row>22</xdr:row>
      <xdr:rowOff>123824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904B9760-19CA-4910-B667-D0B3A0F5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erson" refreshedDate="45670.931622453703" createdVersion="8" refreshedVersion="8" minRefreshableVersion="3" recordCount="44" xr:uid="{206099D9-078B-4622-A064-E4C06E37E54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A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365215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8A78B-C41F-4582-A39A-1047AE1411D8}" name="Tabela dinâ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F4:G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9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1B2E3-7FE7-4A8D-A89E-4D0F9BB9B5C0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02514A9-2E93-449A-9E2D-62846E4876A1}" sourceName="MÊS">
  <pivotTables>
    <pivotTable tabId="3" name="Tabela dinâmica2"/>
    <pivotTable tabId="3" name="Tabela dinâmica3"/>
  </pivotTables>
  <data>
    <tabular pivotCacheId="53652152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8F29BE4-CD35-4EB3-9E03-CDF5C429F89B}" cache="SegmentaçãodeDados_MÊS" caption="MÊ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F481F-7DF8-4463-93EF-0ABFA7A0311C}" name="tbl_operations" displayName="tbl_operations" ref="A1:H45" totalsRowShown="0" headerRowDxfId="5" dataDxfId="4">
  <tableColumns count="8">
    <tableColumn id="1" xr3:uid="{B40FDC9D-1A47-464F-88F4-167B2FE6C15A}" name="DATA" dataDxfId="3"/>
    <tableColumn id="8" xr3:uid="{64942226-0174-4947-A2D1-C671DF2AB9E5}" name="MÊS" dataDxfId="1">
      <calculatedColumnFormula>MONTH(tbl_operations[[#This Row],[DATA]])</calculatedColumnFormula>
    </tableColumn>
    <tableColumn id="2" xr3:uid="{DF058CB0-7B9C-445F-8D06-5AFCA8E3B5DF}" name="TIPO" dataDxfId="2"/>
    <tableColumn id="3" xr3:uid="{0C39C204-79EE-4501-BB2A-22A6E3BFD45D}" name="CATEGORIA" dataDxfId="10"/>
    <tableColumn id="4" xr3:uid="{3A7E0F58-71E9-41E9-94CD-8470F300885B}" name="DESCRIÇÃO" dataDxfId="9"/>
    <tableColumn id="5" xr3:uid="{121A3BDA-A59B-42C0-B06B-261A8AA1FEB7}" name="VALOR" dataDxfId="8"/>
    <tableColumn id="6" xr3:uid="{C944B794-A172-463D-BB92-551ABB8E2408}" name="OPERAÇÃO BANCARIA " dataDxfId="7"/>
    <tableColumn id="7" xr3:uid="{A1E5E73E-75BE-4E33-8123-CFEBD3A9948C}" name="STATUS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B907-7B9C-4120-B17F-37EFA7034C99}" name="Tabela3" displayName="Tabela3" ref="C6:D25" totalsRowShown="0" headerRowDxfId="0">
  <autoFilter ref="C6:D25" xr:uid="{FD2DB907-7B9C-4120-B17F-37EFA7034C99}"/>
  <tableColumns count="2">
    <tableColumn id="1" xr3:uid="{3908A9E5-9D1E-4A47-B125-E2CF8E656F88}" name="Coluna1"/>
    <tableColumn id="2" xr3:uid="{9FE9E2CE-118E-4629-99F5-A449F2F010F0}" name="Colu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34A0-DE78-44FF-8557-E6F6A0823342}">
  <sheetPr>
    <tabColor rgb="FFFFC000"/>
  </sheetPr>
  <dimension ref="A1:H45"/>
  <sheetViews>
    <sheetView workbookViewId="0"/>
  </sheetViews>
  <sheetFormatPr defaultRowHeight="15" x14ac:dyDescent="0.25"/>
  <cols>
    <col min="1" max="2" width="10.7109375" style="1" bestFit="1" customWidth="1"/>
    <col min="3" max="3" width="13.42578125" style="1" customWidth="1"/>
    <col min="4" max="4" width="38.7109375" style="1" customWidth="1"/>
    <col min="5" max="5" width="11.5703125" style="1" bestFit="1" customWidth="1"/>
    <col min="6" max="6" width="21.42578125" style="1" bestFit="1" customWidth="1"/>
    <col min="7" max="7" width="10.28515625" style="1" customWidth="1"/>
    <col min="8" max="16384" width="9.140625" style="1"/>
  </cols>
  <sheetData>
    <row r="1" spans="1:8" x14ac:dyDescent="0.25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7.25" customHeight="1" x14ac:dyDescent="0.25">
      <c r="A2" s="2">
        <v>45505</v>
      </c>
      <c r="B2" s="11">
        <f>MONTH(tbl_operations[[#This Row],[DATA]])</f>
        <v>8</v>
      </c>
      <c r="C2" s="3" t="s">
        <v>9</v>
      </c>
      <c r="D2" s="3" t="s">
        <v>10</v>
      </c>
      <c r="E2" s="3" t="s">
        <v>11</v>
      </c>
      <c r="F2" s="4">
        <v>5000</v>
      </c>
      <c r="G2" s="3" t="s">
        <v>12</v>
      </c>
      <c r="H2" s="3" t="s">
        <v>13</v>
      </c>
    </row>
    <row r="3" spans="1:8" ht="17.25" customHeight="1" x14ac:dyDescent="0.25">
      <c r="A3" s="2">
        <v>45505</v>
      </c>
      <c r="B3" s="11">
        <f>MONTH(tbl_operations[[#This Row],[DATA]])</f>
        <v>8</v>
      </c>
      <c r="C3" s="3" t="s">
        <v>14</v>
      </c>
      <c r="D3" s="3" t="s">
        <v>15</v>
      </c>
      <c r="E3" s="3" t="s">
        <v>16</v>
      </c>
      <c r="F3" s="4">
        <v>550</v>
      </c>
      <c r="G3" s="3" t="s">
        <v>17</v>
      </c>
      <c r="H3" s="3" t="s">
        <v>18</v>
      </c>
    </row>
    <row r="4" spans="1:8" ht="17.25" customHeight="1" x14ac:dyDescent="0.25">
      <c r="A4" s="2">
        <v>45507</v>
      </c>
      <c r="B4" s="11">
        <f>MONTH(tbl_operations[[#This Row],[DATA]])</f>
        <v>8</v>
      </c>
      <c r="C4" s="3" t="s">
        <v>14</v>
      </c>
      <c r="D4" s="3" t="s">
        <v>19</v>
      </c>
      <c r="E4" s="3" t="s">
        <v>20</v>
      </c>
      <c r="F4" s="4">
        <v>300</v>
      </c>
      <c r="G4" s="3" t="s">
        <v>21</v>
      </c>
      <c r="H4" s="3" t="s">
        <v>22</v>
      </c>
    </row>
    <row r="5" spans="1:8" ht="17.25" customHeight="1" x14ac:dyDescent="0.25">
      <c r="A5" s="2">
        <v>45509</v>
      </c>
      <c r="B5" s="11">
        <f>MONTH(tbl_operations[[#This Row],[DATA]])</f>
        <v>8</v>
      </c>
      <c r="C5" s="3" t="s">
        <v>14</v>
      </c>
      <c r="D5" s="3" t="s">
        <v>23</v>
      </c>
      <c r="E5" s="3" t="s">
        <v>24</v>
      </c>
      <c r="F5" s="4">
        <v>120</v>
      </c>
      <c r="G5" s="3" t="s">
        <v>21</v>
      </c>
      <c r="H5" s="3" t="s">
        <v>22</v>
      </c>
    </row>
    <row r="6" spans="1:8" ht="17.25" customHeight="1" x14ac:dyDescent="0.25">
      <c r="A6" s="2">
        <v>45511</v>
      </c>
      <c r="B6" s="11">
        <f>MONTH(tbl_operations[[#This Row],[DATA]])</f>
        <v>8</v>
      </c>
      <c r="C6" s="3" t="s">
        <v>14</v>
      </c>
      <c r="D6" s="3" t="s">
        <v>25</v>
      </c>
      <c r="E6" s="3" t="s">
        <v>26</v>
      </c>
      <c r="F6" s="4">
        <v>250</v>
      </c>
      <c r="G6" s="3" t="s">
        <v>12</v>
      </c>
      <c r="H6" s="3" t="s">
        <v>22</v>
      </c>
    </row>
    <row r="7" spans="1:8" ht="17.25" customHeight="1" x14ac:dyDescent="0.25">
      <c r="A7" s="2">
        <v>45514</v>
      </c>
      <c r="B7" s="11">
        <f>MONTH(tbl_operations[[#This Row],[DATA]])</f>
        <v>8</v>
      </c>
      <c r="C7" s="3" t="s">
        <v>14</v>
      </c>
      <c r="D7" s="3" t="s">
        <v>27</v>
      </c>
      <c r="E7" s="3" t="s">
        <v>28</v>
      </c>
      <c r="F7" s="4">
        <v>400</v>
      </c>
      <c r="G7" s="3" t="s">
        <v>17</v>
      </c>
      <c r="H7" s="3" t="s">
        <v>18</v>
      </c>
    </row>
    <row r="8" spans="1:8" ht="17.25" customHeight="1" x14ac:dyDescent="0.25">
      <c r="A8" s="2">
        <v>45516</v>
      </c>
      <c r="B8" s="11">
        <f>MONTH(tbl_operations[[#This Row],[DATA]])</f>
        <v>8</v>
      </c>
      <c r="C8" s="3" t="s">
        <v>14</v>
      </c>
      <c r="D8" s="3" t="s">
        <v>29</v>
      </c>
      <c r="E8" s="3" t="s">
        <v>30</v>
      </c>
      <c r="F8" s="4">
        <v>600</v>
      </c>
      <c r="G8" s="3" t="s">
        <v>21</v>
      </c>
      <c r="H8" s="3" t="s">
        <v>18</v>
      </c>
    </row>
    <row r="9" spans="1:8" ht="17.25" customHeight="1" x14ac:dyDescent="0.25">
      <c r="A9" s="2">
        <v>45519</v>
      </c>
      <c r="B9" s="11">
        <f>MONTH(tbl_operations[[#This Row],[DATA]])</f>
        <v>8</v>
      </c>
      <c r="C9" s="3" t="s">
        <v>9</v>
      </c>
      <c r="D9" s="3" t="s">
        <v>31</v>
      </c>
      <c r="E9" s="3" t="s">
        <v>32</v>
      </c>
      <c r="F9" s="4">
        <v>800</v>
      </c>
      <c r="G9" s="3" t="s">
        <v>12</v>
      </c>
      <c r="H9" s="3" t="s">
        <v>13</v>
      </c>
    </row>
    <row r="10" spans="1:8" ht="17.25" customHeight="1" x14ac:dyDescent="0.25">
      <c r="A10" s="2">
        <v>45519</v>
      </c>
      <c r="B10" s="11">
        <f>MONTH(tbl_operations[[#This Row],[DATA]])</f>
        <v>8</v>
      </c>
      <c r="C10" s="3" t="s">
        <v>14</v>
      </c>
      <c r="D10" s="3" t="s">
        <v>33</v>
      </c>
      <c r="E10" s="3" t="s">
        <v>34</v>
      </c>
      <c r="F10" s="4">
        <v>150</v>
      </c>
      <c r="G10" s="3" t="s">
        <v>12</v>
      </c>
      <c r="H10" s="3" t="s">
        <v>22</v>
      </c>
    </row>
    <row r="11" spans="1:8" ht="17.25" customHeight="1" x14ac:dyDescent="0.25">
      <c r="A11" s="2">
        <v>45522</v>
      </c>
      <c r="B11" s="11">
        <f>MONTH(tbl_operations[[#This Row],[DATA]])</f>
        <v>8</v>
      </c>
      <c r="C11" s="3" t="s">
        <v>14</v>
      </c>
      <c r="D11" s="3" t="s">
        <v>35</v>
      </c>
      <c r="E11" s="3" t="s">
        <v>36</v>
      </c>
      <c r="F11" s="4">
        <v>1200</v>
      </c>
      <c r="G11" s="3" t="s">
        <v>21</v>
      </c>
      <c r="H11" s="3" t="s">
        <v>18</v>
      </c>
    </row>
    <row r="12" spans="1:8" ht="17.25" customHeight="1" x14ac:dyDescent="0.25">
      <c r="A12" s="2">
        <v>45524</v>
      </c>
      <c r="B12" s="11">
        <f>MONTH(tbl_operations[[#This Row],[DATA]])</f>
        <v>8</v>
      </c>
      <c r="C12" s="3" t="s">
        <v>14</v>
      </c>
      <c r="D12" s="3" t="s">
        <v>37</v>
      </c>
      <c r="E12" s="3" t="s">
        <v>38</v>
      </c>
      <c r="F12" s="4">
        <v>450</v>
      </c>
      <c r="G12" s="3" t="s">
        <v>17</v>
      </c>
      <c r="H12" s="3" t="s">
        <v>22</v>
      </c>
    </row>
    <row r="13" spans="1:8" ht="17.25" customHeight="1" x14ac:dyDescent="0.25">
      <c r="A13" s="2">
        <v>45526</v>
      </c>
      <c r="B13" s="11">
        <f>MONTH(tbl_operations[[#This Row],[DATA]])</f>
        <v>8</v>
      </c>
      <c r="C13" s="3" t="s">
        <v>14</v>
      </c>
      <c r="D13" s="3" t="s">
        <v>39</v>
      </c>
      <c r="E13" s="3" t="s">
        <v>40</v>
      </c>
      <c r="F13" s="4">
        <v>180</v>
      </c>
      <c r="G13" s="3" t="s">
        <v>12</v>
      </c>
      <c r="H13" s="3" t="s">
        <v>18</v>
      </c>
    </row>
    <row r="14" spans="1:8" ht="17.25" customHeight="1" x14ac:dyDescent="0.25">
      <c r="A14" s="2">
        <v>45528</v>
      </c>
      <c r="B14" s="11">
        <f>MONTH(tbl_operations[[#This Row],[DATA]])</f>
        <v>8</v>
      </c>
      <c r="C14" s="3" t="s">
        <v>14</v>
      </c>
      <c r="D14" s="3" t="s">
        <v>41</v>
      </c>
      <c r="E14" s="3" t="s">
        <v>42</v>
      </c>
      <c r="F14" s="4">
        <v>80</v>
      </c>
      <c r="G14" s="3" t="s">
        <v>17</v>
      </c>
      <c r="H14" s="3" t="s">
        <v>22</v>
      </c>
    </row>
    <row r="15" spans="1:8" ht="17.25" customHeight="1" x14ac:dyDescent="0.25">
      <c r="A15" s="2">
        <v>45532</v>
      </c>
      <c r="B15" s="11">
        <f>MONTH(tbl_operations[[#This Row],[DATA]])</f>
        <v>8</v>
      </c>
      <c r="C15" s="3" t="s">
        <v>14</v>
      </c>
      <c r="D15" s="3" t="s">
        <v>43</v>
      </c>
      <c r="E15" s="3" t="s">
        <v>44</v>
      </c>
      <c r="F15" s="4">
        <v>200</v>
      </c>
      <c r="G15" s="3" t="s">
        <v>17</v>
      </c>
      <c r="H15" s="3" t="s">
        <v>22</v>
      </c>
    </row>
    <row r="16" spans="1:8" ht="17.25" customHeight="1" x14ac:dyDescent="0.25">
      <c r="A16" s="2">
        <v>45534</v>
      </c>
      <c r="B16" s="11">
        <f>MONTH(tbl_operations[[#This Row],[DATA]])</f>
        <v>8</v>
      </c>
      <c r="C16" s="3" t="s">
        <v>14</v>
      </c>
      <c r="D16" s="3" t="s">
        <v>45</v>
      </c>
      <c r="E16" s="3" t="s">
        <v>46</v>
      </c>
      <c r="F16" s="4">
        <v>750</v>
      </c>
      <c r="G16" s="3" t="s">
        <v>12</v>
      </c>
      <c r="H16" s="3" t="s">
        <v>18</v>
      </c>
    </row>
    <row r="17" spans="1:8" ht="17.25" customHeight="1" x14ac:dyDescent="0.25">
      <c r="A17" s="2">
        <v>45535</v>
      </c>
      <c r="B17" s="11">
        <f>MONTH(tbl_operations[[#This Row],[DATA]])</f>
        <v>8</v>
      </c>
      <c r="C17" s="3" t="s">
        <v>14</v>
      </c>
      <c r="D17" s="3" t="s">
        <v>47</v>
      </c>
      <c r="E17" s="3" t="s">
        <v>48</v>
      </c>
      <c r="F17" s="4">
        <v>350</v>
      </c>
      <c r="G17" s="3" t="s">
        <v>21</v>
      </c>
      <c r="H17" s="3" t="s">
        <v>22</v>
      </c>
    </row>
    <row r="18" spans="1:8" ht="17.25" customHeight="1" x14ac:dyDescent="0.25">
      <c r="A18" s="2">
        <v>45536</v>
      </c>
      <c r="B18" s="11">
        <f>MONTH(tbl_operations[[#This Row],[DATA]])</f>
        <v>9</v>
      </c>
      <c r="C18" s="3" t="s">
        <v>9</v>
      </c>
      <c r="D18" s="3" t="s">
        <v>10</v>
      </c>
      <c r="E18" s="3" t="s">
        <v>11</v>
      </c>
      <c r="F18" s="4">
        <v>5000</v>
      </c>
      <c r="G18" s="3" t="s">
        <v>12</v>
      </c>
      <c r="H18" s="3" t="s">
        <v>13</v>
      </c>
    </row>
    <row r="19" spans="1:8" ht="17.25" customHeight="1" x14ac:dyDescent="0.25">
      <c r="A19" s="2">
        <v>45537</v>
      </c>
      <c r="B19" s="11">
        <f>MONTH(tbl_operations[[#This Row],[DATA]])</f>
        <v>9</v>
      </c>
      <c r="C19" s="3" t="s">
        <v>14</v>
      </c>
      <c r="D19" s="3" t="s">
        <v>15</v>
      </c>
      <c r="E19" s="4" t="s">
        <v>16</v>
      </c>
      <c r="F19" s="4">
        <v>450</v>
      </c>
      <c r="G19" s="3" t="s">
        <v>17</v>
      </c>
      <c r="H19" s="3" t="s">
        <v>18</v>
      </c>
    </row>
    <row r="20" spans="1:8" ht="17.25" customHeight="1" x14ac:dyDescent="0.25">
      <c r="A20" s="2">
        <v>45540</v>
      </c>
      <c r="B20" s="11">
        <f>MONTH(tbl_operations[[#This Row],[DATA]])</f>
        <v>9</v>
      </c>
      <c r="C20" s="3" t="s">
        <v>14</v>
      </c>
      <c r="D20" s="3" t="s">
        <v>19</v>
      </c>
      <c r="E20" s="4" t="s">
        <v>20</v>
      </c>
      <c r="F20" s="4">
        <v>300</v>
      </c>
      <c r="G20" s="3" t="s">
        <v>17</v>
      </c>
      <c r="H20" s="3" t="s">
        <v>22</v>
      </c>
    </row>
    <row r="21" spans="1:8" ht="17.25" customHeight="1" x14ac:dyDescent="0.25">
      <c r="A21" s="2">
        <v>45543</v>
      </c>
      <c r="B21" s="11">
        <f>MONTH(tbl_operations[[#This Row],[DATA]])</f>
        <v>9</v>
      </c>
      <c r="C21" s="3" t="s">
        <v>14</v>
      </c>
      <c r="D21" s="3" t="s">
        <v>23</v>
      </c>
      <c r="E21" s="4" t="s">
        <v>49</v>
      </c>
      <c r="F21" s="4">
        <v>200</v>
      </c>
      <c r="G21" s="3" t="s">
        <v>12</v>
      </c>
      <c r="H21" s="3" t="s">
        <v>22</v>
      </c>
    </row>
    <row r="22" spans="1:8" ht="17.25" customHeight="1" x14ac:dyDescent="0.25">
      <c r="A22" s="2">
        <v>45546</v>
      </c>
      <c r="B22" s="11">
        <f>MONTH(tbl_operations[[#This Row],[DATA]])</f>
        <v>9</v>
      </c>
      <c r="C22" s="3" t="s">
        <v>14</v>
      </c>
      <c r="D22" s="3" t="s">
        <v>25</v>
      </c>
      <c r="E22" s="4" t="s">
        <v>50</v>
      </c>
      <c r="F22" s="4">
        <v>600</v>
      </c>
      <c r="G22" s="3" t="s">
        <v>17</v>
      </c>
      <c r="H22" s="3" t="s">
        <v>18</v>
      </c>
    </row>
    <row r="23" spans="1:8" ht="17.25" customHeight="1" x14ac:dyDescent="0.25">
      <c r="A23" s="2">
        <v>45549</v>
      </c>
      <c r="B23" s="11">
        <f>MONTH(tbl_operations[[#This Row],[DATA]])</f>
        <v>9</v>
      </c>
      <c r="C23" s="3" t="s">
        <v>14</v>
      </c>
      <c r="D23" s="3" t="s">
        <v>27</v>
      </c>
      <c r="E23" s="4" t="s">
        <v>28</v>
      </c>
      <c r="F23" s="4">
        <v>350</v>
      </c>
      <c r="G23" s="3" t="s">
        <v>12</v>
      </c>
      <c r="H23" s="3" t="s">
        <v>22</v>
      </c>
    </row>
    <row r="24" spans="1:8" ht="17.25" customHeight="1" x14ac:dyDescent="0.25">
      <c r="A24" s="2">
        <v>45552</v>
      </c>
      <c r="B24" s="11">
        <f>MONTH(tbl_operations[[#This Row],[DATA]])</f>
        <v>9</v>
      </c>
      <c r="C24" s="3" t="s">
        <v>14</v>
      </c>
      <c r="D24" s="3" t="s">
        <v>29</v>
      </c>
      <c r="E24" s="4" t="s">
        <v>51</v>
      </c>
      <c r="F24" s="4">
        <v>500</v>
      </c>
      <c r="G24" s="3" t="s">
        <v>21</v>
      </c>
      <c r="H24" s="3" t="s">
        <v>18</v>
      </c>
    </row>
    <row r="25" spans="1:8" ht="17.25" customHeight="1" x14ac:dyDescent="0.25">
      <c r="A25" s="2">
        <v>45555</v>
      </c>
      <c r="B25" s="11">
        <f>MONTH(tbl_operations[[#This Row],[DATA]])</f>
        <v>9</v>
      </c>
      <c r="C25" s="3" t="s">
        <v>9</v>
      </c>
      <c r="D25" s="3" t="s">
        <v>52</v>
      </c>
      <c r="E25" s="3" t="s">
        <v>53</v>
      </c>
      <c r="F25" s="4">
        <v>1200</v>
      </c>
      <c r="G25" s="3" t="s">
        <v>12</v>
      </c>
      <c r="H25" s="3" t="s">
        <v>13</v>
      </c>
    </row>
    <row r="26" spans="1:8" ht="17.25" customHeight="1" x14ac:dyDescent="0.25">
      <c r="A26" s="2">
        <v>45555</v>
      </c>
      <c r="B26" s="11">
        <f>MONTH(tbl_operations[[#This Row],[DATA]])</f>
        <v>9</v>
      </c>
      <c r="C26" s="3" t="s">
        <v>14</v>
      </c>
      <c r="D26" s="3" t="s">
        <v>33</v>
      </c>
      <c r="E26" s="4" t="s">
        <v>54</v>
      </c>
      <c r="F26" s="4">
        <v>800</v>
      </c>
      <c r="G26" s="3" t="s">
        <v>12</v>
      </c>
      <c r="H26" s="3" t="s">
        <v>22</v>
      </c>
    </row>
    <row r="27" spans="1:8" ht="17.25" customHeight="1" x14ac:dyDescent="0.25">
      <c r="A27" s="2">
        <v>45558</v>
      </c>
      <c r="B27" s="11">
        <f>MONTH(tbl_operations[[#This Row],[DATA]])</f>
        <v>9</v>
      </c>
      <c r="C27" s="3" t="s">
        <v>14</v>
      </c>
      <c r="D27" s="3" t="s">
        <v>35</v>
      </c>
      <c r="E27" s="4" t="s">
        <v>55</v>
      </c>
      <c r="F27" s="4">
        <v>1500</v>
      </c>
      <c r="G27" s="3" t="s">
        <v>21</v>
      </c>
      <c r="H27" s="3" t="s">
        <v>18</v>
      </c>
    </row>
    <row r="28" spans="1:8" ht="17.25" customHeight="1" x14ac:dyDescent="0.25">
      <c r="A28" s="2">
        <v>45561</v>
      </c>
      <c r="B28" s="11">
        <f>MONTH(tbl_operations[[#This Row],[DATA]])</f>
        <v>9</v>
      </c>
      <c r="C28" s="3" t="s">
        <v>14</v>
      </c>
      <c r="D28" s="3" t="s">
        <v>56</v>
      </c>
      <c r="E28" s="4" t="s">
        <v>57</v>
      </c>
      <c r="F28" s="4">
        <v>250</v>
      </c>
      <c r="G28" s="3" t="s">
        <v>17</v>
      </c>
      <c r="H28" s="3" t="s">
        <v>22</v>
      </c>
    </row>
    <row r="29" spans="1:8" ht="17.25" customHeight="1" x14ac:dyDescent="0.25">
      <c r="A29" s="2">
        <v>45564</v>
      </c>
      <c r="B29" s="11">
        <f>MONTH(tbl_operations[[#This Row],[DATA]])</f>
        <v>9</v>
      </c>
      <c r="C29" s="3" t="s">
        <v>14</v>
      </c>
      <c r="D29" s="3" t="s">
        <v>39</v>
      </c>
      <c r="E29" s="4" t="s">
        <v>58</v>
      </c>
      <c r="F29" s="4">
        <v>400</v>
      </c>
      <c r="G29" s="3" t="s">
        <v>21</v>
      </c>
      <c r="H29" s="3" t="s">
        <v>18</v>
      </c>
    </row>
    <row r="30" spans="1:8" ht="17.25" customHeight="1" x14ac:dyDescent="0.25">
      <c r="A30" s="2">
        <v>45566</v>
      </c>
      <c r="B30" s="11">
        <f>MONTH(tbl_operations[[#This Row],[DATA]])</f>
        <v>10</v>
      </c>
      <c r="C30" s="3" t="s">
        <v>9</v>
      </c>
      <c r="D30" s="3" t="s">
        <v>10</v>
      </c>
      <c r="E30" s="3" t="s">
        <v>11</v>
      </c>
      <c r="F30" s="4">
        <v>5000</v>
      </c>
      <c r="G30" s="3" t="s">
        <v>12</v>
      </c>
      <c r="H30" s="3" t="s">
        <v>13</v>
      </c>
    </row>
    <row r="31" spans="1:8" ht="17.25" customHeight="1" x14ac:dyDescent="0.25">
      <c r="A31" s="2">
        <v>45566</v>
      </c>
      <c r="B31" s="11">
        <f>MONTH(tbl_operations[[#This Row],[DATA]])</f>
        <v>10</v>
      </c>
      <c r="C31" s="3" t="s">
        <v>14</v>
      </c>
      <c r="D31" s="3" t="s">
        <v>15</v>
      </c>
      <c r="E31" s="3" t="s">
        <v>16</v>
      </c>
      <c r="F31" s="4">
        <v>600</v>
      </c>
      <c r="G31" s="3" t="s">
        <v>17</v>
      </c>
      <c r="H31" s="3" t="s">
        <v>18</v>
      </c>
    </row>
    <row r="32" spans="1:8" ht="17.25" customHeight="1" x14ac:dyDescent="0.25">
      <c r="A32" s="2">
        <v>45568</v>
      </c>
      <c r="B32" s="11">
        <f>MONTH(tbl_operations[[#This Row],[DATA]])</f>
        <v>10</v>
      </c>
      <c r="C32" s="3" t="s">
        <v>14</v>
      </c>
      <c r="D32" s="3" t="s">
        <v>19</v>
      </c>
      <c r="E32" s="3" t="s">
        <v>59</v>
      </c>
      <c r="F32" s="4">
        <v>200</v>
      </c>
      <c r="G32" s="3" t="s">
        <v>21</v>
      </c>
      <c r="H32" s="3" t="s">
        <v>22</v>
      </c>
    </row>
    <row r="33" spans="1:8" ht="17.25" customHeight="1" x14ac:dyDescent="0.25">
      <c r="A33" s="2">
        <v>45570</v>
      </c>
      <c r="B33" s="11">
        <f>MONTH(tbl_operations[[#This Row],[DATA]])</f>
        <v>10</v>
      </c>
      <c r="C33" s="3" t="s">
        <v>14</v>
      </c>
      <c r="D33" s="3" t="s">
        <v>23</v>
      </c>
      <c r="E33" s="3" t="s">
        <v>60</v>
      </c>
      <c r="F33" s="4">
        <v>180</v>
      </c>
      <c r="G33" s="3" t="s">
        <v>12</v>
      </c>
      <c r="H33" s="3" t="s">
        <v>22</v>
      </c>
    </row>
    <row r="34" spans="1:8" ht="17.25" customHeight="1" x14ac:dyDescent="0.25">
      <c r="A34" s="2">
        <v>45573</v>
      </c>
      <c r="B34" s="11">
        <f>MONTH(tbl_operations[[#This Row],[DATA]])</f>
        <v>10</v>
      </c>
      <c r="C34" s="3" t="s">
        <v>14</v>
      </c>
      <c r="D34" s="3" t="s">
        <v>25</v>
      </c>
      <c r="E34" s="3" t="s">
        <v>61</v>
      </c>
      <c r="F34" s="4">
        <v>120</v>
      </c>
      <c r="G34" s="3" t="s">
        <v>17</v>
      </c>
      <c r="H34" s="3" t="s">
        <v>18</v>
      </c>
    </row>
    <row r="35" spans="1:8" ht="17.25" customHeight="1" x14ac:dyDescent="0.25">
      <c r="A35" s="2">
        <v>45575</v>
      </c>
      <c r="B35" s="11">
        <f>MONTH(tbl_operations[[#This Row],[DATA]])</f>
        <v>10</v>
      </c>
      <c r="C35" s="3" t="s">
        <v>14</v>
      </c>
      <c r="D35" s="3" t="s">
        <v>27</v>
      </c>
      <c r="E35" s="3" t="s">
        <v>62</v>
      </c>
      <c r="F35" s="4">
        <v>350</v>
      </c>
      <c r="G35" s="3" t="s">
        <v>21</v>
      </c>
      <c r="H35" s="3" t="s">
        <v>18</v>
      </c>
    </row>
    <row r="36" spans="1:8" ht="17.25" customHeight="1" x14ac:dyDescent="0.25">
      <c r="A36" s="2">
        <v>45578</v>
      </c>
      <c r="B36" s="11">
        <f>MONTH(tbl_operations[[#This Row],[DATA]])</f>
        <v>10</v>
      </c>
      <c r="C36" s="3" t="s">
        <v>14</v>
      </c>
      <c r="D36" s="3" t="s">
        <v>29</v>
      </c>
      <c r="E36" s="3" t="s">
        <v>63</v>
      </c>
      <c r="F36" s="4">
        <v>400</v>
      </c>
      <c r="G36" s="3" t="s">
        <v>12</v>
      </c>
      <c r="H36" s="3" t="s">
        <v>22</v>
      </c>
    </row>
    <row r="37" spans="1:8" ht="17.25" customHeight="1" x14ac:dyDescent="0.25">
      <c r="A37" s="2">
        <v>45580</v>
      </c>
      <c r="B37" s="11">
        <f>MONTH(tbl_operations[[#This Row],[DATA]])</f>
        <v>10</v>
      </c>
      <c r="C37" s="3" t="s">
        <v>14</v>
      </c>
      <c r="D37" s="3" t="s">
        <v>33</v>
      </c>
      <c r="E37" s="3" t="s">
        <v>64</v>
      </c>
      <c r="F37" s="4">
        <v>450</v>
      </c>
      <c r="G37" s="3" t="s">
        <v>17</v>
      </c>
      <c r="H37" s="3" t="s">
        <v>22</v>
      </c>
    </row>
    <row r="38" spans="1:8" ht="17.25" customHeight="1" x14ac:dyDescent="0.25">
      <c r="A38" s="2">
        <v>45583</v>
      </c>
      <c r="B38" s="11">
        <f>MONTH(tbl_operations[[#This Row],[DATA]])</f>
        <v>10</v>
      </c>
      <c r="C38" s="3" t="s">
        <v>9</v>
      </c>
      <c r="D38" s="3" t="s">
        <v>65</v>
      </c>
      <c r="E38" s="3" t="s">
        <v>66</v>
      </c>
      <c r="F38" s="4">
        <v>1500</v>
      </c>
      <c r="G38" s="3" t="s">
        <v>12</v>
      </c>
      <c r="H38" s="3" t="s">
        <v>13</v>
      </c>
    </row>
    <row r="39" spans="1:8" ht="17.25" customHeight="1" x14ac:dyDescent="0.25">
      <c r="A39" s="2">
        <v>45583</v>
      </c>
      <c r="B39" s="11">
        <f>MONTH(tbl_operations[[#This Row],[DATA]])</f>
        <v>10</v>
      </c>
      <c r="C39" s="3" t="s">
        <v>14</v>
      </c>
      <c r="D39" s="3" t="s">
        <v>35</v>
      </c>
      <c r="E39" s="3" t="s">
        <v>67</v>
      </c>
      <c r="F39" s="4">
        <v>300</v>
      </c>
      <c r="G39" s="3" t="s">
        <v>21</v>
      </c>
      <c r="H39" s="3" t="s">
        <v>18</v>
      </c>
    </row>
    <row r="40" spans="1:8" ht="17.25" customHeight="1" x14ac:dyDescent="0.25">
      <c r="A40" s="2">
        <v>45585</v>
      </c>
      <c r="B40" s="11">
        <f>MONTH(tbl_operations[[#This Row],[DATA]])</f>
        <v>10</v>
      </c>
      <c r="C40" s="3" t="s">
        <v>14</v>
      </c>
      <c r="D40" s="3" t="s">
        <v>37</v>
      </c>
      <c r="E40" s="3" t="s">
        <v>68</v>
      </c>
      <c r="F40" s="4">
        <v>800</v>
      </c>
      <c r="G40" s="3" t="s">
        <v>12</v>
      </c>
      <c r="H40" s="3" t="s">
        <v>22</v>
      </c>
    </row>
    <row r="41" spans="1:8" ht="17.25" customHeight="1" x14ac:dyDescent="0.25">
      <c r="A41" s="2">
        <v>45587</v>
      </c>
      <c r="B41" s="11">
        <f>MONTH(tbl_operations[[#This Row],[DATA]])</f>
        <v>10</v>
      </c>
      <c r="C41" s="3" t="s">
        <v>14</v>
      </c>
      <c r="D41" s="3" t="s">
        <v>39</v>
      </c>
      <c r="E41" s="3" t="s">
        <v>69</v>
      </c>
      <c r="F41" s="4">
        <v>250</v>
      </c>
      <c r="G41" s="3" t="s">
        <v>21</v>
      </c>
      <c r="H41" s="3" t="s">
        <v>18</v>
      </c>
    </row>
    <row r="42" spans="1:8" ht="17.25" customHeight="1" x14ac:dyDescent="0.25">
      <c r="A42" s="2">
        <v>45589</v>
      </c>
      <c r="B42" s="11">
        <f>MONTH(tbl_operations[[#This Row],[DATA]])</f>
        <v>10</v>
      </c>
      <c r="C42" s="3" t="s">
        <v>14</v>
      </c>
      <c r="D42" s="3" t="s">
        <v>43</v>
      </c>
      <c r="E42" s="3" t="s">
        <v>70</v>
      </c>
      <c r="F42" s="4">
        <v>150</v>
      </c>
      <c r="G42" s="3" t="s">
        <v>17</v>
      </c>
      <c r="H42" s="3" t="s">
        <v>22</v>
      </c>
    </row>
    <row r="43" spans="1:8" ht="17.25" customHeight="1" x14ac:dyDescent="0.25">
      <c r="A43" s="2">
        <v>45591</v>
      </c>
      <c r="B43" s="11">
        <f>MONTH(tbl_operations[[#This Row],[DATA]])</f>
        <v>10</v>
      </c>
      <c r="C43" s="3" t="s">
        <v>14</v>
      </c>
      <c r="D43" s="3" t="s">
        <v>41</v>
      </c>
      <c r="E43" s="3" t="s">
        <v>71</v>
      </c>
      <c r="F43" s="4">
        <v>250</v>
      </c>
      <c r="G43" s="3" t="s">
        <v>12</v>
      </c>
      <c r="H43" s="3" t="s">
        <v>18</v>
      </c>
    </row>
    <row r="44" spans="1:8" ht="17.25" customHeight="1" x14ac:dyDescent="0.25">
      <c r="A44" s="2">
        <v>45595</v>
      </c>
      <c r="B44" s="11">
        <f>MONTH(tbl_operations[[#This Row],[DATA]])</f>
        <v>10</v>
      </c>
      <c r="C44" s="3" t="s">
        <v>14</v>
      </c>
      <c r="D44" s="3" t="s">
        <v>47</v>
      </c>
      <c r="E44" s="3" t="s">
        <v>72</v>
      </c>
      <c r="F44" s="4">
        <v>220</v>
      </c>
      <c r="G44" s="3" t="s">
        <v>12</v>
      </c>
      <c r="H44" s="3" t="s">
        <v>18</v>
      </c>
    </row>
    <row r="45" spans="1:8" ht="17.25" customHeight="1" x14ac:dyDescent="0.25">
      <c r="A45" s="2">
        <v>45596</v>
      </c>
      <c r="B45" s="11">
        <f>MONTH(tbl_operations[[#This Row],[DATA]])</f>
        <v>10</v>
      </c>
      <c r="C45" s="3" t="s">
        <v>14</v>
      </c>
      <c r="D45" s="3" t="s">
        <v>45</v>
      </c>
      <c r="E45" s="3" t="s">
        <v>73</v>
      </c>
      <c r="F45" s="4">
        <v>500</v>
      </c>
      <c r="G45" s="3" t="s">
        <v>21</v>
      </c>
      <c r="H45" s="3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F25A-2D78-480F-9724-F6FD10DDDB1E}">
  <sheetPr>
    <tabColor theme="7" tint="0.39997558519241921"/>
  </sheetPr>
  <dimension ref="C2:G20"/>
  <sheetViews>
    <sheetView workbookViewId="0">
      <selection activeCell="C8" sqref="C8:D8"/>
      <pivotSelection pane="bottomRight" showHeader="1" extendable="1" start="3" max="16" activeRow="7" activeCol="2" click="1" r:id="rId2">
        <pivotArea dataOnly="0" fieldPosition="0">
          <references count="2">
            <reference field="2" count="1" selected="0">
              <x v="1"/>
            </reference>
            <reference field="3" count="1">
              <x v="3"/>
            </reference>
          </references>
        </pivotArea>
      </pivotSelection>
    </sheetView>
  </sheetViews>
  <sheetFormatPr defaultRowHeight="15" x14ac:dyDescent="0.25"/>
  <cols>
    <col min="3" max="3" width="20.85546875" bestFit="1" customWidth="1"/>
    <col min="4" max="4" width="15.140625" bestFit="1" customWidth="1"/>
    <col min="5" max="5" width="23.5703125" bestFit="1" customWidth="1"/>
    <col min="6" max="6" width="18" bestFit="1" customWidth="1"/>
    <col min="7" max="7" width="15.140625" bestFit="1" customWidth="1"/>
  </cols>
  <sheetData>
    <row r="2" spans="3:7" x14ac:dyDescent="0.25">
      <c r="C2" s="5" t="s">
        <v>1</v>
      </c>
      <c r="D2" t="s">
        <v>14</v>
      </c>
      <c r="F2" s="5" t="s">
        <v>1</v>
      </c>
      <c r="G2" t="s">
        <v>9</v>
      </c>
    </row>
    <row r="4" spans="3:7" x14ac:dyDescent="0.25">
      <c r="C4" s="5" t="s">
        <v>74</v>
      </c>
      <c r="D4" t="s">
        <v>76</v>
      </c>
      <c r="F4" s="5" t="s">
        <v>74</v>
      </c>
      <c r="G4" t="s">
        <v>76</v>
      </c>
    </row>
    <row r="5" spans="3:7" x14ac:dyDescent="0.25">
      <c r="C5" s="6" t="s">
        <v>15</v>
      </c>
      <c r="D5" s="7">
        <v>1600</v>
      </c>
      <c r="F5" s="6" t="s">
        <v>52</v>
      </c>
      <c r="G5" s="10">
        <v>1200</v>
      </c>
    </row>
    <row r="6" spans="3:7" x14ac:dyDescent="0.25">
      <c r="C6" s="6" t="s">
        <v>41</v>
      </c>
      <c r="D6" s="7">
        <v>330</v>
      </c>
      <c r="F6" s="6" t="s">
        <v>31</v>
      </c>
      <c r="G6" s="10">
        <v>800</v>
      </c>
    </row>
    <row r="7" spans="3:7" x14ac:dyDescent="0.25">
      <c r="C7" s="6" t="s">
        <v>27</v>
      </c>
      <c r="D7" s="7">
        <v>1100</v>
      </c>
      <c r="F7" s="6" t="s">
        <v>10</v>
      </c>
      <c r="G7" s="10">
        <v>15000</v>
      </c>
    </row>
    <row r="8" spans="3:7" x14ac:dyDescent="0.25">
      <c r="C8" s="6" t="s">
        <v>35</v>
      </c>
      <c r="D8" s="7">
        <v>3000</v>
      </c>
      <c r="F8" s="6" t="s">
        <v>65</v>
      </c>
      <c r="G8" s="10">
        <v>1500</v>
      </c>
    </row>
    <row r="9" spans="3:7" x14ac:dyDescent="0.25">
      <c r="C9" s="6" t="s">
        <v>47</v>
      </c>
      <c r="D9" s="7">
        <v>570</v>
      </c>
      <c r="F9" s="6" t="s">
        <v>75</v>
      </c>
      <c r="G9" s="10">
        <v>18500</v>
      </c>
    </row>
    <row r="10" spans="3:7" x14ac:dyDescent="0.25">
      <c r="C10" s="6" t="s">
        <v>23</v>
      </c>
      <c r="D10" s="7">
        <v>500</v>
      </c>
    </row>
    <row r="11" spans="3:7" x14ac:dyDescent="0.25">
      <c r="C11" s="6" t="s">
        <v>43</v>
      </c>
      <c r="D11" s="7">
        <v>350</v>
      </c>
    </row>
    <row r="12" spans="3:7" x14ac:dyDescent="0.25">
      <c r="C12" s="6" t="s">
        <v>39</v>
      </c>
      <c r="D12" s="7">
        <v>830</v>
      </c>
    </row>
    <row r="13" spans="3:7" x14ac:dyDescent="0.25">
      <c r="C13" s="6" t="s">
        <v>25</v>
      </c>
      <c r="D13" s="7">
        <v>970</v>
      </c>
    </row>
    <row r="14" spans="3:7" x14ac:dyDescent="0.25">
      <c r="C14" s="6" t="s">
        <v>33</v>
      </c>
      <c r="D14" s="7">
        <v>1400</v>
      </c>
    </row>
    <row r="15" spans="3:7" x14ac:dyDescent="0.25">
      <c r="C15" s="6" t="s">
        <v>19</v>
      </c>
      <c r="D15" s="7">
        <v>800</v>
      </c>
    </row>
    <row r="16" spans="3:7" x14ac:dyDescent="0.25">
      <c r="C16" s="6" t="s">
        <v>56</v>
      </c>
      <c r="D16" s="7">
        <v>250</v>
      </c>
    </row>
    <row r="17" spans="3:4" x14ac:dyDescent="0.25">
      <c r="C17" s="6" t="s">
        <v>37</v>
      </c>
      <c r="D17" s="7">
        <v>1250</v>
      </c>
    </row>
    <row r="18" spans="3:4" x14ac:dyDescent="0.25">
      <c r="C18" s="6" t="s">
        <v>29</v>
      </c>
      <c r="D18" s="7">
        <v>1500</v>
      </c>
    </row>
    <row r="19" spans="3:4" x14ac:dyDescent="0.25">
      <c r="C19" s="6" t="s">
        <v>45</v>
      </c>
      <c r="D19" s="7">
        <v>1250</v>
      </c>
    </row>
    <row r="20" spans="3:4" x14ac:dyDescent="0.25">
      <c r="C20" s="6" t="s">
        <v>75</v>
      </c>
      <c r="D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3AA1-982A-4E08-86A5-05EADD9B1D5F}">
  <dimension ref="C1:D25"/>
  <sheetViews>
    <sheetView workbookViewId="0">
      <selection activeCell="P29" sqref="P29"/>
    </sheetView>
  </sheetViews>
  <sheetFormatPr defaultRowHeight="15" x14ac:dyDescent="0.25"/>
  <cols>
    <col min="3" max="4" width="21.7109375" customWidth="1"/>
  </cols>
  <sheetData>
    <row r="1" spans="3:4" s="8" customFormat="1" x14ac:dyDescent="0.25"/>
    <row r="4" spans="3:4" x14ac:dyDescent="0.25">
      <c r="C4" s="14" t="s">
        <v>98</v>
      </c>
      <c r="D4" s="7">
        <f>SUM(D8:D25)</f>
        <v>6894</v>
      </c>
    </row>
    <row r="5" spans="3:4" x14ac:dyDescent="0.25">
      <c r="C5" s="14" t="s">
        <v>99</v>
      </c>
      <c r="D5" s="13">
        <v>20000</v>
      </c>
    </row>
    <row r="6" spans="3:4" x14ac:dyDescent="0.25">
      <c r="C6" s="12" t="s">
        <v>7</v>
      </c>
      <c r="D6" s="12" t="s">
        <v>8</v>
      </c>
    </row>
    <row r="7" spans="3:4" x14ac:dyDescent="0.25">
      <c r="C7" s="12" t="s">
        <v>78</v>
      </c>
      <c r="D7" s="12" t="s">
        <v>79</v>
      </c>
    </row>
    <row r="8" spans="3:4" x14ac:dyDescent="0.25">
      <c r="C8" t="s">
        <v>80</v>
      </c>
      <c r="D8" s="13">
        <v>50</v>
      </c>
    </row>
    <row r="9" spans="3:4" x14ac:dyDescent="0.25">
      <c r="C9" t="s">
        <v>81</v>
      </c>
      <c r="D9" s="13">
        <v>53</v>
      </c>
    </row>
    <row r="10" spans="3:4" x14ac:dyDescent="0.25">
      <c r="C10" t="s">
        <v>82</v>
      </c>
      <c r="D10" s="13">
        <v>11</v>
      </c>
    </row>
    <row r="11" spans="3:4" x14ac:dyDescent="0.25">
      <c r="C11" t="s">
        <v>83</v>
      </c>
      <c r="D11" s="13">
        <v>326</v>
      </c>
    </row>
    <row r="12" spans="3:4" x14ac:dyDescent="0.25">
      <c r="C12" t="s">
        <v>84</v>
      </c>
      <c r="D12" s="13">
        <v>589</v>
      </c>
    </row>
    <row r="13" spans="3:4" x14ac:dyDescent="0.25">
      <c r="C13" t="s">
        <v>85</v>
      </c>
      <c r="D13" s="13">
        <v>90</v>
      </c>
    </row>
    <row r="14" spans="3:4" x14ac:dyDescent="0.25">
      <c r="C14" t="s">
        <v>86</v>
      </c>
      <c r="D14" s="13">
        <v>26</v>
      </c>
    </row>
    <row r="15" spans="3:4" x14ac:dyDescent="0.25">
      <c r="C15" t="s">
        <v>87</v>
      </c>
      <c r="D15" s="13">
        <v>51</v>
      </c>
    </row>
    <row r="16" spans="3:4" x14ac:dyDescent="0.25">
      <c r="C16" t="s">
        <v>88</v>
      </c>
      <c r="D16" s="13">
        <v>77</v>
      </c>
    </row>
    <row r="17" spans="3:4" x14ac:dyDescent="0.25">
      <c r="C17" t="s">
        <v>89</v>
      </c>
      <c r="D17" s="13">
        <v>42</v>
      </c>
    </row>
    <row r="18" spans="3:4" x14ac:dyDescent="0.25">
      <c r="C18" t="s">
        <v>90</v>
      </c>
      <c r="D18" s="13">
        <v>655</v>
      </c>
    </row>
    <row r="19" spans="3:4" x14ac:dyDescent="0.25">
      <c r="C19" t="s">
        <v>91</v>
      </c>
      <c r="D19" s="13">
        <v>755</v>
      </c>
    </row>
    <row r="20" spans="3:4" x14ac:dyDescent="0.25">
      <c r="C20" t="s">
        <v>92</v>
      </c>
      <c r="D20" s="13">
        <v>800</v>
      </c>
    </row>
    <row r="21" spans="3:4" x14ac:dyDescent="0.25">
      <c r="C21" t="s">
        <v>93</v>
      </c>
      <c r="D21" s="13">
        <v>14</v>
      </c>
    </row>
    <row r="22" spans="3:4" x14ac:dyDescent="0.25">
      <c r="C22" t="s">
        <v>94</v>
      </c>
      <c r="D22" s="13">
        <v>23</v>
      </c>
    </row>
    <row r="23" spans="3:4" x14ac:dyDescent="0.25">
      <c r="C23" t="s">
        <v>95</v>
      </c>
      <c r="D23" s="13">
        <v>3225</v>
      </c>
    </row>
    <row r="24" spans="3:4" x14ac:dyDescent="0.25">
      <c r="C24" t="s">
        <v>96</v>
      </c>
      <c r="D24" s="13">
        <v>46</v>
      </c>
    </row>
    <row r="25" spans="3:4" x14ac:dyDescent="0.25">
      <c r="C25" t="s">
        <v>97</v>
      </c>
      <c r="D25" s="13">
        <v>61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DE4E-30F9-47A2-BD7A-FB5F1131D016}">
  <sheetPr>
    <tabColor theme="8" tint="-0.249977111117893"/>
  </sheetPr>
  <dimension ref="A1:R1"/>
  <sheetViews>
    <sheetView showGridLines="0" showRowColHeaders="0" tabSelected="1" workbookViewId="0">
      <selection activeCell="R20" sqref="R20"/>
    </sheetView>
  </sheetViews>
  <sheetFormatPr defaultColWidth="0" defaultRowHeight="15" x14ac:dyDescent="0.25"/>
  <cols>
    <col min="1" max="1" width="21.140625" style="8" customWidth="1"/>
    <col min="2" max="18" width="9.140625" style="9" customWidth="1"/>
    <col min="19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Jeferson</cp:lastModifiedBy>
  <dcterms:created xsi:type="dcterms:W3CDTF">2025-01-13T23:25:52Z</dcterms:created>
  <dcterms:modified xsi:type="dcterms:W3CDTF">2025-01-14T02:12:43Z</dcterms:modified>
</cp:coreProperties>
</file>