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 and Chart" sheetId="1" r:id="rId4"/>
  </sheets>
</workbook>
</file>

<file path=xl/sharedStrings.xml><?xml version="1.0" encoding="utf-8"?>
<sst xmlns="http://schemas.openxmlformats.org/spreadsheetml/2006/main" uniqueCount="5">
  <si>
    <t>Table 1</t>
  </si>
  <si>
    <t>Observed Volume</t>
  </si>
  <si>
    <t>Observed dB</t>
  </si>
  <si>
    <t>Calculated</t>
  </si>
  <si>
    <t>Back to V again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</si>
</sst>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"/>
    <numFmt numFmtId="60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5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1" fontId="0" borderId="3" applyNumberFormat="1" applyFont="1" applyFill="0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1" fontId="0" fillId="4" borderId="6" applyNumberFormat="1" applyFont="1" applyFill="1" applyBorder="1" applyAlignment="1" applyProtection="0">
      <alignment vertical="top" wrapText="1"/>
    </xf>
    <xf numFmtId="1" fontId="0" fillId="4" borderId="7" applyNumberFormat="1" applyFont="1" applyFill="1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3" fontId="0" fillId="4" borderId="7" applyNumberFormat="1" applyFont="1" applyFill="1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ffd931"/>
      <rgbColor rgb="fffefffe"/>
      <rgbColor rgb="ffb8b8b8"/>
      <rgbColor rgb="ff89d3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036"/>
          <c:y val="0.12368"/>
          <c:w val="0.926396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'Table and Chart'!$C$3</c:f>
              <c:strCache>
                <c:ptCount val="1"/>
                <c:pt idx="0">
                  <c:v>Observed dB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>
                  <a:lumOff val="16847"/>
                </a:schemeClr>
              </a:solidFill>
              <a:ln w="38100" cap="flat">
                <a:solidFill>
                  <a:schemeClr val="accent1">
                    <a:lumOff val="1684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9D4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R² = 0</a:t>
                    </a:r>
                  </a:p>
                </c:rich>
              </c:tx>
            </c:trendlineLbl>
          </c:trendline>
          <c:xVal>
            <c:numRef>
              <c:f>'Table and Chart'!$B$4:$B$28</c:f>
              <c:numCache>
                <c:ptCount val="23"/>
                <c:pt idx="0">
                  <c:v>8.000000</c:v>
                </c:pt>
                <c:pt idx="1">
                  <c:v>16.000000</c:v>
                </c:pt>
                <c:pt idx="2">
                  <c:v>24.000000</c:v>
                </c:pt>
                <c:pt idx="3">
                  <c:v>32.000000</c:v>
                </c:pt>
                <c:pt idx="5">
                  <c:v>40.000000</c:v>
                </c:pt>
                <c:pt idx="6">
                  <c:v>48.000000</c:v>
                </c:pt>
                <c:pt idx="7">
                  <c:v>56.000000</c:v>
                </c:pt>
                <c:pt idx="8">
                  <c:v>64.000000</c:v>
                </c:pt>
                <c:pt idx="9">
                  <c:v>72.000000</c:v>
                </c:pt>
                <c:pt idx="10">
                  <c:v>80.000000</c:v>
                </c:pt>
                <c:pt idx="11">
                  <c:v>88.000000</c:v>
                </c:pt>
                <c:pt idx="12">
                  <c:v>96.000000</c:v>
                </c:pt>
                <c:pt idx="13">
                  <c:v>97.000000</c:v>
                </c:pt>
                <c:pt idx="14">
                  <c:v>98.000000</c:v>
                </c:pt>
                <c:pt idx="15">
                  <c:v>99.000000</c:v>
                </c:pt>
                <c:pt idx="16">
                  <c:v>100.000000</c:v>
                </c:pt>
                <c:pt idx="18">
                  <c:v>101.000000</c:v>
                </c:pt>
                <c:pt idx="19">
                  <c:v>102.000000</c:v>
                </c:pt>
                <c:pt idx="20">
                  <c:v>103.000000</c:v>
                </c:pt>
                <c:pt idx="21">
                  <c:v>104.000000</c:v>
                </c:pt>
                <c:pt idx="22">
                  <c:v>112.000000</c:v>
                </c:pt>
                <c:pt idx="23">
                  <c:v>120.000000</c:v>
                </c:pt>
                <c:pt idx="24">
                  <c:v>127.000000</c:v>
                </c:pt>
              </c:numCache>
            </c:numRef>
          </c:xVal>
          <c:yVal>
            <c:numRef>
              <c:f>'Table and Chart'!$C$4:$C$28</c:f>
              <c:numCache>
                <c:ptCount val="24"/>
                <c:pt idx="0">
                  <c:v>-66.000000</c:v>
                </c:pt>
                <c:pt idx="1">
                  <c:v>-48.000000</c:v>
                </c:pt>
                <c:pt idx="2">
                  <c:v>-37.400000</c:v>
                </c:pt>
                <c:pt idx="3">
                  <c:v>-29.900000</c:v>
                </c:pt>
                <c:pt idx="5">
                  <c:v>-24.100000</c:v>
                </c:pt>
                <c:pt idx="6">
                  <c:v>-19.300000</c:v>
                </c:pt>
                <c:pt idx="7">
                  <c:v>-15.300000</c:v>
                </c:pt>
                <c:pt idx="8">
                  <c:v>-11.800000</c:v>
                </c:pt>
                <c:pt idx="9">
                  <c:v>-8.800000</c:v>
                </c:pt>
                <c:pt idx="10">
                  <c:v>-6.000000</c:v>
                </c:pt>
                <c:pt idx="11">
                  <c:v>-3.500000</c:v>
                </c:pt>
                <c:pt idx="12">
                  <c:v>-1.300000</c:v>
                </c:pt>
                <c:pt idx="13">
                  <c:v>-1.000000</c:v>
                </c:pt>
                <c:pt idx="14">
                  <c:v>-0.700000</c:v>
                </c:pt>
                <c:pt idx="15">
                  <c:v>-0.500000</c:v>
                </c:pt>
                <c:pt idx="16">
                  <c:v>-0.200000</c:v>
                </c:pt>
                <c:pt idx="17">
                  <c:v>0.000000</c:v>
                </c:pt>
                <c:pt idx="18">
                  <c:v>0.100000</c:v>
                </c:pt>
                <c:pt idx="19">
                  <c:v>0.300000</c:v>
                </c:pt>
                <c:pt idx="20">
                  <c:v>0.600000</c:v>
                </c:pt>
                <c:pt idx="21">
                  <c:v>0.800000</c:v>
                </c:pt>
                <c:pt idx="22">
                  <c:v>2.700000</c:v>
                </c:pt>
                <c:pt idx="23">
                  <c:v>4.500000</c:v>
                </c:pt>
                <c:pt idx="24">
                  <c:v>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1.875"/>
        <c:minorUnit val="10.9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6678"/>
          <c:y val="0"/>
          <c:w val="0.92033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036"/>
          <c:y val="0.12368"/>
          <c:w val="0.926396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'Table and Chart'!$C$3</c:f>
              <c:strCache>
                <c:ptCount val="1"/>
                <c:pt idx="0">
                  <c:v>Observed dB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>
                  <a:lumOff val="16847"/>
                </a:schemeClr>
              </a:solidFill>
              <a:ln w="38100" cap="flat">
                <a:solidFill>
                  <a:schemeClr val="accent1">
                    <a:lumOff val="1684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9D4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og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y = 26.056ln(x) - 120.2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R² = 1</a:t>
                    </a:r>
                  </a:p>
                </c:rich>
              </c:tx>
            </c:trendlineLbl>
          </c:trendline>
          <c:xVal>
            <c:numRef>
              <c:f>'Table and Chart'!$B$4:$B$28</c:f>
              <c:numCache>
                <c:ptCount val="23"/>
                <c:pt idx="0">
                  <c:v>8.000000</c:v>
                </c:pt>
                <c:pt idx="1">
                  <c:v>16.000000</c:v>
                </c:pt>
                <c:pt idx="2">
                  <c:v>24.000000</c:v>
                </c:pt>
                <c:pt idx="3">
                  <c:v>32.000000</c:v>
                </c:pt>
                <c:pt idx="5">
                  <c:v>40.000000</c:v>
                </c:pt>
                <c:pt idx="6">
                  <c:v>48.000000</c:v>
                </c:pt>
                <c:pt idx="7">
                  <c:v>56.000000</c:v>
                </c:pt>
                <c:pt idx="8">
                  <c:v>64.000000</c:v>
                </c:pt>
                <c:pt idx="9">
                  <c:v>72.000000</c:v>
                </c:pt>
                <c:pt idx="10">
                  <c:v>80.000000</c:v>
                </c:pt>
                <c:pt idx="11">
                  <c:v>88.000000</c:v>
                </c:pt>
                <c:pt idx="12">
                  <c:v>96.000000</c:v>
                </c:pt>
                <c:pt idx="13">
                  <c:v>97.000000</c:v>
                </c:pt>
                <c:pt idx="14">
                  <c:v>98.000000</c:v>
                </c:pt>
                <c:pt idx="15">
                  <c:v>99.000000</c:v>
                </c:pt>
                <c:pt idx="16">
                  <c:v>100.000000</c:v>
                </c:pt>
                <c:pt idx="18">
                  <c:v>101.000000</c:v>
                </c:pt>
                <c:pt idx="19">
                  <c:v>102.000000</c:v>
                </c:pt>
                <c:pt idx="20">
                  <c:v>103.000000</c:v>
                </c:pt>
                <c:pt idx="21">
                  <c:v>104.000000</c:v>
                </c:pt>
                <c:pt idx="22">
                  <c:v>112.000000</c:v>
                </c:pt>
                <c:pt idx="23">
                  <c:v>120.000000</c:v>
                </c:pt>
                <c:pt idx="24">
                  <c:v>127.000000</c:v>
                </c:pt>
              </c:numCache>
            </c:numRef>
          </c:xVal>
          <c:yVal>
            <c:numRef>
              <c:f>'Table and Chart'!$C$4:$C$28</c:f>
              <c:numCache>
                <c:ptCount val="24"/>
                <c:pt idx="0">
                  <c:v>-66.000000</c:v>
                </c:pt>
                <c:pt idx="1">
                  <c:v>-48.000000</c:v>
                </c:pt>
                <c:pt idx="2">
                  <c:v>-37.400000</c:v>
                </c:pt>
                <c:pt idx="3">
                  <c:v>-29.900000</c:v>
                </c:pt>
                <c:pt idx="5">
                  <c:v>-24.100000</c:v>
                </c:pt>
                <c:pt idx="6">
                  <c:v>-19.300000</c:v>
                </c:pt>
                <c:pt idx="7">
                  <c:v>-15.300000</c:v>
                </c:pt>
                <c:pt idx="8">
                  <c:v>-11.800000</c:v>
                </c:pt>
                <c:pt idx="9">
                  <c:v>-8.800000</c:v>
                </c:pt>
                <c:pt idx="10">
                  <c:v>-6.000000</c:v>
                </c:pt>
                <c:pt idx="11">
                  <c:v>-3.500000</c:v>
                </c:pt>
                <c:pt idx="12">
                  <c:v>-1.300000</c:v>
                </c:pt>
                <c:pt idx="13">
                  <c:v>-1.000000</c:v>
                </c:pt>
                <c:pt idx="14">
                  <c:v>-0.700000</c:v>
                </c:pt>
                <c:pt idx="15">
                  <c:v>-0.500000</c:v>
                </c:pt>
                <c:pt idx="16">
                  <c:v>-0.200000</c:v>
                </c:pt>
                <c:pt idx="17">
                  <c:v>0.000000</c:v>
                </c:pt>
                <c:pt idx="18">
                  <c:v>0.100000</c:v>
                </c:pt>
                <c:pt idx="19">
                  <c:v>0.300000</c:v>
                </c:pt>
                <c:pt idx="20">
                  <c:v>0.600000</c:v>
                </c:pt>
                <c:pt idx="21">
                  <c:v>0.800000</c:v>
                </c:pt>
                <c:pt idx="22">
                  <c:v>2.700000</c:v>
                </c:pt>
                <c:pt idx="23">
                  <c:v>4.500000</c:v>
                </c:pt>
                <c:pt idx="24">
                  <c:v>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1.875"/>
        <c:minorUnit val="10.9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6678"/>
          <c:y val="0"/>
          <c:w val="0.92033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3</xdr:col>
      <xdr:colOff>268732</xdr:colOff>
      <xdr:row>0</xdr:row>
      <xdr:rowOff>3810000</xdr:rowOff>
    </xdr:to>
    <xdr:graphicFrame>
      <xdr:nvGraphicFramePr>
        <xdr:cNvPr id="2" name="Scatter Chart"/>
        <xdr:cNvGraphicFramePr/>
      </xdr:nvGraphicFramePr>
      <xdr:xfrm>
        <a:off x="0" y="0"/>
        <a:ext cx="4967733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30</xdr:row>
      <xdr:rowOff>140462</xdr:rowOff>
    </xdr:from>
    <xdr:to>
      <xdr:col>3</xdr:col>
      <xdr:colOff>268732</xdr:colOff>
      <xdr:row>45</xdr:row>
      <xdr:rowOff>159511</xdr:rowOff>
    </xdr:to>
    <xdr:graphicFrame>
      <xdr:nvGraphicFramePr>
        <xdr:cNvPr id="3" name="Scatter Chart"/>
        <xdr:cNvGraphicFramePr/>
      </xdr:nvGraphicFramePr>
      <xdr:xfrm>
        <a:off x="0" y="11579987"/>
        <a:ext cx="4967733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Table_and_Chart">
  <a:themeElements>
    <a:clrScheme name="21_Table_and_Char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Table_and_Char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Table_and_Char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F28"/>
  <sheetViews>
    <sheetView workbookViewId="0" showGridLines="0" defaultGridColor="1"/>
  </sheetViews>
  <sheetFormatPr defaultColWidth="27.75" defaultRowHeight="19.9" customHeight="1" outlineLevelRow="0" outlineLevelCol="0"/>
  <cols>
    <col min="1" max="1" width="24.6719" style="1" customWidth="1"/>
    <col min="2" max="2" width="18.3672" style="1" customWidth="1"/>
    <col min="3" max="6" width="18.7188" style="1" customWidth="1"/>
    <col min="7" max="16384" width="27.75" style="1" customWidth="1"/>
  </cols>
  <sheetData>
    <row r="1" ht="311.6" customHeight="1"/>
    <row r="2" ht="27.65" customHeight="1">
      <c r="A2" t="s" s="2">
        <v>0</v>
      </c>
      <c r="B2" s="2"/>
      <c r="C2" s="2"/>
      <c r="D2" s="2"/>
      <c r="E2" s="2"/>
      <c r="F2" s="2"/>
    </row>
    <row r="3" ht="20.25" customHeight="1">
      <c r="A3" s="3"/>
      <c r="B3" t="s" s="3">
        <v>1</v>
      </c>
      <c r="C3" t="s" s="3">
        <v>2</v>
      </c>
      <c r="D3" t="s" s="3">
        <v>3</v>
      </c>
      <c r="E3" t="s" s="3">
        <v>4</v>
      </c>
      <c r="F3" s="3"/>
    </row>
    <row r="4" ht="20.25" customHeight="1">
      <c r="A4" s="4"/>
      <c r="B4" s="5">
        <v>8</v>
      </c>
      <c r="C4" s="6">
        <v>-66</v>
      </c>
      <c r="D4" s="7">
        <f>26.056*LOG(B4,2.71828)-120.2</f>
        <v>-66.01803474434401</v>
      </c>
      <c r="E4" s="8">
        <f>EXP(((D4+120.2)/26.056))</f>
        <v>8.00001118995139</v>
      </c>
      <c r="F4" s="9"/>
    </row>
    <row r="5" ht="20.05" customHeight="1">
      <c r="A5" s="10"/>
      <c r="B5" s="11">
        <v>16</v>
      </c>
      <c r="C5" s="12">
        <v>-48</v>
      </c>
      <c r="D5" s="13">
        <f>26.056*LOG(B5,2.71828)-120.2</f>
        <v>-47.9573796591253</v>
      </c>
      <c r="E5" s="14">
        <f>EXP(((D5+120.2)/26.056))</f>
        <v>16.0000298398774</v>
      </c>
      <c r="F5" s="15"/>
    </row>
    <row r="6" ht="20.05" customHeight="1">
      <c r="A6" s="10"/>
      <c r="B6" s="16">
        <v>24</v>
      </c>
      <c r="C6" s="17">
        <v>-37.4</v>
      </c>
      <c r="D6" s="18">
        <f>26.056*LOG(B6,2.71828)-120.2</f>
        <v>-37.3925736958136</v>
      </c>
      <c r="E6" s="19">
        <f>EXP(((D6+120.2)/26.056))</f>
        <v>24.0000513055264</v>
      </c>
      <c r="F6" s="20"/>
    </row>
    <row r="7" ht="20.05" customHeight="1">
      <c r="A7" s="10"/>
      <c r="B7" s="11">
        <v>32</v>
      </c>
      <c r="C7" s="21">
        <v>-29.9</v>
      </c>
      <c r="D7" s="13">
        <f>26.056*LOG(B7,2.71828)-120.2</f>
        <v>-29.8967245739067</v>
      </c>
      <c r="E7" s="14">
        <f>EXP(((D7+120.2)/26.056))</f>
        <v>32.0000745997107</v>
      </c>
      <c r="F7" s="15"/>
    </row>
    <row r="8" ht="20.05" customHeight="1">
      <c r="A8" s="10"/>
      <c r="B8" s="16"/>
      <c r="C8" s="17"/>
      <c r="D8" s="18">
        <v>-30</v>
      </c>
      <c r="E8" s="19">
        <f>EXP(((D8+120.2)/26.056))</f>
        <v>31.8734903006023</v>
      </c>
      <c r="F8" s="20"/>
    </row>
    <row r="9" ht="20.05" customHeight="1">
      <c r="A9" s="10"/>
      <c r="B9" s="11">
        <v>40</v>
      </c>
      <c r="C9" s="21">
        <v>-24.1</v>
      </c>
      <c r="D9" s="13">
        <f>26.056*LOG(B9,2.71828)-120.2</f>
        <v>-24.0824922899045</v>
      </c>
      <c r="E9" s="14">
        <f>EXP(((D9+120.2)/26.056))</f>
        <v>40.0000992535815</v>
      </c>
      <c r="F9" s="15"/>
    </row>
    <row r="10" ht="20.05" customHeight="1">
      <c r="A10" s="10"/>
      <c r="B10" s="16">
        <v>48</v>
      </c>
      <c r="C10" s="17">
        <v>-19.3</v>
      </c>
      <c r="D10" s="18">
        <f>26.056*LOG(B10,2.71828)-120.2</f>
        <v>-19.3319186105949</v>
      </c>
      <c r="E10" s="19">
        <f>EXP(((D10+120.2)/26.056))</f>
        <v>48.0001249909931</v>
      </c>
      <c r="F10" s="20"/>
    </row>
    <row r="11" ht="20.05" customHeight="1">
      <c r="A11" s="10"/>
      <c r="B11" s="11">
        <v>56</v>
      </c>
      <c r="C11" s="21">
        <v>-15.3</v>
      </c>
      <c r="D11" s="13">
        <f>26.056*LOG(B11,2.71828)-120.2</f>
        <v>-15.3153657952707</v>
      </c>
      <c r="E11" s="14">
        <f>EXP(((D11+120.2)/26.056))</f>
        <v>56.0001516294775</v>
      </c>
      <c r="F11" s="15"/>
    </row>
    <row r="12" ht="20.05" customHeight="1">
      <c r="A12" s="10"/>
      <c r="B12" s="16">
        <v>64</v>
      </c>
      <c r="C12" s="17">
        <v>-11.8</v>
      </c>
      <c r="D12" s="18">
        <f>26.056*LOG(B12,2.71828)-120.2</f>
        <v>-11.836069488688</v>
      </c>
      <c r="E12" s="19">
        <f>EXP(((D12+120.2)/26.056))</f>
        <v>64.0001790393475</v>
      </c>
      <c r="F12" s="20"/>
    </row>
    <row r="13" ht="20.05" customHeight="1">
      <c r="A13" s="10"/>
      <c r="B13" s="11">
        <v>72</v>
      </c>
      <c r="C13" s="21">
        <v>-8.800000000000001</v>
      </c>
      <c r="D13" s="13">
        <f>26.056*LOG(B13,2.71828)-120.2</f>
        <v>-8.76711264728311</v>
      </c>
      <c r="E13" s="14">
        <f>EXP(((D13+120.2)/26.056))</f>
        <v>72.0002071236357</v>
      </c>
      <c r="F13" s="15"/>
    </row>
    <row r="14" ht="20.05" customHeight="1">
      <c r="A14" s="10"/>
      <c r="B14" s="16">
        <v>80</v>
      </c>
      <c r="C14" s="17">
        <v>-6</v>
      </c>
      <c r="D14" s="18">
        <f>26.056*LOG(B14,2.71828)-120.2</f>
        <v>-6.02183720468581</v>
      </c>
      <c r="E14" s="19">
        <f>EXP(((D14+120.2)/26.056))</f>
        <v>80.00023580707619</v>
      </c>
      <c r="F14" s="20"/>
    </row>
    <row r="15" ht="20.05" customHeight="1">
      <c r="A15" s="10"/>
      <c r="B15" s="11">
        <v>88</v>
      </c>
      <c r="C15" s="21">
        <v>-3.5</v>
      </c>
      <c r="D15" s="13">
        <f>26.056*LOG(B15,2.71828)-120.2</f>
        <v>-3.53843348923605</v>
      </c>
      <c r="E15" s="14">
        <f>EXP(((D15+120.2)/26.056))</f>
        <v>88.00026502954179</v>
      </c>
      <c r="F15" s="15"/>
    </row>
    <row r="16" ht="20.05" customHeight="1">
      <c r="A16" s="10"/>
      <c r="B16" s="16">
        <v>96</v>
      </c>
      <c r="C16" s="17">
        <v>-1.3</v>
      </c>
      <c r="D16" s="18">
        <f>26.056*LOG(B16,2.71828)-120.2</f>
        <v>-1.27126352537623</v>
      </c>
      <c r="E16" s="19">
        <f>EXP(((D16+120.2)/26.056))</f>
        <v>96.0002947418875</v>
      </c>
      <c r="F16" s="20"/>
    </row>
    <row r="17" ht="20.05" customHeight="1">
      <c r="A17" s="10"/>
      <c r="B17" s="11">
        <v>97</v>
      </c>
      <c r="C17" s="21">
        <v>-1</v>
      </c>
      <c r="D17" s="13">
        <f>26.056*LOG(B17,2.71828)-120.2</f>
        <v>-1.00125056475307</v>
      </c>
      <c r="E17" s="14">
        <f>EXP(((D17+120.2)/26.056))</f>
        <v>97.0002984882621</v>
      </c>
      <c r="F17" s="15"/>
    </row>
    <row r="18" ht="20.05" customHeight="1">
      <c r="A18" s="10"/>
      <c r="B18" s="16">
        <v>98</v>
      </c>
      <c r="C18" s="17">
        <v>-0.7</v>
      </c>
      <c r="D18" s="18">
        <f>26.056*LOG(B18,2.71828)-120.2</f>
        <v>-0.734007016634683</v>
      </c>
      <c r="E18" s="19">
        <f>EXP(((D18+120.2)/26.056))</f>
        <v>98.0003022415714</v>
      </c>
      <c r="F18" s="20"/>
    </row>
    <row r="19" ht="20.05" customHeight="1">
      <c r="A19" s="10"/>
      <c r="B19" s="11">
        <v>99</v>
      </c>
      <c r="C19" s="21">
        <v>-0.5</v>
      </c>
      <c r="D19" s="13">
        <f>26.056*LOG(B19,2.71828)-120.2</f>
        <v>-0.469476647831172</v>
      </c>
      <c r="E19" s="14">
        <f>EXP(((D19+120.2)/26.056))</f>
        <v>99.00030600174451</v>
      </c>
      <c r="F19" s="15"/>
    </row>
    <row r="20" ht="20.05" customHeight="1">
      <c r="A20" s="10"/>
      <c r="B20" s="16">
        <v>100</v>
      </c>
      <c r="C20" s="17">
        <v>-0.2</v>
      </c>
      <c r="D20" s="18">
        <f>26.056*LOG(B20,2.71828)-120.2</f>
        <v>-0.207604920683594</v>
      </c>
      <c r="E20" s="19">
        <f>EXP(((D20+120.2)/26.056))</f>
        <v>100.000309768712</v>
      </c>
      <c r="F20" s="20"/>
    </row>
    <row r="21" ht="20.05" customHeight="1">
      <c r="A21" s="10"/>
      <c r="B21" s="11"/>
      <c r="C21" s="21">
        <v>0</v>
      </c>
      <c r="D21" s="13">
        <v>0</v>
      </c>
      <c r="E21" s="22">
        <f>EXP(((D21+120.2)/26.056))</f>
        <v>100.800259217249</v>
      </c>
      <c r="F21" s="15"/>
    </row>
    <row r="22" ht="20.05" customHeight="1">
      <c r="A22" s="10"/>
      <c r="B22" s="16">
        <v>101</v>
      </c>
      <c r="C22" s="17">
        <v>0.1</v>
      </c>
      <c r="D22" s="18">
        <f>26.056*LOG(B22,2.71828)-120.2</f>
        <v>0.0516610744225243</v>
      </c>
      <c r="E22" s="19">
        <f>EXP(((D22+120.2)/26.056))</f>
        <v>101.000313542407</v>
      </c>
      <c r="F22" s="20"/>
    </row>
    <row r="23" ht="20.05" customHeight="1">
      <c r="A23" s="10"/>
      <c r="B23" s="11">
        <v>102</v>
      </c>
      <c r="C23" s="21">
        <v>0.3</v>
      </c>
      <c r="D23" s="13">
        <f>26.056*LOG(B23,2.71828)-120.2</f>
        <v>0.30837268321938</v>
      </c>
      <c r="E23" s="14">
        <f>EXP(((D23+120.2)/26.056))</f>
        <v>102.000317322761</v>
      </c>
      <c r="F23" s="15"/>
    </row>
    <row r="24" ht="20.05" customHeight="1">
      <c r="A24" s="10"/>
      <c r="B24" s="16">
        <v>103</v>
      </c>
      <c r="C24" s="17">
        <v>0.6</v>
      </c>
      <c r="D24" s="18">
        <f>26.056*LOG(B24,2.71828)-120.2</f>
        <v>0.562579748588889</v>
      </c>
      <c r="E24" s="19">
        <f>EXP(((D24+120.2)/26.056))</f>
        <v>103.000321109711</v>
      </c>
      <c r="F24" s="20"/>
    </row>
    <row r="25" ht="20.05" customHeight="1">
      <c r="A25" s="10"/>
      <c r="B25" s="11">
        <v>104</v>
      </c>
      <c r="C25" s="21">
        <v>0.8</v>
      </c>
      <c r="D25" s="13">
        <f>26.056*LOG(B25,2.71828)-120.2</f>
        <v>0.814330668646039</v>
      </c>
      <c r="E25" s="14">
        <f>EXP(((D25+120.2)/26.056))</f>
        <v>104.000324903191</v>
      </c>
      <c r="F25" s="15"/>
    </row>
    <row r="26" ht="20.05" customHeight="1">
      <c r="A26" s="10"/>
      <c r="B26" s="16">
        <v>112</v>
      </c>
      <c r="C26" s="17">
        <v>2.7</v>
      </c>
      <c r="D26" s="18">
        <f>26.056*LOG(B26,2.71828)-120.2</f>
        <v>2.74528928994798</v>
      </c>
      <c r="E26" s="19">
        <f>EXP(((D26+120.2)/26.056))</f>
        <v>112.000355478845</v>
      </c>
      <c r="F26" s="20"/>
    </row>
    <row r="27" ht="20.05" customHeight="1">
      <c r="A27" s="10"/>
      <c r="B27" s="11">
        <v>120</v>
      </c>
      <c r="C27" s="21">
        <v>4.5</v>
      </c>
      <c r="D27" s="13">
        <f>26.056*LOG(B27,2.71828)-120.2</f>
        <v>4.54296875862597</v>
      </c>
      <c r="E27" s="14">
        <f>EXP(((D27+120.2)/26.056))</f>
        <v>120.000386439202</v>
      </c>
      <c r="F27" s="15"/>
    </row>
    <row r="28" ht="20.05" customHeight="1">
      <c r="A28" s="10"/>
      <c r="B28" s="16">
        <v>127</v>
      </c>
      <c r="C28" s="17">
        <v>6</v>
      </c>
      <c r="D28" s="18">
        <f>26.056*LOG(B28,2.71828)-120.2</f>
        <v>6.02022362714154</v>
      </c>
      <c r="E28" s="19">
        <f>EXP(((D28+120.2)/26.056))</f>
        <v>127.000413824815</v>
      </c>
      <c r="F28" s="20"/>
    </row>
  </sheetData>
  <mergeCells count="1">
    <mergeCell ref="A2:F2"/>
  </mergeCells>
  <pageMargins left="0.25" right="0.2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