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OneDrive\Dokumente\Git_Projects\sorpproplib_JSON\python_wrapper\data\JSON\data_coefficients\xlsx\"/>
    </mc:Choice>
  </mc:AlternateContent>
  <xr:revisionPtr revIDLastSave="402" documentId="13_ncr:40009_{388E4784-5367-4BD4-9E0A-1EDB90B2FF4B}" xr6:coauthVersionLast="45" xr6:coauthVersionMax="45" xr10:uidLastSave="{AECF975D-3B07-44E2-B30F-DBDC3A3108F2}"/>
  <bookViews>
    <workbookView xWindow="-98" yWindow="-98" windowWidth="22695" windowHeight="14595" xr2:uid="{00000000-000D-0000-FFFF-FFFF00000000}"/>
  </bookViews>
  <sheets>
    <sheet name="to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  <c r="AD6" i="1"/>
</calcChain>
</file>

<file path=xl/sharedStrings.xml><?xml version="1.0" encoding="utf-8"?>
<sst xmlns="http://schemas.openxmlformats.org/spreadsheetml/2006/main" count="247" uniqueCount="96">
  <si>
    <t>refrigerant</t>
  </si>
  <si>
    <t>sorbent</t>
  </si>
  <si>
    <t>sorbent-subtype</t>
  </si>
  <si>
    <t>type</t>
  </si>
  <si>
    <t>prop-diameter-crystal</t>
  </si>
  <si>
    <t>prop-diameter-pellet</t>
  </si>
  <si>
    <t>prop-diameter-extrudate</t>
  </si>
  <si>
    <t>prop-length-extrudate</t>
  </si>
  <si>
    <t>props-porosity-pellet</t>
  </si>
  <si>
    <t>props-density-bulk</t>
  </si>
  <si>
    <t>props-density-pellet</t>
  </si>
  <si>
    <t>props-density-solid</t>
  </si>
  <si>
    <t>bo</t>
  </si>
  <si>
    <t>c</t>
  </si>
  <si>
    <t>m</t>
  </si>
  <si>
    <t>n0</t>
  </si>
  <si>
    <t>q_star_R</t>
  </si>
  <si>
    <t>r</t>
  </si>
  <si>
    <t>w_s</t>
  </si>
  <si>
    <t>validity-pressure-min</t>
  </si>
  <si>
    <t>validity-pressure-max</t>
  </si>
  <si>
    <t>validity-temperature-min</t>
  </si>
  <si>
    <t>validity-temperature-max</t>
  </si>
  <si>
    <t>validity-loading-min</t>
  </si>
  <si>
    <t>validity-loading-max</t>
  </si>
  <si>
    <t>error-are</t>
  </si>
  <si>
    <t>error-rmse</t>
  </si>
  <si>
    <t>literature</t>
  </si>
  <si>
    <t>-</t>
  </si>
  <si>
    <t>in mm</t>
  </si>
  <si>
    <t>in -</t>
  </si>
  <si>
    <t>in kg/m3</t>
  </si>
  <si>
    <t xml:space="preserve"> in 1/Pa</t>
  </si>
  <si>
    <t xml:space="preserve"> in K</t>
  </si>
  <si>
    <t xml:space="preserve"> in -</t>
  </si>
  <si>
    <t xml:space="preserve"> in kg/kg</t>
  </si>
  <si>
    <t>in Pa</t>
  </si>
  <si>
    <t>in K</t>
  </si>
  <si>
    <t>in kg/kg</t>
  </si>
  <si>
    <t>in %</t>
  </si>
  <si>
    <t>co2</t>
  </si>
  <si>
    <t>zeolite</t>
  </si>
  <si>
    <t>5a</t>
  </si>
  <si>
    <t>ads</t>
  </si>
  <si>
    <t>Wang, Y. and M.D. LeVan, Adsorption equilibrium of carbon dioxide and water vapor on zeolites 5A and 13X and silica gel: pure components. Journal of Chemical &amp; Engineering Data, 2009. 54(10): p. 2839-2844.</t>
  </si>
  <si>
    <t>13x</t>
  </si>
  <si>
    <t>silicaGel</t>
  </si>
  <si>
    <t>carbon</t>
  </si>
  <si>
    <t>acf-a-20</t>
  </si>
  <si>
    <t>Saha, B.B., et al., Carbon dioxide adsorption isotherms on activated carbons. Journal of Chemical &amp; Engineering Data, 2011. 56(5): p. 1974-1981.</t>
  </si>
  <si>
    <t>maxsorb-iii</t>
  </si>
  <si>
    <t>water</t>
  </si>
  <si>
    <t>fuji davison type rd</t>
  </si>
  <si>
    <t>Chua H.T., et al., Transient modeling of a two-bed silica gel-water adsorption chiller. International Journal of Heat and Mass Transfer, 2004(47): p. 659-69.</t>
  </si>
  <si>
    <t>propylene</t>
  </si>
  <si>
    <t>1.5-1.9</t>
  </si>
  <si>
    <t>630-680</t>
  </si>
  <si>
    <t>Da Silva, F.A. and A.E. Rodrigues, Adsorption equilibria and kinetics for propylene and propane over 13X and 4A zeolite pellets. Industrial &amp; engineering chemistry research, 1999. 38(5): p. 2051-2057.</t>
  </si>
  <si>
    <t>Lamia, N., et al., Equilibrium and Fixed Bed Adsorption of 1-Butene, Propylene and Propane Over 13X Zeolite Pellets. Separation Science and Technology, 2008. 43(5): p. 1124-1156.</t>
  </si>
  <si>
    <t>4a</t>
  </si>
  <si>
    <t>&gt;700</t>
  </si>
  <si>
    <t>5a crystal</t>
  </si>
  <si>
    <t>Grande, C.A., C. Gigola, and A.E. Rodrigues, Adsorption of propane and propylene in pellets and crystals of 5A zeolite. Industrial &amp; engineering chemistry research, 2002. 41(1): p. 85-92.</t>
  </si>
  <si>
    <t>5a pellets</t>
  </si>
  <si>
    <t>molecularsieve</t>
  </si>
  <si>
    <t>Grande, C.A., et al., Adsorption of propane and propylene onto carbon molecular sieve. Carbon, 2003. 41(13): p. 2533-2545.</t>
  </si>
  <si>
    <t>1-butene</t>
  </si>
  <si>
    <t>Jribi, S., et al., Study on activated carbon/HFO-1234ze (E) based adsorption cooling cycle. Applied Thermal Engineering, 2013. 50(2): p. 1570-1575.</t>
  </si>
  <si>
    <t>8-12</t>
  </si>
  <si>
    <t>4-7</t>
  </si>
  <si>
    <t>prop-diameter-pore</t>
  </si>
  <si>
    <t>prop-area-surface</t>
  </si>
  <si>
    <t>in m2/g</t>
  </si>
  <si>
    <t>prop-volume-pore</t>
  </si>
  <si>
    <t>in cm3/g</t>
  </si>
  <si>
    <t>0.001</t>
  </si>
  <si>
    <t>0.395</t>
  </si>
  <si>
    <t>1357</t>
  </si>
  <si>
    <t>0.8</t>
  </si>
  <si>
    <t>0.00005</t>
  </si>
  <si>
    <t>Lamia, N., et al., Propane/Propylene Separation by Simulated Moving Bed I. Adsorption of Propane, Propylene and Isobutane in Pellets of 13X Zeolite. Separation Science and Technology, 2007. 42(12): p. 2539-2566.</t>
  </si>
  <si>
    <t>isobutane</t>
  </si>
  <si>
    <t>1740</t>
  </si>
  <si>
    <t>1130</t>
  </si>
  <si>
    <t>0.35</t>
  </si>
  <si>
    <t>0.0011</t>
  </si>
  <si>
    <t>1.65-2.5</t>
  </si>
  <si>
    <t>1.1</t>
  </si>
  <si>
    <t>2.3-5</t>
  </si>
  <si>
    <t>0.0003</t>
  </si>
  <si>
    <t>0.315</t>
  </si>
  <si>
    <t>900</t>
  </si>
  <si>
    <t>0.31</t>
  </si>
  <si>
    <t>propane</t>
  </si>
  <si>
    <t>r-134a</t>
  </si>
  <si>
    <t>r-1234ze(E)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</si>
</sst>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49" fontId="16" fillId="33" borderId="0" xfId="0" applyNumberFormat="1" applyFont="1" applyFill="1"/>
    <xf numFmtId="49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49" fontId="0" fillId="34" borderId="0" xfId="0" quotePrefix="1" applyNumberFormat="1" applyFill="1"/>
    <xf numFmtId="49" fontId="0" fillId="0" borderId="0" xfId="0" applyNumberFormat="1"/>
    <xf numFmtId="164" fontId="0" fillId="35" borderId="0" xfId="0" applyNumberFormat="1" applyFill="1"/>
    <xf numFmtId="164" fontId="0" fillId="34" borderId="0" xfId="0" applyNumberFormat="1" applyFill="1"/>
    <xf numFmtId="0" fontId="0" fillId="35" borderId="0" xfId="0" applyFill="1" applyAlignment="1">
      <alignment wrapText="1"/>
    </xf>
    <xf numFmtId="164" fontId="0" fillId="35" borderId="0" xfId="0" applyNumberFormat="1" applyFill="1" applyAlignment="1">
      <alignment wrapText="1"/>
    </xf>
    <xf numFmtId="49" fontId="0" fillId="35" borderId="0" xfId="0" applyNumberFormat="1" applyFill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tabSelected="1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26" sqref="A26"/>
    </sheetView>
  </sheetViews>
  <sheetFormatPr baseColWidth="10" defaultRowHeight="14.25" x14ac:dyDescent="0.45"/>
  <cols>
    <col min="1" max="1" width="12.46484375" bestFit="1" customWidth="1"/>
    <col min="2" max="2" width="7.19921875" bestFit="1" customWidth="1"/>
    <col min="3" max="3" width="15.86328125" bestFit="1" customWidth="1"/>
    <col min="4" max="4" width="4.3984375" bestFit="1" customWidth="1"/>
    <col min="5" max="5" width="18.53125" style="12" bestFit="1" customWidth="1"/>
    <col min="6" max="6" width="17.06640625" style="12" bestFit="1" customWidth="1"/>
    <col min="7" max="7" width="17.9296875" style="12" bestFit="1" customWidth="1"/>
    <col min="8" max="8" width="21.265625" style="12" bestFit="1" customWidth="1"/>
    <col min="9" max="9" width="19" style="12" bestFit="1" customWidth="1"/>
    <col min="10" max="10" width="15.19921875" style="12" bestFit="1" customWidth="1"/>
    <col min="11" max="11" width="15.796875" style="12" bestFit="1" customWidth="1"/>
    <col min="12" max="12" width="18.06640625" style="12" bestFit="1" customWidth="1"/>
    <col min="13" max="13" width="16.19921875" style="12" bestFit="1" customWidth="1"/>
    <col min="14" max="14" width="17.33203125" style="12" bestFit="1" customWidth="1"/>
    <col min="15" max="15" width="16.53125" style="12" bestFit="1" customWidth="1"/>
    <col min="16" max="16" width="16.86328125" bestFit="1" customWidth="1"/>
    <col min="17" max="17" width="17.796875" bestFit="1" customWidth="1"/>
    <col min="18" max="18" width="17.19921875" bestFit="1" customWidth="1"/>
    <col min="19" max="19" width="17.46484375" bestFit="1" customWidth="1"/>
    <col min="20" max="20" width="17.73046875" bestFit="1" customWidth="1"/>
    <col min="21" max="21" width="17.796875" bestFit="1" customWidth="1"/>
    <col min="22" max="22" width="17.19921875" bestFit="1" customWidth="1"/>
    <col min="23" max="23" width="18.1328125" bestFit="1" customWidth="1"/>
    <col min="24" max="24" width="18.3984375" bestFit="1" customWidth="1"/>
    <col min="25" max="25" width="21.46484375" bestFit="1" customWidth="1"/>
    <col min="26" max="26" width="21.73046875" bestFit="1" customWidth="1"/>
    <col min="27" max="27" width="17.06640625" bestFit="1" customWidth="1"/>
    <col min="28" max="28" width="17.33203125" bestFit="1" customWidth="1"/>
    <col min="29" max="29" width="8" bestFit="1" customWidth="1"/>
    <col min="30" max="30" width="9.46484375" bestFit="1" customWidth="1"/>
    <col min="31" max="31" width="175.86328125" customWidth="1"/>
  </cols>
  <sheetData>
    <row r="1" spans="1:31" s="3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70</v>
      </c>
      <c r="G1" s="7" t="s">
        <v>5</v>
      </c>
      <c r="H1" s="7" t="s">
        <v>6</v>
      </c>
      <c r="I1" s="7" t="s">
        <v>7</v>
      </c>
      <c r="J1" s="7" t="s">
        <v>71</v>
      </c>
      <c r="K1" s="7" t="s">
        <v>73</v>
      </c>
      <c r="L1" s="7" t="s">
        <v>8</v>
      </c>
      <c r="M1" s="7" t="s">
        <v>9</v>
      </c>
      <c r="N1" s="7" t="s">
        <v>10</v>
      </c>
      <c r="O1" s="7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</row>
    <row r="2" spans="1:31" x14ac:dyDescent="0.45">
      <c r="A2" s="1" t="s">
        <v>28</v>
      </c>
      <c r="B2" s="1" t="s">
        <v>28</v>
      </c>
      <c r="C2" s="1" t="s">
        <v>28</v>
      </c>
      <c r="D2" s="1" t="s">
        <v>28</v>
      </c>
      <c r="E2" s="8" t="s">
        <v>29</v>
      </c>
      <c r="F2" s="8" t="s">
        <v>29</v>
      </c>
      <c r="G2" s="8" t="s">
        <v>29</v>
      </c>
      <c r="H2" s="8" t="s">
        <v>29</v>
      </c>
      <c r="I2" s="8" t="s">
        <v>29</v>
      </c>
      <c r="J2" s="8" t="s">
        <v>72</v>
      </c>
      <c r="K2" s="8" t="s">
        <v>74</v>
      </c>
      <c r="L2" s="8" t="s">
        <v>30</v>
      </c>
      <c r="M2" s="8" t="s">
        <v>31</v>
      </c>
      <c r="N2" s="8" t="s">
        <v>31</v>
      </c>
      <c r="O2" s="8" t="s">
        <v>31</v>
      </c>
      <c r="P2" s="1" t="s">
        <v>32</v>
      </c>
      <c r="Q2" s="1" t="s">
        <v>33</v>
      </c>
      <c r="R2" s="1" t="s">
        <v>34</v>
      </c>
      <c r="S2" s="1" t="s">
        <v>34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36</v>
      </c>
      <c r="Y2" s="1" t="s">
        <v>37</v>
      </c>
      <c r="Z2" s="1" t="s">
        <v>37</v>
      </c>
      <c r="AA2" s="1" t="s">
        <v>38</v>
      </c>
      <c r="AB2" s="1" t="s">
        <v>38</v>
      </c>
      <c r="AC2" s="1" t="s">
        <v>39</v>
      </c>
      <c r="AD2" s="1" t="s">
        <v>38</v>
      </c>
      <c r="AE2" s="1" t="s">
        <v>28</v>
      </c>
    </row>
    <row r="3" spans="1:31" x14ac:dyDescent="0.45">
      <c r="A3" s="4" t="s">
        <v>40</v>
      </c>
      <c r="B3" s="4" t="s">
        <v>41</v>
      </c>
      <c r="C3" s="4" t="s">
        <v>42</v>
      </c>
      <c r="D3" s="4" t="s">
        <v>43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4">
        <v>6.761E-11</v>
      </c>
      <c r="Q3" s="14">
        <v>-20.02</v>
      </c>
      <c r="R3" s="14">
        <v>1</v>
      </c>
      <c r="S3" s="14">
        <v>0.27</v>
      </c>
      <c r="T3" s="14">
        <v>5625</v>
      </c>
      <c r="U3" s="14">
        <v>-1</v>
      </c>
      <c r="V3" s="14">
        <v>0.64279516713503926</v>
      </c>
      <c r="W3" s="4">
        <v>5.3</v>
      </c>
      <c r="X3" s="4">
        <v>108000</v>
      </c>
      <c r="Y3" s="4">
        <v>228.15</v>
      </c>
      <c r="Z3" s="4">
        <v>448.15</v>
      </c>
      <c r="AA3" s="4">
        <v>4.4009000000000001E-3</v>
      </c>
      <c r="AB3" s="4">
        <v>0.21388373999999999</v>
      </c>
      <c r="AC3" s="4"/>
      <c r="AD3" s="4"/>
      <c r="AE3" s="4" t="s">
        <v>44</v>
      </c>
    </row>
    <row r="4" spans="1:31" x14ac:dyDescent="0.45">
      <c r="A4" s="4" t="s">
        <v>40</v>
      </c>
      <c r="B4" s="4" t="s">
        <v>41</v>
      </c>
      <c r="C4" s="4" t="s">
        <v>45</v>
      </c>
      <c r="D4" s="4" t="s">
        <v>43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4">
        <v>4.8840000000000006E-7</v>
      </c>
      <c r="Q4" s="14">
        <v>38.049999999999997</v>
      </c>
      <c r="R4" s="14">
        <v>1</v>
      </c>
      <c r="S4" s="14">
        <v>7.4870000000000006E-2</v>
      </c>
      <c r="T4" s="14">
        <v>2991</v>
      </c>
      <c r="U4" s="14">
        <v>-1</v>
      </c>
      <c r="V4" s="14">
        <v>0.58652300470925467</v>
      </c>
      <c r="W4" s="4">
        <v>98.2</v>
      </c>
      <c r="X4" s="4">
        <v>42500</v>
      </c>
      <c r="Y4" s="4">
        <v>228.15</v>
      </c>
      <c r="Z4" s="4">
        <v>448.15</v>
      </c>
      <c r="AA4" s="4">
        <v>7.0854489999999997E-3</v>
      </c>
      <c r="AB4" s="4">
        <v>0.21608419000000001</v>
      </c>
      <c r="AC4" s="4"/>
      <c r="AD4" s="4"/>
      <c r="AE4" s="4" t="s">
        <v>44</v>
      </c>
    </row>
    <row r="5" spans="1:31" x14ac:dyDescent="0.45">
      <c r="A5" s="4" t="s">
        <v>40</v>
      </c>
      <c r="B5" s="4" t="s">
        <v>46</v>
      </c>
      <c r="C5" s="4"/>
      <c r="D5" s="4" t="s">
        <v>43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4">
        <v>5.164E-10</v>
      </c>
      <c r="Q5" s="14">
        <v>238.6</v>
      </c>
      <c r="R5" s="14">
        <v>1</v>
      </c>
      <c r="S5" s="14">
        <v>-0.30530000000000002</v>
      </c>
      <c r="T5" s="14">
        <v>2330</v>
      </c>
      <c r="U5" s="14">
        <v>-1</v>
      </c>
      <c r="V5" s="14">
        <v>0.65434729085979859</v>
      </c>
      <c r="W5" s="4">
        <v>67.2</v>
      </c>
      <c r="X5" s="4">
        <v>97900</v>
      </c>
      <c r="Y5" s="4">
        <v>283.14999999999998</v>
      </c>
      <c r="Z5" s="4">
        <v>328.15</v>
      </c>
      <c r="AA5" s="5">
        <v>5.2810799999999999E-5</v>
      </c>
      <c r="AB5" s="4">
        <v>5.6331520000000003E-2</v>
      </c>
      <c r="AC5" s="4"/>
      <c r="AD5" s="4"/>
      <c r="AE5" s="4" t="s">
        <v>44</v>
      </c>
    </row>
    <row r="6" spans="1:31" x14ac:dyDescent="0.45">
      <c r="A6" s="4" t="s">
        <v>40</v>
      </c>
      <c r="B6" s="4" t="s">
        <v>47</v>
      </c>
      <c r="C6" s="4" t="s">
        <v>48</v>
      </c>
      <c r="D6" s="4" t="s">
        <v>43</v>
      </c>
      <c r="E6" s="9"/>
      <c r="F6" s="9">
        <v>2.1600000000000005E-6</v>
      </c>
      <c r="G6" s="9"/>
      <c r="H6" s="9"/>
      <c r="I6" s="9"/>
      <c r="J6" s="11">
        <v>2000</v>
      </c>
      <c r="K6" s="9">
        <v>1.03</v>
      </c>
      <c r="L6" s="9"/>
      <c r="M6" s="9"/>
      <c r="N6" s="9"/>
      <c r="O6" s="9"/>
      <c r="P6" s="14">
        <v>2.55E-10</v>
      </c>
      <c r="Q6" s="14">
        <v>0</v>
      </c>
      <c r="R6" s="14">
        <v>1</v>
      </c>
      <c r="S6" s="14">
        <v>0.69599999999999995</v>
      </c>
      <c r="T6" s="14">
        <v>2312.8373874716217</v>
      </c>
      <c r="U6" s="14">
        <v>-1</v>
      </c>
      <c r="V6" s="14">
        <v>1.56</v>
      </c>
      <c r="W6" s="4">
        <v>60000</v>
      </c>
      <c r="X6" s="4">
        <v>9488000</v>
      </c>
      <c r="Y6" s="4">
        <v>263.14999999999998</v>
      </c>
      <c r="Z6" s="4">
        <v>343.15</v>
      </c>
      <c r="AA6" s="4">
        <v>0.11799999999999999</v>
      </c>
      <c r="AB6" s="4">
        <v>0.99199999999999999</v>
      </c>
      <c r="AC6" s="4"/>
      <c r="AD6" s="4">
        <f>3.4/100</f>
        <v>3.4000000000000002E-2</v>
      </c>
      <c r="AE6" s="4" t="s">
        <v>49</v>
      </c>
    </row>
    <row r="7" spans="1:31" x14ac:dyDescent="0.45">
      <c r="A7" s="4" t="s">
        <v>40</v>
      </c>
      <c r="B7" s="4" t="s">
        <v>47</v>
      </c>
      <c r="C7" s="4" t="s">
        <v>50</v>
      </c>
      <c r="D7" s="4" t="s">
        <v>43</v>
      </c>
      <c r="E7" s="9"/>
      <c r="F7" s="9">
        <v>2.0000000000000003E-6</v>
      </c>
      <c r="G7" s="9"/>
      <c r="H7" s="9"/>
      <c r="I7" s="9"/>
      <c r="J7" s="11">
        <v>3150</v>
      </c>
      <c r="K7" s="9">
        <v>1.07</v>
      </c>
      <c r="L7" s="9"/>
      <c r="M7" s="9"/>
      <c r="N7" s="9"/>
      <c r="O7" s="9"/>
      <c r="P7" s="14">
        <v>1.1700000000000001E-10</v>
      </c>
      <c r="Q7" s="14">
        <v>0</v>
      </c>
      <c r="R7" s="14">
        <v>1</v>
      </c>
      <c r="S7" s="14">
        <v>0.66400000000000003</v>
      </c>
      <c r="T7" s="14">
        <v>2449.9478722203298</v>
      </c>
      <c r="U7" s="14">
        <v>-1</v>
      </c>
      <c r="V7" s="14">
        <v>3.06</v>
      </c>
      <c r="W7" s="4">
        <v>97000</v>
      </c>
      <c r="X7" s="4">
        <v>10164000</v>
      </c>
      <c r="Y7" s="4">
        <v>263.14999999999998</v>
      </c>
      <c r="Z7" s="4">
        <v>343.15</v>
      </c>
      <c r="AA7" s="4">
        <v>0.121</v>
      </c>
      <c r="AB7" s="4">
        <v>1.7190000000000001</v>
      </c>
      <c r="AC7" s="4"/>
      <c r="AD7" s="4">
        <f>3.77/100</f>
        <v>3.7699999999999997E-2</v>
      </c>
      <c r="AE7" s="4" t="s">
        <v>49</v>
      </c>
    </row>
    <row r="8" spans="1:31" x14ac:dyDescent="0.45">
      <c r="A8" s="6" t="s">
        <v>51</v>
      </c>
      <c r="B8" s="6" t="s">
        <v>41</v>
      </c>
      <c r="C8" s="6" t="s">
        <v>42</v>
      </c>
      <c r="D8" s="6" t="s">
        <v>43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3">
        <v>2.4079999999999999E-10</v>
      </c>
      <c r="Q8" s="13">
        <v>-4.1989999999999998</v>
      </c>
      <c r="R8" s="13">
        <v>1</v>
      </c>
      <c r="S8" s="13">
        <v>0.39739999999999998</v>
      </c>
      <c r="T8" s="13">
        <v>6852</v>
      </c>
      <c r="U8" s="13">
        <v>-1</v>
      </c>
      <c r="V8" s="13">
        <v>0.27187511428571431</v>
      </c>
      <c r="W8" s="6">
        <v>14.7</v>
      </c>
      <c r="X8" s="6">
        <v>1660</v>
      </c>
      <c r="Y8" s="6">
        <v>273.14999999999998</v>
      </c>
      <c r="Z8" s="6">
        <v>373.15</v>
      </c>
      <c r="AA8" s="6">
        <v>4.7200034000000002E-2</v>
      </c>
      <c r="AB8" s="6">
        <v>0.24861086399999999</v>
      </c>
      <c r="AC8" s="6"/>
      <c r="AD8" s="6"/>
      <c r="AE8" s="6" t="s">
        <v>44</v>
      </c>
    </row>
    <row r="9" spans="1:31" x14ac:dyDescent="0.45">
      <c r="A9" s="6" t="s">
        <v>51</v>
      </c>
      <c r="B9" s="6" t="s">
        <v>41</v>
      </c>
      <c r="C9" s="6" t="s">
        <v>45</v>
      </c>
      <c r="D9" s="6" t="s">
        <v>43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3">
        <v>4.7140000000000009E-13</v>
      </c>
      <c r="Q9" s="13">
        <v>-51.14</v>
      </c>
      <c r="R9" s="13">
        <v>1</v>
      </c>
      <c r="S9" s="13">
        <v>0.3548</v>
      </c>
      <c r="T9" s="13">
        <v>9955</v>
      </c>
      <c r="U9" s="13">
        <v>-1</v>
      </c>
      <c r="V9" s="13">
        <v>0.42267500381841316</v>
      </c>
      <c r="W9" s="6">
        <v>10.5</v>
      </c>
      <c r="X9" s="6">
        <v>1830</v>
      </c>
      <c r="Y9" s="6">
        <v>273.14999999999998</v>
      </c>
      <c r="Z9" s="6">
        <v>373.15</v>
      </c>
      <c r="AA9" s="6">
        <v>4.8280950000000003E-2</v>
      </c>
      <c r="AB9" s="6">
        <v>0.25761850400000003</v>
      </c>
      <c r="AC9" s="6"/>
      <c r="AD9" s="6"/>
      <c r="AE9" s="6" t="s">
        <v>44</v>
      </c>
    </row>
    <row r="10" spans="1:31" x14ac:dyDescent="0.45">
      <c r="A10" s="6" t="s">
        <v>51</v>
      </c>
      <c r="B10" s="6" t="s">
        <v>46</v>
      </c>
      <c r="C10" s="6"/>
      <c r="D10" s="6" t="s">
        <v>43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3">
        <v>2.7870000000000001E-8</v>
      </c>
      <c r="Q10" s="13">
        <v>22.13</v>
      </c>
      <c r="R10" s="13">
        <v>1</v>
      </c>
      <c r="S10" s="13">
        <v>-1.1900000000000001E-3</v>
      </c>
      <c r="T10" s="13">
        <v>1093</v>
      </c>
      <c r="U10" s="13">
        <v>-1</v>
      </c>
      <c r="V10" s="13">
        <v>114219.59009687837</v>
      </c>
      <c r="W10" s="6">
        <v>13.9</v>
      </c>
      <c r="X10" s="6">
        <v>5250</v>
      </c>
      <c r="Y10" s="6">
        <v>273.14999999999998</v>
      </c>
      <c r="Z10" s="6">
        <v>348.15</v>
      </c>
      <c r="AA10" s="6">
        <v>1.927635E-3</v>
      </c>
      <c r="AB10" s="6">
        <v>0.34229031999999998</v>
      </c>
      <c r="AC10" s="6"/>
      <c r="AD10" s="6"/>
      <c r="AE10" s="6" t="s">
        <v>44</v>
      </c>
    </row>
    <row r="11" spans="1:31" x14ac:dyDescent="0.45">
      <c r="A11" s="6" t="s">
        <v>51</v>
      </c>
      <c r="B11" s="6" t="s">
        <v>46</v>
      </c>
      <c r="C11" s="6" t="s">
        <v>52</v>
      </c>
      <c r="D11" s="6" t="s">
        <v>43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3">
        <v>1.6222222222222223E-12</v>
      </c>
      <c r="Q11" s="13">
        <v>0</v>
      </c>
      <c r="R11" s="13">
        <v>1</v>
      </c>
      <c r="S11" s="13">
        <v>12</v>
      </c>
      <c r="T11" s="13">
        <v>5835.03123028965</v>
      </c>
      <c r="U11" s="13">
        <v>-1</v>
      </c>
      <c r="V11" s="13">
        <v>0.45</v>
      </c>
      <c r="W11" s="6"/>
      <c r="X11" s="6"/>
      <c r="Y11" s="6"/>
      <c r="Z11" s="6"/>
      <c r="AA11" s="6"/>
      <c r="AB11" s="6"/>
      <c r="AC11" s="6"/>
      <c r="AD11" s="6"/>
      <c r="AE11" s="6" t="s">
        <v>53</v>
      </c>
    </row>
    <row r="12" spans="1:31" x14ac:dyDescent="0.45">
      <c r="A12" s="4" t="s">
        <v>54</v>
      </c>
      <c r="B12" s="4" t="s">
        <v>41</v>
      </c>
      <c r="C12" s="4" t="s">
        <v>45</v>
      </c>
      <c r="D12" s="4" t="s">
        <v>43</v>
      </c>
      <c r="E12" s="9">
        <v>2E-3</v>
      </c>
      <c r="F12" s="9"/>
      <c r="G12" s="9">
        <v>0.79</v>
      </c>
      <c r="H12" s="9" t="s">
        <v>55</v>
      </c>
      <c r="I12" s="11" t="s">
        <v>69</v>
      </c>
      <c r="J12" s="11"/>
      <c r="K12" s="11"/>
      <c r="L12" s="9">
        <v>0.39</v>
      </c>
      <c r="M12" s="9" t="s">
        <v>56</v>
      </c>
      <c r="N12" s="9">
        <v>1358</v>
      </c>
      <c r="O12" s="9">
        <v>2234</v>
      </c>
      <c r="P12" s="14">
        <v>3.4999999999999998E-10</v>
      </c>
      <c r="Q12" s="14">
        <v>0</v>
      </c>
      <c r="R12" s="14">
        <v>1</v>
      </c>
      <c r="S12" s="14">
        <v>0.60799999999999998</v>
      </c>
      <c r="T12" s="14">
        <v>5100</v>
      </c>
      <c r="U12" s="14">
        <v>-1</v>
      </c>
      <c r="V12" s="14">
        <v>0.11277370320000001</v>
      </c>
      <c r="W12" s="4">
        <v>207.5</v>
      </c>
      <c r="X12" s="4">
        <v>103413.5</v>
      </c>
      <c r="Y12" s="4">
        <v>303</v>
      </c>
      <c r="Z12" s="4">
        <v>473</v>
      </c>
      <c r="AA12" s="4">
        <v>2.6682763133999998E-3</v>
      </c>
      <c r="AB12" s="4">
        <v>0.11439882275879999</v>
      </c>
      <c r="AC12" s="4"/>
      <c r="AD12" s="4"/>
      <c r="AE12" s="4" t="s">
        <v>57</v>
      </c>
    </row>
    <row r="13" spans="1:31" x14ac:dyDescent="0.45">
      <c r="A13" s="4" t="s">
        <v>54</v>
      </c>
      <c r="B13" s="4" t="s">
        <v>41</v>
      </c>
      <c r="C13" s="4" t="s">
        <v>45</v>
      </c>
      <c r="D13" s="4" t="s">
        <v>43</v>
      </c>
      <c r="E13" s="9" t="s">
        <v>75</v>
      </c>
      <c r="F13" s="9">
        <v>4.9999999999999998E-7</v>
      </c>
      <c r="G13" s="9"/>
      <c r="H13" s="9" t="s">
        <v>78</v>
      </c>
      <c r="I13" s="9"/>
      <c r="J13" s="9"/>
      <c r="K13" s="9"/>
      <c r="L13" s="9" t="s">
        <v>76</v>
      </c>
      <c r="M13" s="9"/>
      <c r="N13" s="9" t="s">
        <v>77</v>
      </c>
      <c r="O13" s="9"/>
      <c r="P13" s="14">
        <v>2.4999999999999996E-10</v>
      </c>
      <c r="Q13" s="14">
        <v>0</v>
      </c>
      <c r="R13" s="14">
        <v>1</v>
      </c>
      <c r="S13" s="14">
        <v>0.65800000000000003</v>
      </c>
      <c r="T13" s="14">
        <v>5099.5478538115849</v>
      </c>
      <c r="U13" s="14">
        <v>-1</v>
      </c>
      <c r="V13" s="14">
        <v>0.10898652659999998</v>
      </c>
      <c r="W13" s="4">
        <v>269.2</v>
      </c>
      <c r="X13" s="4">
        <v>151780.1</v>
      </c>
      <c r="Y13" s="4">
        <v>333</v>
      </c>
      <c r="Z13" s="4">
        <v>393</v>
      </c>
      <c r="AA13" s="4">
        <v>4.0556453411999998E-3</v>
      </c>
      <c r="AB13" s="4">
        <v>0.10404888990839999</v>
      </c>
      <c r="AC13" s="4">
        <v>2.5150000000000001</v>
      </c>
      <c r="AD13" s="4"/>
      <c r="AE13" s="4" t="s">
        <v>80</v>
      </c>
    </row>
    <row r="14" spans="1:31" x14ac:dyDescent="0.45">
      <c r="A14" s="4" t="s">
        <v>54</v>
      </c>
      <c r="B14" s="4" t="s">
        <v>41</v>
      </c>
      <c r="C14" s="4" t="s">
        <v>59</v>
      </c>
      <c r="D14" s="4" t="s">
        <v>43</v>
      </c>
      <c r="E14" s="9">
        <v>3.3999999999999998E-3</v>
      </c>
      <c r="F14" s="9"/>
      <c r="G14" s="9">
        <v>1.6</v>
      </c>
      <c r="H14" s="9">
        <v>3.2</v>
      </c>
      <c r="I14" s="11" t="s">
        <v>68</v>
      </c>
      <c r="J14" s="11"/>
      <c r="K14" s="11"/>
      <c r="L14" s="9">
        <v>0.34</v>
      </c>
      <c r="M14" s="9" t="s">
        <v>60</v>
      </c>
      <c r="N14" s="9">
        <v>1700</v>
      </c>
      <c r="O14" s="9">
        <v>2590</v>
      </c>
      <c r="P14" s="14">
        <v>3.4999999999999998E-10</v>
      </c>
      <c r="Q14" s="14">
        <v>0</v>
      </c>
      <c r="R14" s="14">
        <v>1</v>
      </c>
      <c r="S14" s="14">
        <v>0.57999999999999996</v>
      </c>
      <c r="T14" s="14">
        <v>4300</v>
      </c>
      <c r="U14" s="14">
        <v>-1</v>
      </c>
      <c r="V14" s="14">
        <v>0.11277370320000001</v>
      </c>
      <c r="W14" s="4">
        <v>207.5</v>
      </c>
      <c r="X14" s="4">
        <v>102906.9</v>
      </c>
      <c r="Y14" s="4">
        <v>303</v>
      </c>
      <c r="Z14" s="4">
        <v>473</v>
      </c>
      <c r="AA14" s="4">
        <v>2.8706798628E-3</v>
      </c>
      <c r="AB14" s="4">
        <v>0.11439882275879999</v>
      </c>
      <c r="AC14" s="4"/>
      <c r="AD14" s="4"/>
      <c r="AE14" s="4" t="s">
        <v>57</v>
      </c>
    </row>
    <row r="15" spans="1:31" x14ac:dyDescent="0.45">
      <c r="A15" s="4" t="s">
        <v>54</v>
      </c>
      <c r="B15" s="4" t="s">
        <v>41</v>
      </c>
      <c r="C15" s="4" t="s">
        <v>61</v>
      </c>
      <c r="D15" s="4" t="s">
        <v>43</v>
      </c>
      <c r="E15" s="9" t="s">
        <v>75</v>
      </c>
      <c r="F15" s="9" t="s">
        <v>79</v>
      </c>
      <c r="G15" s="9" t="s">
        <v>86</v>
      </c>
      <c r="H15" s="9"/>
      <c r="I15" s="9"/>
      <c r="J15" s="9"/>
      <c r="K15" s="9"/>
      <c r="L15" s="9" t="s">
        <v>84</v>
      </c>
      <c r="M15" s="9"/>
      <c r="N15" s="9" t="s">
        <v>83</v>
      </c>
      <c r="O15" s="9" t="s">
        <v>82</v>
      </c>
      <c r="P15" s="14">
        <v>1.33E-5</v>
      </c>
      <c r="Q15" s="14">
        <v>0</v>
      </c>
      <c r="R15" s="14">
        <v>2.5</v>
      </c>
      <c r="S15" s="14">
        <v>0.4</v>
      </c>
      <c r="T15" s="14">
        <v>-1683.8129705981646</v>
      </c>
      <c r="U15" s="14">
        <v>1</v>
      </c>
      <c r="V15" s="14">
        <v>0.16916055479999997</v>
      </c>
      <c r="W15" s="4">
        <v>2440.3000000000002</v>
      </c>
      <c r="X15" s="4">
        <v>99132.3</v>
      </c>
      <c r="Y15" s="4">
        <v>323</v>
      </c>
      <c r="Z15" s="4">
        <v>423</v>
      </c>
      <c r="AA15" s="4">
        <v>2.71999231386E-2</v>
      </c>
      <c r="AB15" s="4">
        <v>0.149766002634</v>
      </c>
      <c r="AC15" s="4"/>
      <c r="AD15" s="4"/>
      <c r="AE15" s="4" t="s">
        <v>62</v>
      </c>
    </row>
    <row r="16" spans="1:31" x14ac:dyDescent="0.45">
      <c r="A16" s="4" t="s">
        <v>54</v>
      </c>
      <c r="B16" s="4" t="s">
        <v>41</v>
      </c>
      <c r="C16" s="4" t="s">
        <v>63</v>
      </c>
      <c r="D16" s="4" t="s">
        <v>43</v>
      </c>
      <c r="E16" s="9" t="s">
        <v>85</v>
      </c>
      <c r="F16" s="9" t="s">
        <v>79</v>
      </c>
      <c r="G16" s="9" t="s">
        <v>86</v>
      </c>
      <c r="H16" s="9"/>
      <c r="I16" s="9"/>
      <c r="J16" s="9"/>
      <c r="K16" s="9"/>
      <c r="L16" s="9" t="s">
        <v>84</v>
      </c>
      <c r="M16" s="9"/>
      <c r="N16" s="9" t="s">
        <v>83</v>
      </c>
      <c r="O16" s="9" t="s">
        <v>82</v>
      </c>
      <c r="P16" s="14">
        <v>2.0200000000000001E-6</v>
      </c>
      <c r="Q16" s="14">
        <v>0</v>
      </c>
      <c r="R16" s="14">
        <v>2.7777777777777777</v>
      </c>
      <c r="S16" s="14">
        <v>0.36</v>
      </c>
      <c r="T16" s="14">
        <v>-1611.6495575725291</v>
      </c>
      <c r="U16" s="14">
        <v>1</v>
      </c>
      <c r="V16" s="14">
        <v>0.1232936382</v>
      </c>
      <c r="W16" s="4">
        <v>2025.1000000000001</v>
      </c>
      <c r="X16" s="4">
        <v>99973.299999999988</v>
      </c>
      <c r="Y16" s="4">
        <v>323</v>
      </c>
      <c r="Z16" s="4">
        <v>423</v>
      </c>
      <c r="AA16" s="4">
        <v>2.16209912094E-2</v>
      </c>
      <c r="AB16" s="4">
        <v>0.10463169430739999</v>
      </c>
      <c r="AC16" s="4"/>
      <c r="AD16" s="4"/>
      <c r="AE16" s="4" t="s">
        <v>62</v>
      </c>
    </row>
    <row r="17" spans="1:31" x14ac:dyDescent="0.45">
      <c r="A17" s="4" t="s">
        <v>54</v>
      </c>
      <c r="B17" s="4" t="s">
        <v>47</v>
      </c>
      <c r="C17" s="4" t="s">
        <v>64</v>
      </c>
      <c r="D17" s="4" t="s">
        <v>43</v>
      </c>
      <c r="E17" s="9"/>
      <c r="F17" s="9" t="s">
        <v>89</v>
      </c>
      <c r="G17" s="9" t="s">
        <v>87</v>
      </c>
      <c r="H17" s="9"/>
      <c r="I17" s="9" t="s">
        <v>88</v>
      </c>
      <c r="J17" s="9"/>
      <c r="K17" s="9" t="s">
        <v>92</v>
      </c>
      <c r="L17" s="9" t="s">
        <v>90</v>
      </c>
      <c r="M17" s="9"/>
      <c r="N17" s="9" t="s">
        <v>91</v>
      </c>
      <c r="O17" s="9"/>
      <c r="P17" s="14">
        <v>1.3200000000000001E-5</v>
      </c>
      <c r="Q17" s="14">
        <v>0</v>
      </c>
      <c r="R17" s="14">
        <v>3.0769230769230766</v>
      </c>
      <c r="S17" s="14">
        <v>0.32500000000000001</v>
      </c>
      <c r="T17" s="14">
        <v>-1725.9082948631187</v>
      </c>
      <c r="U17" s="14">
        <v>1</v>
      </c>
      <c r="V17" s="14">
        <v>8.1087658979999991E-2</v>
      </c>
      <c r="W17" s="4">
        <v>540</v>
      </c>
      <c r="X17" s="4">
        <v>282903</v>
      </c>
      <c r="Y17" s="4">
        <v>343</v>
      </c>
      <c r="Z17" s="4">
        <v>423</v>
      </c>
      <c r="AA17" s="4">
        <v>1.2668105726999999E-2</v>
      </c>
      <c r="AB17" s="4">
        <v>6.229610948819999E-2</v>
      </c>
      <c r="AC17" s="4"/>
      <c r="AD17" s="4"/>
      <c r="AE17" s="4" t="s">
        <v>65</v>
      </c>
    </row>
    <row r="18" spans="1:31" x14ac:dyDescent="0.45">
      <c r="A18" s="6" t="s">
        <v>93</v>
      </c>
      <c r="B18" s="6" t="s">
        <v>41</v>
      </c>
      <c r="C18" s="6" t="s">
        <v>45</v>
      </c>
      <c r="D18" s="6" t="s">
        <v>43</v>
      </c>
      <c r="E18" s="10">
        <v>2E-3</v>
      </c>
      <c r="F18" s="10"/>
      <c r="G18" s="10">
        <v>0.79</v>
      </c>
      <c r="H18" s="10" t="s">
        <v>55</v>
      </c>
      <c r="I18" s="10" t="s">
        <v>69</v>
      </c>
      <c r="J18" s="10"/>
      <c r="K18" s="10"/>
      <c r="L18" s="10">
        <v>0.39</v>
      </c>
      <c r="M18" s="10" t="s">
        <v>56</v>
      </c>
      <c r="N18" s="10">
        <v>1358</v>
      </c>
      <c r="O18" s="10">
        <v>2234</v>
      </c>
      <c r="P18" s="13">
        <v>7.4000000000000001E-9</v>
      </c>
      <c r="Q18" s="13">
        <v>0</v>
      </c>
      <c r="R18" s="13">
        <v>1</v>
      </c>
      <c r="S18" s="13">
        <v>0.66600000000000004</v>
      </c>
      <c r="T18" s="13">
        <v>3594</v>
      </c>
      <c r="U18" s="13">
        <v>-1</v>
      </c>
      <c r="V18" s="13">
        <v>8.9516909999999991E-2</v>
      </c>
      <c r="W18" s="6">
        <v>444.1</v>
      </c>
      <c r="X18" s="6">
        <v>104549.7</v>
      </c>
      <c r="Y18" s="6">
        <v>303</v>
      </c>
      <c r="Z18" s="6">
        <v>473</v>
      </c>
      <c r="AA18" s="6">
        <v>1.0473037499999999E-3</v>
      </c>
      <c r="AB18" s="6">
        <v>9.544001903999999E-2</v>
      </c>
      <c r="AC18" s="6"/>
      <c r="AD18" s="6"/>
      <c r="AE18" s="6" t="s">
        <v>57</v>
      </c>
    </row>
    <row r="19" spans="1:31" x14ac:dyDescent="0.45">
      <c r="A19" s="6" t="s">
        <v>93</v>
      </c>
      <c r="B19" s="6" t="s">
        <v>41</v>
      </c>
      <c r="C19" s="6" t="s">
        <v>45</v>
      </c>
      <c r="D19" s="6" t="s">
        <v>43</v>
      </c>
      <c r="E19" s="10" t="s">
        <v>75</v>
      </c>
      <c r="F19" s="10">
        <v>4.9999999999999998E-7</v>
      </c>
      <c r="G19" s="10"/>
      <c r="H19" s="10" t="s">
        <v>78</v>
      </c>
      <c r="I19" s="10"/>
      <c r="J19" s="10"/>
      <c r="K19" s="10"/>
      <c r="L19" s="10" t="s">
        <v>76</v>
      </c>
      <c r="M19" s="10"/>
      <c r="N19" s="10" t="s">
        <v>77</v>
      </c>
      <c r="O19" s="10"/>
      <c r="P19" s="13">
        <v>2.4999999999999996E-10</v>
      </c>
      <c r="Q19" s="13">
        <v>0</v>
      </c>
      <c r="R19" s="13">
        <v>1</v>
      </c>
      <c r="S19" s="13">
        <v>0.89200000000000002</v>
      </c>
      <c r="T19" s="13">
        <v>4438.0499010765916</v>
      </c>
      <c r="U19" s="13">
        <v>-1</v>
      </c>
      <c r="V19" s="13">
        <v>9.70134E-2</v>
      </c>
      <c r="W19" s="6">
        <v>367.8</v>
      </c>
      <c r="X19" s="6">
        <v>154298.9</v>
      </c>
      <c r="Y19" s="6">
        <v>333</v>
      </c>
      <c r="Z19" s="6">
        <v>393</v>
      </c>
      <c r="AA19" s="6">
        <v>2.6449380599999997E-3</v>
      </c>
      <c r="AB19" s="6">
        <v>9.6698106449999988E-2</v>
      </c>
      <c r="AC19" s="6">
        <v>6.2050000000000001</v>
      </c>
      <c r="AD19" s="6"/>
      <c r="AE19" s="6" t="s">
        <v>80</v>
      </c>
    </row>
    <row r="20" spans="1:31" x14ac:dyDescent="0.45">
      <c r="A20" s="6" t="s">
        <v>93</v>
      </c>
      <c r="B20" s="6" t="s">
        <v>41</v>
      </c>
      <c r="C20" s="6" t="s">
        <v>59</v>
      </c>
      <c r="D20" s="6" t="s">
        <v>43</v>
      </c>
      <c r="E20" s="10">
        <v>3.3999999999999998E-3</v>
      </c>
      <c r="F20" s="10"/>
      <c r="G20" s="10">
        <v>1.6</v>
      </c>
      <c r="H20" s="10">
        <v>3.2</v>
      </c>
      <c r="I20" s="10" t="s">
        <v>68</v>
      </c>
      <c r="J20" s="10"/>
      <c r="K20" s="10"/>
      <c r="L20" s="10">
        <v>0.34</v>
      </c>
      <c r="M20" s="10" t="s">
        <v>60</v>
      </c>
      <c r="N20" s="10">
        <v>1700</v>
      </c>
      <c r="O20" s="10">
        <v>2590</v>
      </c>
      <c r="P20" s="13">
        <v>5.9999999999999997E-7</v>
      </c>
      <c r="Q20" s="13">
        <v>0</v>
      </c>
      <c r="R20" s="13">
        <v>1</v>
      </c>
      <c r="S20" s="13">
        <v>1</v>
      </c>
      <c r="T20" s="13">
        <v>0</v>
      </c>
      <c r="U20" s="13">
        <v>-1</v>
      </c>
      <c r="V20" s="13">
        <v>8.9516909999999991E-2</v>
      </c>
      <c r="W20" s="6">
        <v>291.10000000000002</v>
      </c>
      <c r="X20" s="6">
        <v>107707.2</v>
      </c>
      <c r="Y20" s="6">
        <v>303</v>
      </c>
      <c r="Z20" s="6">
        <v>473</v>
      </c>
      <c r="AA20" s="6">
        <v>7.3000000000000001E-3</v>
      </c>
      <c r="AB20" s="6">
        <v>1.2964E-2</v>
      </c>
      <c r="AC20" s="6"/>
      <c r="AD20" s="6"/>
      <c r="AE20" s="6" t="s">
        <v>57</v>
      </c>
    </row>
    <row r="21" spans="1:31" x14ac:dyDescent="0.45">
      <c r="A21" s="6" t="s">
        <v>93</v>
      </c>
      <c r="B21" s="6" t="s">
        <v>41</v>
      </c>
      <c r="C21" s="6" t="s">
        <v>61</v>
      </c>
      <c r="D21" s="6" t="s">
        <v>43</v>
      </c>
      <c r="E21" s="10" t="s">
        <v>75</v>
      </c>
      <c r="F21" s="10" t="s">
        <v>79</v>
      </c>
      <c r="G21" s="10" t="s">
        <v>86</v>
      </c>
      <c r="H21" s="10"/>
      <c r="I21" s="10"/>
      <c r="J21" s="10"/>
      <c r="K21" s="10"/>
      <c r="L21" s="10" t="s">
        <v>84</v>
      </c>
      <c r="M21" s="10"/>
      <c r="N21" s="10" t="s">
        <v>83</v>
      </c>
      <c r="O21" s="10" t="s">
        <v>82</v>
      </c>
      <c r="P21" s="13">
        <v>4.3000000000000003E-6</v>
      </c>
      <c r="Q21" s="13">
        <v>0</v>
      </c>
      <c r="R21" s="13">
        <v>2.1739130434782608</v>
      </c>
      <c r="S21" s="13">
        <v>0.46</v>
      </c>
      <c r="T21" s="13">
        <v>-1828.139796649436</v>
      </c>
      <c r="U21" s="13">
        <v>1</v>
      </c>
      <c r="V21" s="13">
        <v>0.16051308</v>
      </c>
      <c r="W21" s="6">
        <v>2475.2999999999997</v>
      </c>
      <c r="X21" s="6">
        <v>99591.099999999991</v>
      </c>
      <c r="Y21" s="6">
        <v>323</v>
      </c>
      <c r="Z21" s="6">
        <v>423</v>
      </c>
      <c r="AA21" s="6">
        <v>1.2344073210000001E-2</v>
      </c>
      <c r="AB21" s="6">
        <v>0.13703054555999999</v>
      </c>
      <c r="AC21" s="6"/>
      <c r="AD21" s="6"/>
      <c r="AE21" s="6" t="s">
        <v>62</v>
      </c>
    </row>
    <row r="22" spans="1:31" x14ac:dyDescent="0.45">
      <c r="A22" s="6" t="s">
        <v>93</v>
      </c>
      <c r="B22" s="6" t="s">
        <v>41</v>
      </c>
      <c r="C22" s="6" t="s">
        <v>63</v>
      </c>
      <c r="D22" s="6" t="s">
        <v>43</v>
      </c>
      <c r="E22" s="10" t="s">
        <v>85</v>
      </c>
      <c r="F22" s="10" t="s">
        <v>79</v>
      </c>
      <c r="G22" s="10" t="s">
        <v>86</v>
      </c>
      <c r="H22" s="10"/>
      <c r="I22" s="10"/>
      <c r="J22" s="10"/>
      <c r="K22" s="10"/>
      <c r="L22" s="10" t="s">
        <v>84</v>
      </c>
      <c r="M22" s="10"/>
      <c r="N22" s="10" t="s">
        <v>83</v>
      </c>
      <c r="O22" s="10" t="s">
        <v>82</v>
      </c>
      <c r="P22" s="13">
        <v>4.9399999999999995E-7</v>
      </c>
      <c r="Q22" s="13">
        <v>0</v>
      </c>
      <c r="R22" s="13">
        <v>1.7241379310344829</v>
      </c>
      <c r="S22" s="13">
        <v>0.57999999999999996</v>
      </c>
      <c r="T22" s="13">
        <v>-2393.4198653502485</v>
      </c>
      <c r="U22" s="13">
        <v>1</v>
      </c>
      <c r="V22" s="13">
        <v>0.11509316999999998</v>
      </c>
      <c r="W22" s="6">
        <v>2344.6999999999998</v>
      </c>
      <c r="X22" s="6">
        <v>99897.900000000009</v>
      </c>
      <c r="Y22" s="6">
        <v>323</v>
      </c>
      <c r="Z22" s="6">
        <v>423</v>
      </c>
      <c r="AA22" s="6">
        <v>5.5557810299999991E-3</v>
      </c>
      <c r="AB22" s="6">
        <v>0.10241704638</v>
      </c>
      <c r="AC22" s="6"/>
      <c r="AD22" s="6"/>
      <c r="AE22" s="6" t="s">
        <v>62</v>
      </c>
    </row>
    <row r="23" spans="1:31" x14ac:dyDescent="0.45">
      <c r="A23" s="6" t="s">
        <v>93</v>
      </c>
      <c r="B23" s="6" t="s">
        <v>47</v>
      </c>
      <c r="C23" s="6" t="s">
        <v>64</v>
      </c>
      <c r="D23" s="6" t="s">
        <v>43</v>
      </c>
      <c r="E23" s="10"/>
      <c r="F23" s="10" t="s">
        <v>89</v>
      </c>
      <c r="G23" s="10" t="s">
        <v>87</v>
      </c>
      <c r="H23" s="10"/>
      <c r="I23" s="10" t="s">
        <v>88</v>
      </c>
      <c r="J23" s="10"/>
      <c r="K23" s="10" t="s">
        <v>92</v>
      </c>
      <c r="L23" s="10" t="s">
        <v>90</v>
      </c>
      <c r="M23" s="10"/>
      <c r="N23" s="10" t="s">
        <v>91</v>
      </c>
      <c r="O23" s="10"/>
      <c r="P23" s="13">
        <v>1.8100000000000003E-5</v>
      </c>
      <c r="Q23" s="13">
        <v>0</v>
      </c>
      <c r="R23" s="13">
        <v>2.808988764044944</v>
      </c>
      <c r="S23" s="13">
        <v>0.35599999999999998</v>
      </c>
      <c r="T23" s="13">
        <v>-1378.3211887896405</v>
      </c>
      <c r="U23" s="13">
        <v>1</v>
      </c>
      <c r="V23" s="13">
        <v>7.7478428999999988E-2</v>
      </c>
      <c r="W23" s="6">
        <v>2205</v>
      </c>
      <c r="X23" s="6">
        <v>291114</v>
      </c>
      <c r="Y23" s="6">
        <v>343</v>
      </c>
      <c r="Z23" s="6">
        <v>423</v>
      </c>
      <c r="AA23" s="6">
        <v>1.1563997279999998E-2</v>
      </c>
      <c r="AB23" s="6">
        <v>5.3701767569999996E-2</v>
      </c>
      <c r="AC23" s="6"/>
      <c r="AD23" s="6"/>
      <c r="AE23" s="6" t="s">
        <v>65</v>
      </c>
    </row>
    <row r="24" spans="1:31" x14ac:dyDescent="0.45">
      <c r="A24" s="4" t="s">
        <v>66</v>
      </c>
      <c r="B24" s="4" t="s">
        <v>41</v>
      </c>
      <c r="C24" s="4" t="s">
        <v>45</v>
      </c>
      <c r="D24" s="4" t="s">
        <v>43</v>
      </c>
      <c r="E24" s="9" t="s">
        <v>75</v>
      </c>
      <c r="F24" s="9">
        <v>4.9999999999999998E-7</v>
      </c>
      <c r="G24" s="9"/>
      <c r="H24" s="9" t="s">
        <v>78</v>
      </c>
      <c r="I24" s="9"/>
      <c r="J24" s="9"/>
      <c r="K24" s="9"/>
      <c r="L24" s="9" t="s">
        <v>76</v>
      </c>
      <c r="M24" s="9"/>
      <c r="N24" s="9" t="s">
        <v>77</v>
      </c>
      <c r="O24" s="9"/>
      <c r="P24" s="14">
        <v>2.4999999999999996E-10</v>
      </c>
      <c r="Q24" s="14">
        <v>0</v>
      </c>
      <c r="R24" s="14">
        <v>1</v>
      </c>
      <c r="S24" s="14">
        <v>0.45200000000000001</v>
      </c>
      <c r="T24" s="14">
        <v>6542.8161143242969</v>
      </c>
      <c r="U24" s="14">
        <v>-1</v>
      </c>
      <c r="V24" s="14">
        <v>0.11783100000000001</v>
      </c>
      <c r="W24" s="4">
        <v>0</v>
      </c>
      <c r="X24" s="4">
        <v>110050</v>
      </c>
      <c r="Y24" s="4">
        <v>333</v>
      </c>
      <c r="Z24" s="4">
        <v>393</v>
      </c>
      <c r="AA24" s="4">
        <v>0</v>
      </c>
      <c r="AB24" s="4">
        <v>0.1155866</v>
      </c>
      <c r="AC24" s="4">
        <v>2</v>
      </c>
      <c r="AD24" s="4"/>
      <c r="AE24" s="4" t="s">
        <v>58</v>
      </c>
    </row>
    <row r="25" spans="1:31" x14ac:dyDescent="0.45">
      <c r="A25" s="6" t="s">
        <v>95</v>
      </c>
      <c r="B25" s="6" t="s">
        <v>47</v>
      </c>
      <c r="C25" s="6" t="s">
        <v>50</v>
      </c>
      <c r="D25" s="6" t="s">
        <v>43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3">
        <v>1.2999999999999999E-5</v>
      </c>
      <c r="Q25" s="13">
        <v>0</v>
      </c>
      <c r="R25" s="13">
        <v>1</v>
      </c>
      <c r="S25" s="13">
        <v>0.29499999999999998</v>
      </c>
      <c r="T25" s="13">
        <v>3863.14804397236</v>
      </c>
      <c r="U25" s="13">
        <v>-1</v>
      </c>
      <c r="V25" s="13">
        <v>3.74</v>
      </c>
      <c r="W25" s="6"/>
      <c r="X25" s="6"/>
      <c r="Y25" s="6"/>
      <c r="Z25" s="6"/>
      <c r="AA25" s="6"/>
      <c r="AB25" s="6"/>
      <c r="AC25" s="6"/>
      <c r="AD25" s="6"/>
      <c r="AE25" s="6" t="s">
        <v>67</v>
      </c>
    </row>
    <row r="26" spans="1:31" x14ac:dyDescent="0.45">
      <c r="A26" s="4" t="s">
        <v>94</v>
      </c>
      <c r="B26" s="4" t="s">
        <v>47</v>
      </c>
      <c r="C26" s="4" t="s">
        <v>50</v>
      </c>
      <c r="D26" s="4" t="s">
        <v>43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4">
        <v>3.5099999999999999E-5</v>
      </c>
      <c r="Q26" s="14">
        <v>0</v>
      </c>
      <c r="R26" s="14">
        <v>1</v>
      </c>
      <c r="S26" s="14">
        <v>0.32100000000000001</v>
      </c>
      <c r="T26" s="14">
        <v>3027.2551764254144</v>
      </c>
      <c r="U26" s="14">
        <v>-1</v>
      </c>
      <c r="V26" s="14">
        <v>4.32</v>
      </c>
      <c r="W26" s="4"/>
      <c r="X26" s="4"/>
      <c r="Y26" s="4"/>
      <c r="Z26" s="4"/>
      <c r="AA26" s="4"/>
      <c r="AB26" s="4"/>
      <c r="AC26" s="4"/>
      <c r="AD26" s="4"/>
      <c r="AE26" s="4" t="s">
        <v>67</v>
      </c>
    </row>
    <row r="27" spans="1:31" x14ac:dyDescent="0.45">
      <c r="A27" s="6" t="s">
        <v>81</v>
      </c>
      <c r="B27" s="15" t="s">
        <v>41</v>
      </c>
      <c r="C27" s="15" t="s">
        <v>45</v>
      </c>
      <c r="D27" s="15" t="s">
        <v>43</v>
      </c>
      <c r="E27" s="17" t="s">
        <v>75</v>
      </c>
      <c r="F27" s="17">
        <v>4.9999999999999998E-7</v>
      </c>
      <c r="G27" s="17"/>
      <c r="H27" s="17" t="s">
        <v>78</v>
      </c>
      <c r="I27" s="17"/>
      <c r="J27" s="17"/>
      <c r="K27" s="17"/>
      <c r="L27" s="17" t="s">
        <v>76</v>
      </c>
      <c r="M27" s="17"/>
      <c r="N27" s="17" t="s">
        <v>77</v>
      </c>
      <c r="O27" s="17"/>
      <c r="P27" s="16">
        <v>2.4999999999999996E-10</v>
      </c>
      <c r="Q27" s="16">
        <v>0</v>
      </c>
      <c r="R27" s="16">
        <v>1</v>
      </c>
      <c r="S27" s="16">
        <v>0.84799999999999998</v>
      </c>
      <c r="T27" s="16">
        <v>5003.3299697774037</v>
      </c>
      <c r="U27" s="16">
        <v>-1</v>
      </c>
      <c r="V27" s="16">
        <v>0.10345359999999999</v>
      </c>
      <c r="W27" s="15">
        <v>171.9</v>
      </c>
      <c r="X27" s="15">
        <v>152632</v>
      </c>
      <c r="Y27" s="6">
        <v>333</v>
      </c>
      <c r="Z27" s="6">
        <v>393</v>
      </c>
      <c r="AA27" s="15">
        <v>5.8881372E-3</v>
      </c>
      <c r="AB27" s="15">
        <v>0.1042103224</v>
      </c>
      <c r="AC27" s="15">
        <v>2.1175000000000002</v>
      </c>
      <c r="AD27" s="15"/>
      <c r="AE27" s="15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Engelpracht</dc:creator>
  <cp:lastModifiedBy>Mirko Engelpracht</cp:lastModifiedBy>
  <dcterms:created xsi:type="dcterms:W3CDTF">2020-03-07T17:18:25Z</dcterms:created>
  <dcterms:modified xsi:type="dcterms:W3CDTF">2020-03-08T21:03:01Z</dcterms:modified>
</cp:coreProperties>
</file>