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chavez\Asocaña\Económico - Documentos\Estadisticas\Portal Web\Balance azucarero\2018\"/>
    </mc:Choice>
  </mc:AlternateContent>
  <xr:revisionPtr revIDLastSave="0" documentId="10_ncr:100000_{99F69EF7-FDED-40F4-AE53-CDFE1EF30196}" xr6:coauthVersionLast="31" xr6:coauthVersionMax="31" xr10:uidLastSave="{00000000-0000-0000-0000-000000000000}"/>
  <bookViews>
    <workbookView xWindow="0" yWindow="0" windowWidth="20490" windowHeight="7545" xr2:uid="{7E87F0BC-DAD4-4FBA-838B-10F8FB4654F6}"/>
  </bookViews>
  <sheets>
    <sheet name="Resumen t" sheetId="1" r:id="rId1"/>
  </sheets>
  <definedNames>
    <definedName name="_xlnm.Print_Area" localSheetId="0">'Resumen t'!$A$1:$R$260</definedName>
    <definedName name="_xlnm.Print_Titles" localSheetId="0">'Resumen t'!$A:$B,'Resumen t'!$1:$3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7" i="1" l="1"/>
  <c r="I245" i="1"/>
  <c r="I243" i="1"/>
  <c r="I241" i="1"/>
  <c r="I239" i="1"/>
  <c r="Q248" i="1"/>
  <c r="L248" i="1"/>
  <c r="I236" i="1"/>
  <c r="I234" i="1"/>
  <c r="I232" i="1"/>
  <c r="I230" i="1"/>
  <c r="I228" i="1"/>
  <c r="I226" i="1"/>
  <c r="Q237" i="1"/>
  <c r="L237" i="1"/>
  <c r="F237" i="1"/>
  <c r="I223" i="1"/>
  <c r="I221" i="1"/>
  <c r="I219" i="1"/>
  <c r="I217" i="1"/>
  <c r="I215" i="1"/>
  <c r="I213" i="1"/>
  <c r="Q224" i="1"/>
  <c r="L224" i="1"/>
  <c r="F224" i="1"/>
  <c r="I210" i="1"/>
  <c r="I208" i="1"/>
  <c r="I206" i="1"/>
  <c r="I204" i="1"/>
  <c r="J211" i="1"/>
  <c r="I202" i="1"/>
  <c r="I200" i="1"/>
  <c r="Q211" i="1"/>
  <c r="L211" i="1"/>
  <c r="I199" i="1"/>
  <c r="F211" i="1"/>
  <c r="I197" i="1"/>
  <c r="I195" i="1"/>
  <c r="I194" i="1"/>
  <c r="I193" i="1"/>
  <c r="I191" i="1"/>
  <c r="I190" i="1"/>
  <c r="I189" i="1"/>
  <c r="I187" i="1"/>
  <c r="Q198" i="1"/>
  <c r="L198" i="1"/>
  <c r="I186" i="1"/>
  <c r="I184" i="1"/>
  <c r="I182" i="1"/>
  <c r="I181" i="1"/>
  <c r="I180" i="1"/>
  <c r="I178" i="1"/>
  <c r="I177" i="1"/>
  <c r="I176" i="1"/>
  <c r="I175" i="1"/>
  <c r="I174" i="1"/>
  <c r="Q185" i="1"/>
  <c r="L185" i="1"/>
  <c r="I171" i="1"/>
  <c r="I170" i="1"/>
  <c r="I169" i="1"/>
  <c r="I168" i="1"/>
  <c r="I167" i="1"/>
  <c r="I166" i="1"/>
  <c r="I165" i="1"/>
  <c r="I164" i="1"/>
  <c r="I163" i="1"/>
  <c r="I162" i="1"/>
  <c r="I161" i="1"/>
  <c r="R172" i="1"/>
  <c r="Q172" i="1"/>
  <c r="P172" i="1"/>
  <c r="N172" i="1"/>
  <c r="M172" i="1"/>
  <c r="L172" i="1"/>
  <c r="J172" i="1"/>
  <c r="H172" i="1"/>
  <c r="F172" i="1"/>
  <c r="D172" i="1"/>
  <c r="I158" i="1"/>
  <c r="I157" i="1"/>
  <c r="I156" i="1"/>
  <c r="I155" i="1"/>
  <c r="I154" i="1"/>
  <c r="I153" i="1"/>
  <c r="I152" i="1"/>
  <c r="I151" i="1"/>
  <c r="I150" i="1"/>
  <c r="I149" i="1"/>
  <c r="I148" i="1"/>
  <c r="R159" i="1"/>
  <c r="Q159" i="1"/>
  <c r="P159" i="1"/>
  <c r="N159" i="1"/>
  <c r="M159" i="1"/>
  <c r="L159" i="1"/>
  <c r="J159" i="1"/>
  <c r="H159" i="1"/>
  <c r="F159" i="1"/>
  <c r="D159" i="1"/>
  <c r="I145" i="1"/>
  <c r="I144" i="1"/>
  <c r="I143" i="1"/>
  <c r="I142" i="1"/>
  <c r="I141" i="1"/>
  <c r="I140" i="1"/>
  <c r="I139" i="1"/>
  <c r="I138" i="1"/>
  <c r="I137" i="1"/>
  <c r="I136" i="1"/>
  <c r="I135" i="1"/>
  <c r="R146" i="1"/>
  <c r="Q146" i="1"/>
  <c r="P146" i="1"/>
  <c r="N146" i="1"/>
  <c r="M146" i="1"/>
  <c r="L146" i="1"/>
  <c r="J146" i="1"/>
  <c r="H146" i="1"/>
  <c r="F146" i="1"/>
  <c r="D146" i="1"/>
  <c r="I132" i="1"/>
  <c r="I131" i="1"/>
  <c r="I130" i="1"/>
  <c r="I129" i="1"/>
  <c r="I128" i="1"/>
  <c r="I127" i="1"/>
  <c r="I126" i="1"/>
  <c r="I125" i="1"/>
  <c r="I124" i="1"/>
  <c r="I123" i="1"/>
  <c r="I122" i="1"/>
  <c r="R133" i="1"/>
  <c r="Q133" i="1"/>
  <c r="P133" i="1"/>
  <c r="N133" i="1"/>
  <c r="M133" i="1"/>
  <c r="L133" i="1"/>
  <c r="J133" i="1"/>
  <c r="H133" i="1"/>
  <c r="F133" i="1"/>
  <c r="D133" i="1"/>
  <c r="I119" i="1"/>
  <c r="I118" i="1"/>
  <c r="I117" i="1"/>
  <c r="I116" i="1"/>
  <c r="I115" i="1"/>
  <c r="I114" i="1"/>
  <c r="I113" i="1"/>
  <c r="I112" i="1"/>
  <c r="I111" i="1"/>
  <c r="I110" i="1"/>
  <c r="I109" i="1"/>
  <c r="R120" i="1"/>
  <c r="Q120" i="1"/>
  <c r="P120" i="1"/>
  <c r="N120" i="1"/>
  <c r="M120" i="1"/>
  <c r="L120" i="1"/>
  <c r="J120" i="1"/>
  <c r="H120" i="1"/>
  <c r="F120" i="1"/>
  <c r="D120" i="1"/>
  <c r="I106" i="1"/>
  <c r="I105" i="1"/>
  <c r="I104" i="1"/>
  <c r="I103" i="1"/>
  <c r="I102" i="1"/>
  <c r="I101" i="1"/>
  <c r="I100" i="1"/>
  <c r="I99" i="1"/>
  <c r="I98" i="1"/>
  <c r="I97" i="1"/>
  <c r="I96" i="1"/>
  <c r="R107" i="1"/>
  <c r="P107" i="1"/>
  <c r="N107" i="1"/>
  <c r="M107" i="1"/>
  <c r="J107" i="1"/>
  <c r="H107" i="1"/>
  <c r="F107" i="1"/>
  <c r="D107" i="1"/>
  <c r="I93" i="1"/>
  <c r="I92" i="1"/>
  <c r="I91" i="1"/>
  <c r="I90" i="1"/>
  <c r="I89" i="1"/>
  <c r="I88" i="1"/>
  <c r="I87" i="1"/>
  <c r="I86" i="1"/>
  <c r="I85" i="1"/>
  <c r="I84" i="1"/>
  <c r="I83" i="1"/>
  <c r="R94" i="1"/>
  <c r="Q94" i="1"/>
  <c r="P94" i="1"/>
  <c r="N94" i="1"/>
  <c r="M94" i="1"/>
  <c r="L94" i="1"/>
  <c r="J94" i="1"/>
  <c r="H94" i="1"/>
  <c r="G94" i="1"/>
  <c r="F94" i="1"/>
  <c r="D94" i="1"/>
  <c r="I80" i="1"/>
  <c r="I79" i="1"/>
  <c r="N81" i="1"/>
  <c r="M81" i="1"/>
  <c r="L81" i="1"/>
  <c r="I78" i="1"/>
  <c r="I77" i="1"/>
  <c r="I76" i="1"/>
  <c r="I75" i="1"/>
  <c r="I74" i="1"/>
  <c r="I73" i="1"/>
  <c r="I72" i="1"/>
  <c r="I70" i="1"/>
  <c r="R81" i="1"/>
  <c r="H81" i="1"/>
  <c r="I67" i="1"/>
  <c r="I66" i="1"/>
  <c r="I65" i="1"/>
  <c r="I64" i="1"/>
  <c r="I63" i="1"/>
  <c r="I62" i="1"/>
  <c r="I61" i="1"/>
  <c r="I60" i="1"/>
  <c r="I58" i="1"/>
  <c r="I57" i="1"/>
  <c r="Q68" i="1"/>
  <c r="I56" i="1"/>
  <c r="I54" i="1"/>
  <c r="I50" i="1"/>
  <c r="I49" i="1"/>
  <c r="I48" i="1"/>
  <c r="I47" i="1"/>
  <c r="I46" i="1"/>
  <c r="I45" i="1"/>
  <c r="I44" i="1"/>
  <c r="P55" i="1"/>
  <c r="G55" i="1"/>
  <c r="F55" i="1"/>
  <c r="I41" i="1"/>
  <c r="I40" i="1"/>
  <c r="I38" i="1"/>
  <c r="I37" i="1"/>
  <c r="I36" i="1"/>
  <c r="I34" i="1"/>
  <c r="R42" i="1"/>
  <c r="J42" i="1"/>
  <c r="I30" i="1"/>
  <c r="D42" i="1"/>
  <c r="I28" i="1"/>
  <c r="I27" i="1"/>
  <c r="I26" i="1"/>
  <c r="I25" i="1"/>
  <c r="I24" i="1"/>
  <c r="I22" i="1"/>
  <c r="I21" i="1"/>
  <c r="I20" i="1"/>
  <c r="I18" i="1"/>
  <c r="R29" i="1"/>
  <c r="H29" i="1"/>
  <c r="I14" i="1"/>
  <c r="I13" i="1"/>
  <c r="I10" i="1"/>
  <c r="I9" i="1"/>
  <c r="I8" i="1"/>
  <c r="I6" i="1"/>
  <c r="I5" i="1"/>
  <c r="J16" i="1"/>
  <c r="I4" i="1"/>
  <c r="D16" i="1"/>
  <c r="J29" i="1" l="1"/>
  <c r="I19" i="1"/>
  <c r="F42" i="1"/>
  <c r="I35" i="1"/>
  <c r="Q55" i="1"/>
  <c r="H68" i="1"/>
  <c r="R68" i="1"/>
  <c r="J81" i="1"/>
  <c r="D81" i="1"/>
  <c r="I71" i="1"/>
  <c r="G107" i="1"/>
  <c r="L107" i="1"/>
  <c r="Q107" i="1"/>
  <c r="G120" i="1"/>
  <c r="I108" i="1"/>
  <c r="I120" i="1" s="1"/>
  <c r="G133" i="1"/>
  <c r="I121" i="1"/>
  <c r="I133" i="1" s="1"/>
  <c r="G146" i="1"/>
  <c r="I134" i="1"/>
  <c r="I146" i="1" s="1"/>
  <c r="G159" i="1"/>
  <c r="I147" i="1"/>
  <c r="I159" i="1" s="1"/>
  <c r="G172" i="1"/>
  <c r="I160" i="1"/>
  <c r="I172" i="1" s="1"/>
  <c r="G185" i="1"/>
  <c r="I173" i="1"/>
  <c r="P16" i="1"/>
  <c r="R16" i="1"/>
  <c r="I12" i="1"/>
  <c r="I16" i="1" s="1"/>
  <c r="F29" i="1"/>
  <c r="P29" i="1"/>
  <c r="I23" i="1"/>
  <c r="G42" i="1"/>
  <c r="P42" i="1"/>
  <c r="I39" i="1"/>
  <c r="H55" i="1"/>
  <c r="R55" i="1"/>
  <c r="D68" i="1"/>
  <c r="J68" i="1"/>
  <c r="I59" i="1"/>
  <c r="F81" i="1"/>
  <c r="P81" i="1"/>
  <c r="F16" i="1"/>
  <c r="D29" i="1"/>
  <c r="H16" i="1"/>
  <c r="I7" i="1"/>
  <c r="I11" i="1"/>
  <c r="I15" i="1"/>
  <c r="I17" i="1"/>
  <c r="I29" i="1" s="1"/>
  <c r="Q29" i="1"/>
  <c r="H42" i="1"/>
  <c r="Q42" i="1"/>
  <c r="I31" i="1"/>
  <c r="I42" i="1" s="1"/>
  <c r="I32" i="1"/>
  <c r="I33" i="1"/>
  <c r="D55" i="1"/>
  <c r="J55" i="1"/>
  <c r="I51" i="1"/>
  <c r="I52" i="1"/>
  <c r="I53" i="1"/>
  <c r="F68" i="1"/>
  <c r="P68" i="1"/>
  <c r="I69" i="1"/>
  <c r="Q81" i="1"/>
  <c r="I82" i="1"/>
  <c r="I94" i="1" s="1"/>
  <c r="I95" i="1"/>
  <c r="I107" i="1" s="1"/>
  <c r="H185" i="1"/>
  <c r="M185" i="1"/>
  <c r="R185" i="1"/>
  <c r="M198" i="1"/>
  <c r="R198" i="1"/>
  <c r="M211" i="1"/>
  <c r="R211" i="1"/>
  <c r="I203" i="1"/>
  <c r="I207" i="1"/>
  <c r="I212" i="1"/>
  <c r="M224" i="1"/>
  <c r="R224" i="1"/>
  <c r="P224" i="1"/>
  <c r="I216" i="1"/>
  <c r="I220" i="1"/>
  <c r="I225" i="1"/>
  <c r="M237" i="1"/>
  <c r="R237" i="1"/>
  <c r="I229" i="1"/>
  <c r="I233" i="1"/>
  <c r="I238" i="1"/>
  <c r="M248" i="1"/>
  <c r="R248" i="1"/>
  <c r="I242" i="1"/>
  <c r="I246" i="1"/>
  <c r="D185" i="1"/>
  <c r="N185" i="1"/>
  <c r="H198" i="1"/>
  <c r="N198" i="1"/>
  <c r="H211" i="1"/>
  <c r="N211" i="1"/>
  <c r="H224" i="1"/>
  <c r="N224" i="1"/>
  <c r="H237" i="1"/>
  <c r="N237" i="1"/>
  <c r="H248" i="1"/>
  <c r="N248" i="1"/>
  <c r="F185" i="1"/>
  <c r="J185" i="1"/>
  <c r="P185" i="1"/>
  <c r="I179" i="1"/>
  <c r="I183" i="1"/>
  <c r="D198" i="1"/>
  <c r="J198" i="1"/>
  <c r="P198" i="1"/>
  <c r="F198" i="1"/>
  <c r="I188" i="1"/>
  <c r="I198" i="1" s="1"/>
  <c r="I192" i="1"/>
  <c r="I196" i="1"/>
  <c r="D211" i="1"/>
  <c r="P211" i="1"/>
  <c r="I201" i="1"/>
  <c r="I205" i="1"/>
  <c r="I209" i="1"/>
  <c r="D224" i="1"/>
  <c r="J224" i="1"/>
  <c r="I214" i="1"/>
  <c r="I218" i="1"/>
  <c r="I222" i="1"/>
  <c r="D237" i="1"/>
  <c r="J237" i="1"/>
  <c r="P237" i="1"/>
  <c r="I227" i="1"/>
  <c r="I237" i="1" s="1"/>
  <c r="I231" i="1"/>
  <c r="I235" i="1"/>
  <c r="D248" i="1"/>
  <c r="J248" i="1"/>
  <c r="P248" i="1"/>
  <c r="F248" i="1"/>
  <c r="I240" i="1"/>
  <c r="I244" i="1"/>
  <c r="I81" i="1"/>
  <c r="I68" i="1"/>
  <c r="G16" i="1"/>
  <c r="G29" i="1"/>
  <c r="I43" i="1"/>
  <c r="I55" i="1" s="1"/>
  <c r="G68" i="1"/>
  <c r="G81" i="1"/>
  <c r="G198" i="1"/>
  <c r="G211" i="1"/>
  <c r="G224" i="1"/>
  <c r="G237" i="1"/>
  <c r="G248" i="1"/>
  <c r="I248" i="1" l="1"/>
  <c r="I211" i="1"/>
  <c r="I224" i="1"/>
  <c r="I185" i="1"/>
</calcChain>
</file>

<file path=xl/sharedStrings.xml><?xml version="1.0" encoding="utf-8"?>
<sst xmlns="http://schemas.openxmlformats.org/spreadsheetml/2006/main" count="274" uniqueCount="60">
  <si>
    <t>Balance sector azucarero colombiano 2000 - 2018</t>
  </si>
  <si>
    <r>
      <t xml:space="preserve">CAÑA (t </t>
    </r>
    <r>
      <rPr>
        <b/>
        <vertAlign val="superscript"/>
        <sz val="11"/>
        <color theme="0"/>
        <rFont val="Calibri"/>
        <family val="2"/>
      </rPr>
      <t>1/</t>
    </r>
    <r>
      <rPr>
        <b/>
        <sz val="11"/>
        <color theme="0"/>
        <rFont val="Calibri"/>
        <family val="2"/>
      </rPr>
      <t>)</t>
    </r>
  </si>
  <si>
    <r>
      <t xml:space="preserve">AZÚCAR  (t </t>
    </r>
    <r>
      <rPr>
        <b/>
        <vertAlign val="superscript"/>
        <sz val="11"/>
        <color theme="0"/>
        <rFont val="Calibri"/>
        <family val="2"/>
        <scheme val="minor"/>
      </rPr>
      <t>1/</t>
    </r>
    <r>
      <rPr>
        <b/>
        <sz val="11"/>
        <color theme="0"/>
        <rFont val="Calibri"/>
        <family val="2"/>
        <scheme val="minor"/>
      </rPr>
      <t>)</t>
    </r>
  </si>
  <si>
    <t>ALCOHOL 
(MILES DE LITROS)</t>
  </si>
  <si>
    <r>
      <t>MELAZAS (t</t>
    </r>
    <r>
      <rPr>
        <b/>
        <vertAlign val="superscript"/>
        <sz val="11"/>
        <color theme="0"/>
        <rFont val="Calibri"/>
        <family val="2"/>
      </rPr>
      <t xml:space="preserve"> 1/</t>
    </r>
    <r>
      <rPr>
        <b/>
        <sz val="11"/>
        <color theme="0"/>
        <rFont val="Calibri"/>
        <family val="2"/>
      </rPr>
      <t>)</t>
    </r>
  </si>
  <si>
    <t>Año</t>
  </si>
  <si>
    <t>Mes</t>
  </si>
  <si>
    <r>
      <t xml:space="preserve">Caña Molida </t>
    </r>
    <r>
      <rPr>
        <b/>
        <vertAlign val="superscript"/>
        <sz val="11"/>
        <color theme="0"/>
        <rFont val="Calibri"/>
        <family val="2"/>
        <scheme val="minor"/>
      </rPr>
      <t>2/</t>
    </r>
  </si>
  <si>
    <t>Producción total</t>
  </si>
  <si>
    <t>Ventas ingenios al mercado nacional total</t>
  </si>
  <si>
    <r>
      <t xml:space="preserve">Importaciones </t>
    </r>
    <r>
      <rPr>
        <b/>
        <vertAlign val="superscript"/>
        <sz val="11"/>
        <color theme="0"/>
        <rFont val="Calibri"/>
        <family val="2"/>
      </rPr>
      <t>4/</t>
    </r>
  </si>
  <si>
    <t>Consumo nacional aparente total</t>
  </si>
  <si>
    <t>Exportaciones total</t>
  </si>
  <si>
    <r>
      <t xml:space="preserve">Producción </t>
    </r>
    <r>
      <rPr>
        <b/>
        <vertAlign val="superscript"/>
        <sz val="11"/>
        <color theme="0"/>
        <rFont val="Calibri"/>
        <family val="2"/>
        <scheme val="minor"/>
      </rPr>
      <t>5/</t>
    </r>
  </si>
  <si>
    <r>
      <t xml:space="preserve">Ventas al Mercado Nacional </t>
    </r>
    <r>
      <rPr>
        <b/>
        <vertAlign val="superscript"/>
        <sz val="11"/>
        <color theme="0"/>
        <rFont val="Calibri"/>
        <family val="2"/>
      </rPr>
      <t>5 y 6/</t>
    </r>
  </si>
  <si>
    <r>
      <t xml:space="preserve">Importaciones </t>
    </r>
    <r>
      <rPr>
        <b/>
        <vertAlign val="superscript"/>
        <sz val="11"/>
        <color theme="0"/>
        <rFont val="Calibri"/>
        <family val="2"/>
        <scheme val="minor"/>
      </rPr>
      <t>7/</t>
    </r>
  </si>
  <si>
    <t>Producción</t>
  </si>
  <si>
    <t>Mercado nacional</t>
  </si>
  <si>
    <t>Exportaciones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</si>
  <si>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</si>
  <si>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</si>
  <si>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</si>
  <si>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</si>
  <si>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</si>
  <si>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</si>
  <si>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</si>
  <si>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</si>
  <si>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</si>
  <si>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</si>
  <si>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</si>
  <si>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</si>
  <si>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</si>
  <si>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</si>
  <si>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</si>
  <si>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</si>
  <si>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</si>
  <si>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</si>
  <si>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</si>
  <si>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</si>
  <si>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</si>
  <si>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r>
      <t>Total 2009</t>
    </r>
    <r>
      <rPr>
        <b/>
        <vertAlign val="superscript"/>
        <sz val="11"/>
        <rFont val="Calibri"/>
        <family val="2"/>
      </rPr>
      <t xml:space="preserve"> </t>
    </r>
  </si>
  <si>
    <t>Total 2010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</si>
  <si>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</si>
  <si>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</si>
  <si>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</si>
  <si>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</si>
  <si>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</si>
  <si>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</si>
  <si>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</si>
  <si>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r>
      <t xml:space="preserve">Total 2018 </t>
    </r>
    <r>
      <rPr>
        <b/>
        <vertAlign val="superscript"/>
        <sz val="11"/>
        <color theme="0"/>
        <rFont val="Calibri"/>
        <family val="2"/>
      </rPr>
      <t>3/</t>
    </r>
  </si>
  <si>
    <t>NOTAS:</t>
  </si>
  <si>
    <t>4/ Las importaciones de azúcar son de fuente DIAN hasta octubre-2018</t>
  </si>
  <si>
    <t>5/ A partir del año 2017, la información de producción y ventas de alcohol (etanol) incluyen los datos de 7 destilerías en Colombia, 6 de los ingenios azucareros y 1 de Bioenergy (Ecopetrol)</t>
  </si>
  <si>
    <t>7/ Las importaciones de alcohol carburante son de fuente DIAN hasta octubre-2018</t>
  </si>
  <si>
    <t>Fuentes: FEPA y Bioenergy. Para importaciones DIAN</t>
  </si>
  <si>
    <t>1/ t: toneladas</t>
  </si>
  <si>
    <t>2/ La caña molida no incluye información de Bioenergy</t>
  </si>
  <si>
    <t>3/ Los datos de 2018 son preliminares, sujetos a cambios por parte de la auditoria del FEPA; los datos definitivos estarán a partir de marzo de 2019</t>
  </si>
  <si>
    <t>6/ Las ventas corresponden al volumen de etanol con adición de aproximadamente 2% de desnaturalizante (gasolina) destinadas para atender el mercado de oxigenación</t>
  </si>
  <si>
    <t>Actualización: enero 18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</si>
</sst>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perscript"/>
      <sz val="11"/>
      <color theme="0"/>
      <name val="Calibri"/>
      <family val="2"/>
    </font>
    <font>
      <b/>
      <sz val="11"/>
      <color theme="0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name val="Calibri"/>
      <family val="2"/>
      <scheme val="minor"/>
    </font>
    <font>
      <b/>
      <vertAlign val="superscript"/>
      <sz val="11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left"/>
    </xf>
    <xf numFmtId="0" fontId="12" fillId="4" borderId="6" xfId="0" applyFont="1" applyFill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3" fontId="12" fillId="4" borderId="7" xfId="0" applyNumberFormat="1" applyFont="1" applyFill="1" applyBorder="1" applyAlignment="1">
      <alignment horizontal="right"/>
    </xf>
    <xf numFmtId="3" fontId="12" fillId="4" borderId="8" xfId="0" applyNumberFormat="1" applyFont="1" applyFill="1" applyBorder="1" applyAlignment="1">
      <alignment horizontal="right"/>
    </xf>
    <xf numFmtId="3" fontId="12" fillId="2" borderId="7" xfId="0" applyNumberFormat="1" applyFont="1" applyFill="1" applyBorder="1" applyAlignment="1">
      <alignment horizontal="right"/>
    </xf>
    <xf numFmtId="0" fontId="12" fillId="0" borderId="0" xfId="0" applyFont="1"/>
    <xf numFmtId="0" fontId="12" fillId="0" borderId="5" xfId="0" applyNumberFormat="1" applyFont="1" applyBorder="1"/>
    <xf numFmtId="0" fontId="12" fillId="0" borderId="9" xfId="0" applyNumberFormat="1" applyFont="1" applyBorder="1"/>
    <xf numFmtId="3" fontId="12" fillId="0" borderId="6" xfId="0" applyNumberFormat="1" applyFont="1" applyBorder="1"/>
    <xf numFmtId="0" fontId="12" fillId="2" borderId="6" xfId="0" applyFont="1" applyFill="1" applyBorder="1"/>
    <xf numFmtId="0" fontId="12" fillId="0" borderId="7" xfId="0" applyFont="1" applyBorder="1"/>
    <xf numFmtId="0" fontId="12" fillId="0" borderId="6" xfId="0" applyFont="1" applyBorder="1"/>
    <xf numFmtId="3" fontId="12" fillId="0" borderId="7" xfId="0" applyNumberFormat="1" applyFont="1" applyBorder="1"/>
    <xf numFmtId="3" fontId="12" fillId="2" borderId="6" xfId="0" applyNumberFormat="1" applyFont="1" applyFill="1" applyBorder="1"/>
    <xf numFmtId="0" fontId="2" fillId="3" borderId="10" xfId="0" applyNumberFormat="1" applyFont="1" applyFill="1" applyBorder="1"/>
    <xf numFmtId="0" fontId="2" fillId="3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0" fontId="4" fillId="0" borderId="0" xfId="0" applyFont="1"/>
    <xf numFmtId="0" fontId="3" fillId="0" borderId="9" xfId="0" applyNumberFormat="1" applyFont="1" applyBorder="1"/>
    <xf numFmtId="0" fontId="14" fillId="0" borderId="0" xfId="0" applyFont="1"/>
    <xf numFmtId="0" fontId="3" fillId="0" borderId="5" xfId="0" applyNumberFormat="1" applyFont="1" applyBorder="1"/>
    <xf numFmtId="0" fontId="3" fillId="2" borderId="6" xfId="0" applyFont="1" applyFill="1" applyBorder="1" applyAlignment="1">
      <alignment horizontal="left"/>
    </xf>
    <xf numFmtId="3" fontId="12" fillId="0" borderId="7" xfId="0" applyNumberFormat="1" applyFont="1" applyFill="1" applyBorder="1" applyAlignment="1">
      <alignment horizontal="right"/>
    </xf>
    <xf numFmtId="0" fontId="6" fillId="0" borderId="5" xfId="0" applyNumberFormat="1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3" fontId="12" fillId="0" borderId="8" xfId="0" applyNumberFormat="1" applyFont="1" applyFill="1" applyBorder="1" applyAlignment="1">
      <alignment horizontal="right"/>
    </xf>
    <xf numFmtId="3" fontId="12" fillId="0" borderId="6" xfId="0" applyNumberFormat="1" applyFont="1" applyFill="1" applyBorder="1"/>
    <xf numFmtId="0" fontId="12" fillId="0" borderId="0" xfId="0" applyFont="1" applyFill="1"/>
    <xf numFmtId="0" fontId="4" fillId="0" borderId="0" xfId="0" applyFont="1" applyFill="1"/>
    <xf numFmtId="0" fontId="12" fillId="0" borderId="5" xfId="0" applyNumberFormat="1" applyFont="1" applyFill="1" applyBorder="1"/>
    <xf numFmtId="3" fontId="12" fillId="0" borderId="7" xfId="0" applyNumberFormat="1" applyFont="1" applyFill="1" applyBorder="1"/>
    <xf numFmtId="0" fontId="6" fillId="0" borderId="0" xfId="0" applyNumberFormat="1" applyFont="1"/>
    <xf numFmtId="0" fontId="12" fillId="2" borderId="0" xfId="0" applyFont="1" applyFill="1" applyBorder="1"/>
    <xf numFmtId="165" fontId="12" fillId="0" borderId="0" xfId="1" applyNumberFormat="1" applyFont="1"/>
    <xf numFmtId="0" fontId="12" fillId="0" borderId="0" xfId="0" applyFont="1" applyFill="1" applyBorder="1"/>
    <xf numFmtId="0" fontId="15" fillId="0" borderId="0" xfId="0" applyNumberFormat="1" applyFont="1"/>
    <xf numFmtId="0" fontId="12" fillId="0" borderId="0" xfId="0" applyNumberFormat="1" applyFont="1"/>
    <xf numFmtId="3" fontId="16" fillId="2" borderId="0" xfId="0" applyNumberFormat="1" applyFont="1" applyFill="1" applyAlignment="1"/>
    <xf numFmtId="3" fontId="16" fillId="2" borderId="0" xfId="0" applyNumberFormat="1" applyFont="1" applyFill="1" applyBorder="1" applyAlignment="1"/>
    <xf numFmtId="0" fontId="17" fillId="2" borderId="0" xfId="0" applyFont="1" applyFill="1"/>
    <xf numFmtId="0" fontId="17" fillId="2" borderId="0" xfId="0" applyFont="1" applyFill="1" applyBorder="1"/>
    <xf numFmtId="0" fontId="16" fillId="0" borderId="0" xfId="0" applyNumberFormat="1" applyFont="1"/>
    <xf numFmtId="0" fontId="2" fillId="3" borderId="1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3" xfId="2" xr:uid="{0FB19057-0318-4C38-8474-1153704717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AFE5-5F5D-4BC0-AB81-9EE9C42F3359}">
  <dimension ref="A1:U260"/>
  <sheetViews>
    <sheetView showGridLines="0" tabSelected="1" zoomScale="80" zoomScaleNormal="80" workbookViewId="0">
      <pane xSplit="3" ySplit="3" topLeftCell="D234" activePane="bottomRight" state="frozen"/>
      <selection pane="topRight" activeCell="D1" sqref="D1"/>
      <selection pane="bottomLeft" activeCell="A4" sqref="A4"/>
      <selection pane="bottomRight" activeCell="H244" sqref="H244"/>
    </sheetView>
  </sheetViews>
  <sheetFormatPr baseColWidth="10" defaultColWidth="9.140625" defaultRowHeight="15" x14ac:dyDescent="0.25"/>
  <cols>
    <col min="1" max="1" width="13.5703125" style="53" customWidth="1"/>
    <col min="2" max="2" width="12.140625" style="20" customWidth="1"/>
    <col min="3" max="3" width="2.5703125" style="49" customWidth="1"/>
    <col min="4" max="4" width="12.85546875" style="20" customWidth="1"/>
    <col min="5" max="5" width="2.5703125" style="49" customWidth="1"/>
    <col min="6" max="7" width="12.85546875" style="20" customWidth="1"/>
    <col min="8" max="8" width="13.7109375" style="20" customWidth="1"/>
    <col min="9" max="9" width="12.85546875" style="20" customWidth="1"/>
    <col min="10" max="10" width="13.5703125" style="20" customWidth="1"/>
    <col min="11" max="11" width="2.5703125" style="49" customWidth="1"/>
    <col min="12" max="12" width="12.85546875" style="20" customWidth="1"/>
    <col min="13" max="13" width="12.85546875" style="49" customWidth="1"/>
    <col min="14" max="14" width="14" style="49" customWidth="1"/>
    <col min="15" max="15" width="2.5703125" style="20" customWidth="1"/>
    <col min="16" max="17" width="12.85546875" customWidth="1"/>
    <col min="18" max="18" width="13.5703125" customWidth="1"/>
  </cols>
  <sheetData>
    <row r="1" spans="1:20" ht="18.75" x14ac:dyDescent="0.25">
      <c r="A1" s="1" t="s">
        <v>0</v>
      </c>
      <c r="B1" s="2"/>
      <c r="C1" s="2"/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</row>
    <row r="2" spans="1:20" s="11" customFormat="1" ht="31.15" customHeight="1" x14ac:dyDescent="0.2">
      <c r="A2" s="5"/>
      <c r="B2" s="6"/>
      <c r="C2" s="7"/>
      <c r="D2" s="8" t="s">
        <v>1</v>
      </c>
      <c r="E2" s="9"/>
      <c r="F2" s="59" t="s">
        <v>2</v>
      </c>
      <c r="G2" s="59"/>
      <c r="H2" s="59"/>
      <c r="I2" s="59"/>
      <c r="J2" s="59"/>
      <c r="K2" s="10"/>
      <c r="L2" s="60" t="s">
        <v>3</v>
      </c>
      <c r="M2" s="61"/>
      <c r="N2" s="61"/>
      <c r="O2" s="9"/>
      <c r="P2" s="62" t="s">
        <v>4</v>
      </c>
      <c r="Q2" s="62"/>
      <c r="R2" s="62"/>
    </row>
    <row r="3" spans="1:20" s="11" customFormat="1" ht="75" x14ac:dyDescent="0.2">
      <c r="A3" s="12" t="s">
        <v>5</v>
      </c>
      <c r="B3" s="13" t="s">
        <v>6</v>
      </c>
      <c r="C3" s="7"/>
      <c r="D3" s="13" t="s">
        <v>7</v>
      </c>
      <c r="E3" s="9"/>
      <c r="F3" s="8" t="s">
        <v>8</v>
      </c>
      <c r="G3" s="8" t="s">
        <v>9</v>
      </c>
      <c r="H3" s="8" t="s">
        <v>10</v>
      </c>
      <c r="I3" s="8" t="s">
        <v>11</v>
      </c>
      <c r="J3" s="13" t="s">
        <v>12</v>
      </c>
      <c r="K3" s="10"/>
      <c r="L3" s="13" t="s">
        <v>13</v>
      </c>
      <c r="M3" s="13" t="s">
        <v>14</v>
      </c>
      <c r="N3" s="13" t="s">
        <v>15</v>
      </c>
      <c r="O3" s="9"/>
      <c r="P3" s="8" t="s">
        <v>16</v>
      </c>
      <c r="Q3" s="8" t="s">
        <v>17</v>
      </c>
      <c r="R3" s="8" t="s">
        <v>18</v>
      </c>
    </row>
    <row r="4" spans="1:20" x14ac:dyDescent="0.25">
      <c r="A4" s="14">
        <v>2000</v>
      </c>
      <c r="B4" s="15" t="s">
        <v>19</v>
      </c>
      <c r="C4" s="16"/>
      <c r="D4" s="17">
        <v>1671352.6162980266</v>
      </c>
      <c r="E4" s="16"/>
      <c r="F4" s="17">
        <v>184191.96477673485</v>
      </c>
      <c r="G4" s="18">
        <v>94646.507160048001</v>
      </c>
      <c r="H4" s="17">
        <v>215.01</v>
      </c>
      <c r="I4" s="17">
        <f>G4+H4</f>
        <v>94861.517160047995</v>
      </c>
      <c r="J4" s="17">
        <v>64245.65</v>
      </c>
      <c r="K4" s="19"/>
      <c r="L4" s="17"/>
      <c r="M4" s="17"/>
      <c r="N4" s="17"/>
      <c r="P4" s="17">
        <v>38073.346300000092</v>
      </c>
      <c r="Q4" s="17"/>
      <c r="R4" s="17">
        <v>5428</v>
      </c>
    </row>
    <row r="5" spans="1:20" x14ac:dyDescent="0.25">
      <c r="A5" s="21"/>
      <c r="B5" s="15" t="s">
        <v>20</v>
      </c>
      <c r="C5" s="16"/>
      <c r="D5" s="17">
        <v>1674824.7241840041</v>
      </c>
      <c r="E5" s="16"/>
      <c r="F5" s="17">
        <v>189647.05508442229</v>
      </c>
      <c r="G5" s="18">
        <v>82901.589665721272</v>
      </c>
      <c r="H5" s="17">
        <v>889.05000000000007</v>
      </c>
      <c r="I5" s="17">
        <f t="shared" ref="I5:I67" si="0">G5+H5</f>
        <v>83790.639665721275</v>
      </c>
      <c r="J5" s="17">
        <v>106902.1</v>
      </c>
      <c r="K5" s="19"/>
      <c r="L5" s="17"/>
      <c r="M5" s="17"/>
      <c r="N5" s="17"/>
      <c r="P5" s="17">
        <v>39960.468150000008</v>
      </c>
      <c r="Q5" s="17"/>
      <c r="R5" s="17">
        <v>0</v>
      </c>
    </row>
    <row r="6" spans="1:20" x14ac:dyDescent="0.25">
      <c r="A6" s="22"/>
      <c r="B6" s="15" t="s">
        <v>21</v>
      </c>
      <c r="C6" s="16"/>
      <c r="D6" s="17">
        <v>1759785.7994374528</v>
      </c>
      <c r="E6" s="16"/>
      <c r="F6" s="17">
        <v>194835.87558442057</v>
      </c>
      <c r="G6" s="18">
        <v>122838.63293474269</v>
      </c>
      <c r="H6" s="17">
        <v>44.700249999999997</v>
      </c>
      <c r="I6" s="17">
        <f t="shared" si="0"/>
        <v>122883.33318474269</v>
      </c>
      <c r="J6" s="23">
        <v>60358.783750000002</v>
      </c>
      <c r="K6" s="24"/>
      <c r="L6" s="25"/>
      <c r="M6" s="26"/>
      <c r="N6" s="26"/>
      <c r="P6" s="27">
        <v>42146.449599999884</v>
      </c>
      <c r="Q6" s="23"/>
      <c r="R6" s="23">
        <v>0</v>
      </c>
    </row>
    <row r="7" spans="1:20" x14ac:dyDescent="0.25">
      <c r="A7" s="22"/>
      <c r="B7" s="15" t="s">
        <v>22</v>
      </c>
      <c r="C7" s="16"/>
      <c r="D7" s="17">
        <v>1339756.5475368083</v>
      </c>
      <c r="E7" s="16"/>
      <c r="F7" s="17">
        <v>146387.70767160048</v>
      </c>
      <c r="G7" s="18">
        <v>107462.82754574397</v>
      </c>
      <c r="H7" s="17">
        <v>934.24</v>
      </c>
      <c r="I7" s="17">
        <f t="shared" si="0"/>
        <v>108397.06754574398</v>
      </c>
      <c r="J7" s="23">
        <v>62095.479999999996</v>
      </c>
      <c r="K7" s="24"/>
      <c r="L7" s="25"/>
      <c r="M7" s="26"/>
      <c r="N7" s="26"/>
      <c r="P7" s="27">
        <v>32671.885099999952</v>
      </c>
      <c r="Q7" s="23"/>
      <c r="R7" s="23">
        <v>18501</v>
      </c>
    </row>
    <row r="8" spans="1:20" x14ac:dyDescent="0.25">
      <c r="A8" s="22"/>
      <c r="B8" s="15" t="s">
        <v>23</v>
      </c>
      <c r="C8" s="16"/>
      <c r="D8" s="17">
        <v>1538194.213380266</v>
      </c>
      <c r="E8" s="16"/>
      <c r="F8" s="17">
        <v>166796.67816710882</v>
      </c>
      <c r="G8" s="18">
        <v>113512.20566236891</v>
      </c>
      <c r="H8" s="17">
        <v>1363.6102299999998</v>
      </c>
      <c r="I8" s="17">
        <f t="shared" si="0"/>
        <v>114875.81589236892</v>
      </c>
      <c r="J8" s="23">
        <v>66750.25</v>
      </c>
      <c r="K8" s="24"/>
      <c r="L8" s="25"/>
      <c r="M8" s="26"/>
      <c r="N8" s="26"/>
      <c r="P8" s="27">
        <v>34874.036699999764</v>
      </c>
      <c r="Q8" s="23"/>
      <c r="R8" s="23">
        <v>14699</v>
      </c>
    </row>
    <row r="9" spans="1:20" x14ac:dyDescent="0.25">
      <c r="A9" s="22"/>
      <c r="B9" s="15" t="s">
        <v>24</v>
      </c>
      <c r="C9" s="16"/>
      <c r="D9" s="17">
        <v>1699486.4890891572</v>
      </c>
      <c r="E9" s="16"/>
      <c r="F9" s="17">
        <v>190436.22931020599</v>
      </c>
      <c r="G9" s="18">
        <v>101366.85115599465</v>
      </c>
      <c r="H9" s="17">
        <v>1017.6129999999999</v>
      </c>
      <c r="I9" s="17">
        <f t="shared" si="0"/>
        <v>102384.46415599465</v>
      </c>
      <c r="J9" s="23">
        <v>78877</v>
      </c>
      <c r="K9" s="24"/>
      <c r="L9" s="25"/>
      <c r="M9" s="26"/>
      <c r="N9" s="26"/>
      <c r="P9" s="27">
        <v>39692.377189999883</v>
      </c>
      <c r="Q9" s="23"/>
      <c r="R9" s="23">
        <v>0</v>
      </c>
    </row>
    <row r="10" spans="1:20" x14ac:dyDescent="0.25">
      <c r="A10" s="22"/>
      <c r="B10" s="15" t="s">
        <v>25</v>
      </c>
      <c r="C10" s="16"/>
      <c r="D10" s="17">
        <v>1801306.4166450461</v>
      </c>
      <c r="E10" s="16"/>
      <c r="F10" s="17">
        <v>209426.91320719029</v>
      </c>
      <c r="G10" s="18">
        <v>103967.89121000009</v>
      </c>
      <c r="H10" s="17">
        <v>1736.6427999999999</v>
      </c>
      <c r="I10" s="17">
        <f t="shared" si="0"/>
        <v>105704.53401000009</v>
      </c>
      <c r="J10" s="23">
        <v>67591.288110000009</v>
      </c>
      <c r="K10" s="24"/>
      <c r="L10" s="25"/>
      <c r="M10" s="26"/>
      <c r="N10" s="26"/>
      <c r="P10" s="27">
        <v>45137.85398</v>
      </c>
      <c r="Q10" s="23"/>
      <c r="R10" s="23">
        <v>5881</v>
      </c>
    </row>
    <row r="11" spans="1:20" x14ac:dyDescent="0.25">
      <c r="A11" s="22"/>
      <c r="B11" s="15" t="s">
        <v>26</v>
      </c>
      <c r="C11" s="16"/>
      <c r="D11" s="17">
        <v>1879301.210724639</v>
      </c>
      <c r="E11" s="16"/>
      <c r="F11" s="17">
        <v>226095.64743480284</v>
      </c>
      <c r="G11" s="18">
        <v>109817.62085700006</v>
      </c>
      <c r="H11" s="17">
        <v>695.84194999999988</v>
      </c>
      <c r="I11" s="17">
        <f t="shared" si="0"/>
        <v>110513.46280700006</v>
      </c>
      <c r="J11" s="23">
        <v>101290.5</v>
      </c>
      <c r="K11" s="24"/>
      <c r="L11" s="25"/>
      <c r="M11" s="26"/>
      <c r="N11" s="26"/>
      <c r="P11" s="27">
        <v>51250.941940000012</v>
      </c>
      <c r="Q11" s="23"/>
      <c r="R11" s="23">
        <v>8504</v>
      </c>
    </row>
    <row r="12" spans="1:20" x14ac:dyDescent="0.25">
      <c r="A12" s="22"/>
      <c r="B12" s="15" t="s">
        <v>27</v>
      </c>
      <c r="C12" s="16"/>
      <c r="D12" s="17">
        <v>1754797.2338375163</v>
      </c>
      <c r="E12" s="16"/>
      <c r="F12" s="17">
        <v>209825.09107877937</v>
      </c>
      <c r="G12" s="18">
        <v>112211.84177789988</v>
      </c>
      <c r="H12" s="17">
        <v>1502.0078000000001</v>
      </c>
      <c r="I12" s="17">
        <f t="shared" si="0"/>
        <v>113713.84957789989</v>
      </c>
      <c r="J12" s="23">
        <v>98580.75</v>
      </c>
      <c r="K12" s="24"/>
      <c r="L12" s="25"/>
      <c r="M12" s="26"/>
      <c r="N12" s="26"/>
      <c r="P12" s="27">
        <v>47104.895750000003</v>
      </c>
      <c r="Q12" s="23"/>
      <c r="R12" s="23">
        <v>10341</v>
      </c>
    </row>
    <row r="13" spans="1:20" x14ac:dyDescent="0.25">
      <c r="A13" s="22"/>
      <c r="B13" s="15" t="s">
        <v>28</v>
      </c>
      <c r="C13" s="16"/>
      <c r="D13" s="17">
        <v>1756910.0438937817</v>
      </c>
      <c r="E13" s="16"/>
      <c r="F13" s="17">
        <v>214245.40529287033</v>
      </c>
      <c r="G13" s="18">
        <v>104126.65013010005</v>
      </c>
      <c r="H13" s="17">
        <v>914.22199999999998</v>
      </c>
      <c r="I13" s="17">
        <f t="shared" si="0"/>
        <v>105040.87213010005</v>
      </c>
      <c r="J13" s="23">
        <v>129149.95000000001</v>
      </c>
      <c r="K13" s="28"/>
      <c r="L13" s="27"/>
      <c r="M13" s="23"/>
      <c r="N13" s="23"/>
      <c r="P13" s="27">
        <v>44207.265709999992</v>
      </c>
      <c r="Q13" s="23"/>
      <c r="R13" s="23">
        <v>20333</v>
      </c>
    </row>
    <row r="14" spans="1:20" x14ac:dyDescent="0.25">
      <c r="A14" s="22"/>
      <c r="B14" s="15" t="s">
        <v>29</v>
      </c>
      <c r="C14" s="16"/>
      <c r="D14" s="17">
        <v>1647102.8201802948</v>
      </c>
      <c r="E14" s="16"/>
      <c r="F14" s="17">
        <v>193804.99665852991</v>
      </c>
      <c r="G14" s="18">
        <v>107261.76047911229</v>
      </c>
      <c r="H14" s="17">
        <v>2202.1430000000005</v>
      </c>
      <c r="I14" s="17">
        <f t="shared" si="0"/>
        <v>109463.90347911228</v>
      </c>
      <c r="J14" s="23">
        <v>104474.6</v>
      </c>
      <c r="K14" s="24"/>
      <c r="L14" s="25"/>
      <c r="M14" s="26"/>
      <c r="N14" s="26"/>
      <c r="P14" s="27">
        <v>37394.217990000005</v>
      </c>
      <c r="Q14" s="23"/>
      <c r="R14" s="23">
        <v>5466</v>
      </c>
    </row>
    <row r="15" spans="1:20" x14ac:dyDescent="0.25">
      <c r="A15" s="22"/>
      <c r="B15" s="15" t="s">
        <v>30</v>
      </c>
      <c r="C15" s="16"/>
      <c r="D15" s="17">
        <v>1399573.4249610223</v>
      </c>
      <c r="E15" s="16"/>
      <c r="F15" s="17">
        <v>169609.69202883297</v>
      </c>
      <c r="G15" s="18">
        <v>113432.1918662681</v>
      </c>
      <c r="H15" s="17">
        <v>641.13809999999989</v>
      </c>
      <c r="I15" s="17">
        <f t="shared" si="0"/>
        <v>114073.32996626809</v>
      </c>
      <c r="J15" s="23">
        <v>83076.55</v>
      </c>
      <c r="K15" s="24"/>
      <c r="L15" s="25"/>
      <c r="M15" s="26"/>
      <c r="N15" s="26"/>
      <c r="P15" s="27">
        <v>36737.528770000004</v>
      </c>
      <c r="Q15" s="23"/>
      <c r="R15" s="23">
        <v>0</v>
      </c>
    </row>
    <row r="16" spans="1:20" x14ac:dyDescent="0.25">
      <c r="A16" s="29" t="s">
        <v>31</v>
      </c>
      <c r="B16" s="30"/>
      <c r="C16" s="31"/>
      <c r="D16" s="32">
        <f>SUM(D4:D15)</f>
        <v>19922391.540168013</v>
      </c>
      <c r="E16" s="31"/>
      <c r="F16" s="32">
        <f>SUM(F4:F15)</f>
        <v>2295303.2562954989</v>
      </c>
      <c r="G16" s="32">
        <f>SUM(G4:G15)</f>
        <v>1273546.5704450002</v>
      </c>
      <c r="H16" s="32">
        <f>SUM(H4:H15)</f>
        <v>12156.219129999999</v>
      </c>
      <c r="I16" s="32">
        <f>SUM(I4:I15)</f>
        <v>1285702.7895750001</v>
      </c>
      <c r="J16" s="32">
        <f>SUM(J4:J15)</f>
        <v>1023392.90186</v>
      </c>
      <c r="K16" s="33"/>
      <c r="L16" s="32"/>
      <c r="M16" s="32"/>
      <c r="N16" s="32"/>
      <c r="P16" s="32">
        <f>SUM(P4:P15)</f>
        <v>489251.26717999962</v>
      </c>
      <c r="Q16" s="32">
        <v>400098.2671000018</v>
      </c>
      <c r="R16" s="32">
        <f>SUM(R4:R15)</f>
        <v>89153</v>
      </c>
    </row>
    <row r="17" spans="1:18" x14ac:dyDescent="0.25">
      <c r="A17" s="14">
        <v>2001</v>
      </c>
      <c r="B17" s="15" t="s">
        <v>19</v>
      </c>
      <c r="C17" s="16"/>
      <c r="D17" s="17">
        <v>1421177.1769999999</v>
      </c>
      <c r="E17" s="16"/>
      <c r="F17" s="17">
        <v>158005.81999999998</v>
      </c>
      <c r="G17" s="18">
        <v>90683.953150000161</v>
      </c>
      <c r="H17" s="17">
        <v>1467.45225</v>
      </c>
      <c r="I17" s="17">
        <f t="shared" si="0"/>
        <v>92151.405400000163</v>
      </c>
      <c r="J17" s="23">
        <v>36782.6</v>
      </c>
      <c r="K17" s="24"/>
      <c r="L17" s="25"/>
      <c r="M17" s="26"/>
      <c r="N17" s="26"/>
      <c r="P17" s="17">
        <v>31938.708880000002</v>
      </c>
      <c r="Q17" s="17">
        <v>28666.967200000032</v>
      </c>
      <c r="R17" s="17">
        <v>7409</v>
      </c>
    </row>
    <row r="18" spans="1:18" x14ac:dyDescent="0.25">
      <c r="A18" s="22"/>
      <c r="B18" s="15" t="s">
        <v>20</v>
      </c>
      <c r="C18" s="16"/>
      <c r="D18" s="17">
        <v>1464930.1349900002</v>
      </c>
      <c r="E18" s="16"/>
      <c r="F18" s="17">
        <v>171749.64900000003</v>
      </c>
      <c r="G18" s="18">
        <v>94277.288759999981</v>
      </c>
      <c r="H18" s="17">
        <v>2629.5478000000003</v>
      </c>
      <c r="I18" s="17">
        <f t="shared" si="0"/>
        <v>96906.836559999982</v>
      </c>
      <c r="J18" s="23">
        <v>55597.4</v>
      </c>
      <c r="K18" s="24"/>
      <c r="L18" s="25"/>
      <c r="M18" s="26"/>
      <c r="N18" s="26"/>
      <c r="P18" s="17">
        <v>38986.461709999996</v>
      </c>
      <c r="Q18" s="17">
        <v>36635.881800000054</v>
      </c>
      <c r="R18" s="17">
        <v>0</v>
      </c>
    </row>
    <row r="19" spans="1:18" x14ac:dyDescent="0.25">
      <c r="A19" s="22"/>
      <c r="B19" s="15" t="s">
        <v>21</v>
      </c>
      <c r="C19" s="16"/>
      <c r="D19" s="17">
        <v>1609577.1060100002</v>
      </c>
      <c r="E19" s="16"/>
      <c r="F19" s="17">
        <v>188017.78829999996</v>
      </c>
      <c r="G19" s="18">
        <v>101046.11690000002</v>
      </c>
      <c r="H19" s="17">
        <v>1859.9805900000001</v>
      </c>
      <c r="I19" s="17">
        <f t="shared" si="0"/>
        <v>102906.09749000003</v>
      </c>
      <c r="J19" s="23">
        <v>73361</v>
      </c>
      <c r="K19" s="24"/>
      <c r="L19" s="25"/>
      <c r="M19" s="26"/>
      <c r="N19" s="26"/>
      <c r="P19" s="27">
        <v>43475.004249999991</v>
      </c>
      <c r="Q19" s="23">
        <v>38593.7503</v>
      </c>
      <c r="R19" s="23">
        <v>0</v>
      </c>
    </row>
    <row r="20" spans="1:18" x14ac:dyDescent="0.25">
      <c r="A20" s="22"/>
      <c r="B20" s="15" t="s">
        <v>22</v>
      </c>
      <c r="C20" s="16"/>
      <c r="D20" s="17">
        <v>996259.89299997536</v>
      </c>
      <c r="E20" s="16"/>
      <c r="F20" s="17">
        <v>113848.175</v>
      </c>
      <c r="G20" s="18">
        <v>99779.328020000103</v>
      </c>
      <c r="H20" s="17">
        <v>7934.8957</v>
      </c>
      <c r="I20" s="17">
        <f t="shared" si="0"/>
        <v>107714.2237200001</v>
      </c>
      <c r="J20" s="23">
        <v>57861</v>
      </c>
      <c r="K20" s="24"/>
      <c r="L20" s="25"/>
      <c r="M20" s="26"/>
      <c r="N20" s="26"/>
      <c r="P20" s="27">
        <v>26557.832470000001</v>
      </c>
      <c r="Q20" s="23">
        <v>25713.95250000001</v>
      </c>
      <c r="R20" s="23">
        <v>0</v>
      </c>
    </row>
    <row r="21" spans="1:18" x14ac:dyDescent="0.25">
      <c r="A21" s="22"/>
      <c r="B21" s="15" t="s">
        <v>23</v>
      </c>
      <c r="C21" s="16"/>
      <c r="D21" s="17">
        <v>1151678.9679999999</v>
      </c>
      <c r="E21" s="16"/>
      <c r="F21" s="17">
        <v>128095.08626000001</v>
      </c>
      <c r="G21" s="18">
        <v>101074.57808500018</v>
      </c>
      <c r="H21" s="17">
        <v>4020.5585000000001</v>
      </c>
      <c r="I21" s="17">
        <f t="shared" si="0"/>
        <v>105095.13658500017</v>
      </c>
      <c r="J21" s="23">
        <v>51900.799999999996</v>
      </c>
      <c r="K21" s="24"/>
      <c r="L21" s="25"/>
      <c r="M21" s="26"/>
      <c r="N21" s="26"/>
      <c r="P21" s="27">
        <v>29740.306379999998</v>
      </c>
      <c r="Q21" s="23">
        <v>27427.202500000007</v>
      </c>
      <c r="R21" s="23">
        <v>0</v>
      </c>
    </row>
    <row r="22" spans="1:18" x14ac:dyDescent="0.25">
      <c r="A22" s="21"/>
      <c r="B22" s="15" t="s">
        <v>24</v>
      </c>
      <c r="C22" s="16"/>
      <c r="D22" s="17">
        <v>1249728.868</v>
      </c>
      <c r="E22" s="16"/>
      <c r="F22" s="17">
        <v>144126.96007000003</v>
      </c>
      <c r="G22" s="18">
        <v>100064.89746999998</v>
      </c>
      <c r="H22" s="17">
        <v>6572.6693500000001</v>
      </c>
      <c r="I22" s="17">
        <f t="shared" si="0"/>
        <v>106637.56681999998</v>
      </c>
      <c r="J22" s="23">
        <v>33052.15</v>
      </c>
      <c r="K22" s="24"/>
      <c r="L22" s="25"/>
      <c r="M22" s="26"/>
      <c r="N22" s="26"/>
      <c r="P22" s="27">
        <v>30077.062709999995</v>
      </c>
      <c r="Q22" s="23">
        <v>30419.153300000002</v>
      </c>
      <c r="R22" s="23">
        <v>0</v>
      </c>
    </row>
    <row r="23" spans="1:18" x14ac:dyDescent="0.25">
      <c r="A23" s="21"/>
      <c r="B23" s="15" t="s">
        <v>25</v>
      </c>
      <c r="C23" s="16"/>
      <c r="D23" s="17">
        <v>1757298.3469999998</v>
      </c>
      <c r="E23" s="16"/>
      <c r="F23" s="17">
        <v>205799.99287000002</v>
      </c>
      <c r="G23" s="18">
        <v>105554.73921000001</v>
      </c>
      <c r="H23" s="17">
        <v>6946.6000000000013</v>
      </c>
      <c r="I23" s="17">
        <f t="shared" si="0"/>
        <v>112501.33921000002</v>
      </c>
      <c r="J23" s="23">
        <v>94547.526000000013</v>
      </c>
      <c r="K23" s="24"/>
      <c r="L23" s="25"/>
      <c r="M23" s="26"/>
      <c r="N23" s="26"/>
      <c r="P23" s="27">
        <v>47648.633199999997</v>
      </c>
      <c r="Q23" s="23">
        <v>40586.735800000002</v>
      </c>
      <c r="R23" s="23">
        <v>244.61500000000001</v>
      </c>
    </row>
    <row r="24" spans="1:18" x14ac:dyDescent="0.25">
      <c r="A24" s="21"/>
      <c r="B24" s="15" t="s">
        <v>26</v>
      </c>
      <c r="C24" s="16"/>
      <c r="D24" s="17">
        <v>1849696.8050000002</v>
      </c>
      <c r="E24" s="16"/>
      <c r="F24" s="17">
        <v>232073.74099000002</v>
      </c>
      <c r="G24" s="18">
        <v>114217.82242</v>
      </c>
      <c r="H24" s="17">
        <v>9106.2679000000007</v>
      </c>
      <c r="I24" s="17">
        <f t="shared" si="0"/>
        <v>123324.09032</v>
      </c>
      <c r="J24" s="23">
        <v>128623.095</v>
      </c>
      <c r="K24" s="24"/>
      <c r="L24" s="25"/>
      <c r="M24" s="26"/>
      <c r="N24" s="26"/>
      <c r="P24" s="27">
        <v>54786.629229999999</v>
      </c>
      <c r="Q24" s="23">
        <v>37581.994900000078</v>
      </c>
      <c r="R24" s="23">
        <v>4.6109999999999998</v>
      </c>
    </row>
    <row r="25" spans="1:18" x14ac:dyDescent="0.25">
      <c r="A25" s="21"/>
      <c r="B25" s="15" t="s">
        <v>27</v>
      </c>
      <c r="C25" s="16"/>
      <c r="D25" s="17">
        <v>1790531.6070000001</v>
      </c>
      <c r="E25" s="16"/>
      <c r="F25" s="17">
        <v>220120.48121</v>
      </c>
      <c r="G25" s="18">
        <v>107246.91932000003</v>
      </c>
      <c r="H25" s="17">
        <v>3931.6099000000004</v>
      </c>
      <c r="I25" s="17">
        <f t="shared" si="0"/>
        <v>111178.52922000003</v>
      </c>
      <c r="J25" s="23">
        <v>90179.865999999995</v>
      </c>
      <c r="K25" s="24"/>
      <c r="L25" s="25"/>
      <c r="M25" s="26"/>
      <c r="N25" s="26"/>
      <c r="P25" s="27">
        <v>51023.958169999962</v>
      </c>
      <c r="Q25" s="23">
        <v>32333.205466666601</v>
      </c>
      <c r="R25" s="23">
        <v>11020.905000000001</v>
      </c>
    </row>
    <row r="26" spans="1:18" x14ac:dyDescent="0.25">
      <c r="A26" s="21"/>
      <c r="B26" s="15" t="s">
        <v>28</v>
      </c>
      <c r="C26" s="16"/>
      <c r="D26" s="17">
        <v>1866935.8629999999</v>
      </c>
      <c r="E26" s="16"/>
      <c r="F26" s="17">
        <v>234381.20007000002</v>
      </c>
      <c r="G26" s="18">
        <v>114269.52932000009</v>
      </c>
      <c r="H26" s="17">
        <v>4291.1762499999995</v>
      </c>
      <c r="I26" s="17">
        <f t="shared" si="0"/>
        <v>118560.70557000009</v>
      </c>
      <c r="J26" s="23">
        <v>103443.97500000001</v>
      </c>
      <c r="K26" s="24"/>
      <c r="L26" s="25"/>
      <c r="M26" s="26"/>
      <c r="N26" s="26"/>
      <c r="P26" s="27">
        <v>49848.707630000012</v>
      </c>
      <c r="Q26" s="23">
        <v>38000.981300000007</v>
      </c>
      <c r="R26" s="23">
        <v>0</v>
      </c>
    </row>
    <row r="27" spans="1:18" x14ac:dyDescent="0.25">
      <c r="A27" s="21"/>
      <c r="B27" s="15" t="s">
        <v>29</v>
      </c>
      <c r="C27" s="16"/>
      <c r="D27" s="17">
        <v>1669917.483</v>
      </c>
      <c r="E27" s="16"/>
      <c r="F27" s="17">
        <v>202185.44445000004</v>
      </c>
      <c r="G27" s="18">
        <v>107420.70580000007</v>
      </c>
      <c r="H27" s="17">
        <v>4686.11481</v>
      </c>
      <c r="I27" s="17">
        <f t="shared" si="0"/>
        <v>112106.82061000007</v>
      </c>
      <c r="J27" s="23">
        <v>95656</v>
      </c>
      <c r="K27" s="24"/>
      <c r="L27" s="25"/>
      <c r="M27" s="26"/>
      <c r="N27" s="26"/>
      <c r="P27" s="27">
        <v>42995.919409999995</v>
      </c>
      <c r="Q27" s="23">
        <v>34805.04359999999</v>
      </c>
      <c r="R27" s="23">
        <v>9825.98</v>
      </c>
    </row>
    <row r="28" spans="1:18" x14ac:dyDescent="0.25">
      <c r="A28" s="21"/>
      <c r="B28" s="15" t="s">
        <v>30</v>
      </c>
      <c r="C28" s="16"/>
      <c r="D28" s="17">
        <v>1292286.7050000001</v>
      </c>
      <c r="E28" s="16"/>
      <c r="F28" s="17">
        <v>153957.78862500002</v>
      </c>
      <c r="G28" s="18">
        <v>102879.61996000004</v>
      </c>
      <c r="H28" s="17">
        <v>3094.0080499999999</v>
      </c>
      <c r="I28" s="17">
        <f t="shared" si="0"/>
        <v>105973.62801000004</v>
      </c>
      <c r="J28" s="23">
        <v>92536.25</v>
      </c>
      <c r="K28" s="24"/>
      <c r="L28" s="25"/>
      <c r="M28" s="26"/>
      <c r="N28" s="26"/>
      <c r="P28" s="27">
        <v>33185.181450000011</v>
      </c>
      <c r="Q28" s="23">
        <v>31990.936800000003</v>
      </c>
      <c r="R28" s="23">
        <v>0</v>
      </c>
    </row>
    <row r="29" spans="1:18" x14ac:dyDescent="0.25">
      <c r="A29" s="29" t="s">
        <v>32</v>
      </c>
      <c r="B29" s="30"/>
      <c r="C29" s="31"/>
      <c r="D29" s="32">
        <f>SUM(D17:D28)</f>
        <v>18120018.956999972</v>
      </c>
      <c r="E29" s="31"/>
      <c r="F29" s="32">
        <f>SUM(F17:F28)</f>
        <v>2152362.1268450003</v>
      </c>
      <c r="G29" s="32">
        <f>SUM(G17:G28)</f>
        <v>1238515.4984150005</v>
      </c>
      <c r="H29" s="32">
        <f>SUM(H17:H28)</f>
        <v>56540.881099999999</v>
      </c>
      <c r="I29" s="32">
        <f>SUM(I17:I28)</f>
        <v>1295056.3795150006</v>
      </c>
      <c r="J29" s="32">
        <f>SUM(J17:J28)</f>
        <v>913541.66200000001</v>
      </c>
      <c r="K29" s="33"/>
      <c r="L29" s="32"/>
      <c r="M29" s="32"/>
      <c r="N29" s="32"/>
      <c r="P29" s="32">
        <f>SUM(P17:P28)</f>
        <v>480264.40548999998</v>
      </c>
      <c r="Q29" s="32">
        <f>SUM(Q17:Q28)</f>
        <v>402755.80546666682</v>
      </c>
      <c r="R29" s="32">
        <f>SUM(R17:R28)</f>
        <v>28505.111000000001</v>
      </c>
    </row>
    <row r="30" spans="1:18" x14ac:dyDescent="0.25">
      <c r="A30" s="14">
        <v>2002</v>
      </c>
      <c r="B30" s="15" t="s">
        <v>19</v>
      </c>
      <c r="C30" s="16"/>
      <c r="D30" s="17">
        <v>1585669.9469999997</v>
      </c>
      <c r="E30" s="16"/>
      <c r="F30" s="17">
        <v>177485.77759999997</v>
      </c>
      <c r="G30" s="18">
        <v>103017.76534500007</v>
      </c>
      <c r="H30" s="17">
        <v>692.02824999999996</v>
      </c>
      <c r="I30" s="17">
        <f t="shared" si="0"/>
        <v>103709.79359500007</v>
      </c>
      <c r="J30" s="23">
        <v>57108.201000000001</v>
      </c>
      <c r="K30" s="24"/>
      <c r="L30" s="25"/>
      <c r="M30" s="26"/>
      <c r="N30" s="26"/>
      <c r="P30" s="17">
        <v>39185.312921999997</v>
      </c>
      <c r="Q30" s="17">
        <v>38188.391850000007</v>
      </c>
      <c r="R30" s="17">
        <v>0</v>
      </c>
    </row>
    <row r="31" spans="1:18" x14ac:dyDescent="0.25">
      <c r="A31" s="22"/>
      <c r="B31" s="15" t="s">
        <v>20</v>
      </c>
      <c r="C31" s="16"/>
      <c r="D31" s="17">
        <v>1626498.236</v>
      </c>
      <c r="E31" s="16"/>
      <c r="F31" s="17">
        <v>193873.00149999993</v>
      </c>
      <c r="G31" s="18">
        <v>103427.58422543934</v>
      </c>
      <c r="H31" s="17">
        <v>3950.232</v>
      </c>
      <c r="I31" s="17">
        <f t="shared" si="0"/>
        <v>107377.81622543934</v>
      </c>
      <c r="J31" s="23">
        <v>78146.377000000008</v>
      </c>
      <c r="K31" s="24"/>
      <c r="L31" s="25"/>
      <c r="M31" s="26"/>
      <c r="N31" s="26"/>
      <c r="P31" s="17">
        <v>47443.754115000003</v>
      </c>
      <c r="Q31" s="17">
        <v>28814.560119999984</v>
      </c>
      <c r="R31" s="17">
        <v>0</v>
      </c>
    </row>
    <row r="32" spans="1:18" x14ac:dyDescent="0.25">
      <c r="A32" s="22"/>
      <c r="B32" s="15" t="s">
        <v>21</v>
      </c>
      <c r="C32" s="16"/>
      <c r="D32" s="17">
        <v>1546404.622</v>
      </c>
      <c r="E32" s="16"/>
      <c r="F32" s="17">
        <v>188907.5969</v>
      </c>
      <c r="G32" s="18">
        <v>107183.79386999994</v>
      </c>
      <c r="H32" s="17">
        <v>1538.0039999999999</v>
      </c>
      <c r="I32" s="17">
        <f t="shared" si="0"/>
        <v>108721.79786999994</v>
      </c>
      <c r="J32" s="23">
        <v>64394.45</v>
      </c>
      <c r="K32" s="24"/>
      <c r="L32" s="25"/>
      <c r="M32" s="26"/>
      <c r="N32" s="26"/>
      <c r="P32" s="27">
        <v>49305.944207</v>
      </c>
      <c r="Q32" s="23">
        <v>29892.414750000029</v>
      </c>
      <c r="R32" s="23">
        <v>20493.14</v>
      </c>
    </row>
    <row r="33" spans="1:18" x14ac:dyDescent="0.25">
      <c r="A33" s="22"/>
      <c r="B33" s="15" t="s">
        <v>22</v>
      </c>
      <c r="C33" s="16"/>
      <c r="D33" s="17">
        <v>1634077.594</v>
      </c>
      <c r="E33" s="16"/>
      <c r="F33" s="17">
        <v>178113.78485</v>
      </c>
      <c r="G33" s="18">
        <v>112968.87129999994</v>
      </c>
      <c r="H33" s="17">
        <v>8268.2664999999997</v>
      </c>
      <c r="I33" s="17">
        <f t="shared" si="0"/>
        <v>121237.13779999994</v>
      </c>
      <c r="J33" s="23">
        <v>70402.706999999995</v>
      </c>
      <c r="K33" s="24"/>
      <c r="L33" s="25"/>
      <c r="M33" s="26"/>
      <c r="N33" s="26"/>
      <c r="P33" s="27">
        <v>41227.21158599999</v>
      </c>
      <c r="Q33" s="23">
        <v>35569.105930000005</v>
      </c>
      <c r="R33" s="23">
        <v>13005.14</v>
      </c>
    </row>
    <row r="34" spans="1:18" x14ac:dyDescent="0.25">
      <c r="A34" s="22"/>
      <c r="B34" s="15" t="s">
        <v>23</v>
      </c>
      <c r="C34" s="16"/>
      <c r="D34" s="17">
        <v>1658338.6839999999</v>
      </c>
      <c r="E34" s="16"/>
      <c r="F34" s="17">
        <v>189595.64678999994</v>
      </c>
      <c r="G34" s="18">
        <v>106241.45532500022</v>
      </c>
      <c r="H34" s="17">
        <v>5227.0160700000006</v>
      </c>
      <c r="I34" s="17">
        <f t="shared" si="0"/>
        <v>111468.47139500022</v>
      </c>
      <c r="J34" s="23">
        <v>102504.65</v>
      </c>
      <c r="K34" s="24"/>
      <c r="L34" s="25"/>
      <c r="M34" s="26"/>
      <c r="N34" s="26"/>
      <c r="P34" s="27">
        <v>43575.567854000008</v>
      </c>
      <c r="Q34" s="23">
        <v>36265.149680000024</v>
      </c>
      <c r="R34" s="23">
        <v>0</v>
      </c>
    </row>
    <row r="35" spans="1:18" x14ac:dyDescent="0.25">
      <c r="A35" s="21"/>
      <c r="B35" s="15" t="s">
        <v>24</v>
      </c>
      <c r="C35" s="16"/>
      <c r="D35" s="17">
        <v>1690369.8220000002</v>
      </c>
      <c r="E35" s="16"/>
      <c r="F35" s="17">
        <v>193106.98268999998</v>
      </c>
      <c r="G35" s="18">
        <v>103302.866165</v>
      </c>
      <c r="H35" s="17">
        <v>10330.60425</v>
      </c>
      <c r="I35" s="17">
        <f t="shared" si="0"/>
        <v>113633.470415</v>
      </c>
      <c r="J35" s="23">
        <v>75201.170500000007</v>
      </c>
      <c r="K35" s="24"/>
      <c r="L35" s="25"/>
      <c r="M35" s="26"/>
      <c r="N35" s="26"/>
      <c r="P35" s="27">
        <v>43347.191075000002</v>
      </c>
      <c r="Q35" s="23">
        <v>34135.41032000001</v>
      </c>
      <c r="R35" s="23">
        <v>10491.78</v>
      </c>
    </row>
    <row r="36" spans="1:18" x14ac:dyDescent="0.25">
      <c r="A36" s="21"/>
      <c r="B36" s="15" t="s">
        <v>25</v>
      </c>
      <c r="C36" s="16"/>
      <c r="D36" s="17">
        <v>1928800.9910000004</v>
      </c>
      <c r="E36" s="16"/>
      <c r="F36" s="17">
        <v>225210.03416000004</v>
      </c>
      <c r="G36" s="18">
        <v>114740.20051000029</v>
      </c>
      <c r="H36" s="17">
        <v>13305.827799999999</v>
      </c>
      <c r="I36" s="17">
        <f t="shared" si="0"/>
        <v>128046.02831000029</v>
      </c>
      <c r="J36" s="23">
        <v>98650.597250000006</v>
      </c>
      <c r="K36" s="24"/>
      <c r="L36" s="25"/>
      <c r="M36" s="26"/>
      <c r="N36" s="26"/>
      <c r="P36" s="27">
        <v>53231.902046000003</v>
      </c>
      <c r="Q36" s="23">
        <v>35849.718840000016</v>
      </c>
      <c r="R36" s="23">
        <v>8535.07</v>
      </c>
    </row>
    <row r="37" spans="1:18" x14ac:dyDescent="0.25">
      <c r="A37" s="21"/>
      <c r="B37" s="15" t="s">
        <v>26</v>
      </c>
      <c r="C37" s="16"/>
      <c r="D37" s="17">
        <v>1917627.4369999999</v>
      </c>
      <c r="E37" s="16"/>
      <c r="F37" s="17">
        <v>233637.21665999998</v>
      </c>
      <c r="G37" s="18">
        <v>107721.27433000016</v>
      </c>
      <c r="H37" s="17">
        <v>5471.1404699999994</v>
      </c>
      <c r="I37" s="17">
        <f t="shared" si="0"/>
        <v>113192.41480000016</v>
      </c>
      <c r="J37" s="23">
        <v>129476.13199999998</v>
      </c>
      <c r="K37" s="24"/>
      <c r="L37" s="25"/>
      <c r="M37" s="26"/>
      <c r="N37" s="26"/>
      <c r="P37" s="27">
        <v>60606.330739000005</v>
      </c>
      <c r="Q37" s="23">
        <v>34980.20272000003</v>
      </c>
      <c r="R37" s="23">
        <v>27807.125</v>
      </c>
    </row>
    <row r="38" spans="1:18" x14ac:dyDescent="0.25">
      <c r="A38" s="21"/>
      <c r="B38" s="15" t="s">
        <v>27</v>
      </c>
      <c r="C38" s="16"/>
      <c r="D38" s="17">
        <v>1833958.142</v>
      </c>
      <c r="E38" s="16"/>
      <c r="F38" s="17">
        <v>228110.21363000019</v>
      </c>
      <c r="G38" s="18">
        <v>102603.04094500039</v>
      </c>
      <c r="H38" s="17">
        <v>11830.31725</v>
      </c>
      <c r="I38" s="17">
        <f t="shared" si="0"/>
        <v>114433.35819500039</v>
      </c>
      <c r="J38" s="23">
        <v>107046.25</v>
      </c>
      <c r="K38" s="24"/>
      <c r="L38" s="25"/>
      <c r="M38" s="26"/>
      <c r="N38" s="26"/>
      <c r="P38" s="27">
        <v>55158.749369000005</v>
      </c>
      <c r="Q38" s="23">
        <v>35298.737900000007</v>
      </c>
      <c r="R38" s="23">
        <v>0</v>
      </c>
    </row>
    <row r="39" spans="1:18" x14ac:dyDescent="0.25">
      <c r="A39" s="21"/>
      <c r="B39" s="15" t="s">
        <v>28</v>
      </c>
      <c r="C39" s="16"/>
      <c r="D39" s="17">
        <v>1870501.6069999998</v>
      </c>
      <c r="E39" s="16"/>
      <c r="F39" s="17">
        <v>229707.80151999992</v>
      </c>
      <c r="G39" s="18">
        <v>106929.7316900005</v>
      </c>
      <c r="H39" s="17">
        <v>6718.4110000000001</v>
      </c>
      <c r="I39" s="17">
        <f t="shared" si="0"/>
        <v>113648.1426900005</v>
      </c>
      <c r="J39" s="23">
        <v>141533.4571</v>
      </c>
      <c r="K39" s="24"/>
      <c r="L39" s="25"/>
      <c r="M39" s="26"/>
      <c r="N39" s="26"/>
      <c r="P39" s="27">
        <v>54838.286413999987</v>
      </c>
      <c r="Q39" s="23">
        <v>40466.655679999989</v>
      </c>
      <c r="R39" s="23">
        <v>33930.019</v>
      </c>
    </row>
    <row r="40" spans="1:18" x14ac:dyDescent="0.25">
      <c r="A40" s="21"/>
      <c r="B40" s="15" t="s">
        <v>29</v>
      </c>
      <c r="C40" s="16"/>
      <c r="D40" s="17">
        <v>1664925.3059999999</v>
      </c>
      <c r="E40" s="16"/>
      <c r="F40" s="17">
        <v>196584.19971000002</v>
      </c>
      <c r="G40" s="18">
        <v>108036.73518000053</v>
      </c>
      <c r="H40" s="17">
        <v>2130.9</v>
      </c>
      <c r="I40" s="17">
        <f t="shared" si="0"/>
        <v>110167.63518000052</v>
      </c>
      <c r="J40" s="23">
        <v>115972.77899999999</v>
      </c>
      <c r="K40" s="24"/>
      <c r="L40" s="25"/>
      <c r="M40" s="26"/>
      <c r="N40" s="26"/>
      <c r="P40" s="27">
        <v>41324.854637000004</v>
      </c>
      <c r="Q40" s="23">
        <v>29603.394910000035</v>
      </c>
      <c r="R40" s="23">
        <v>12807.225</v>
      </c>
    </row>
    <row r="41" spans="1:18" x14ac:dyDescent="0.25">
      <c r="A41" s="21"/>
      <c r="B41" s="15" t="s">
        <v>30</v>
      </c>
      <c r="C41" s="16"/>
      <c r="D41" s="17">
        <v>1548273.9909999999</v>
      </c>
      <c r="E41" s="16"/>
      <c r="F41" s="17">
        <v>187537.95801</v>
      </c>
      <c r="G41" s="18">
        <v>109054.98412500051</v>
      </c>
      <c r="H41" s="17">
        <v>12265.563050000001</v>
      </c>
      <c r="I41" s="17">
        <f t="shared" si="0"/>
        <v>121320.54717500051</v>
      </c>
      <c r="J41" s="23">
        <v>56073.618000000002</v>
      </c>
      <c r="K41" s="24"/>
      <c r="L41" s="25"/>
      <c r="M41" s="26"/>
      <c r="N41" s="26"/>
      <c r="P41" s="27">
        <v>43242.012851999978</v>
      </c>
      <c r="Q41" s="23">
        <v>32711.461130000011</v>
      </c>
      <c r="R41" s="23">
        <v>18504.021000000001</v>
      </c>
    </row>
    <row r="42" spans="1:18" x14ac:dyDescent="0.25">
      <c r="A42" s="29" t="s">
        <v>33</v>
      </c>
      <c r="B42" s="30"/>
      <c r="C42" s="31"/>
      <c r="D42" s="32">
        <f>SUM(D30:D41)</f>
        <v>20505446.379000004</v>
      </c>
      <c r="E42" s="31"/>
      <c r="F42" s="32">
        <f>SUM(F30:F41)</f>
        <v>2421870.2140199998</v>
      </c>
      <c r="G42" s="32">
        <f>SUM(G30:G41)</f>
        <v>1285228.3030104418</v>
      </c>
      <c r="H42" s="32">
        <f>SUM(H30:H41)</f>
        <v>81728.310639999982</v>
      </c>
      <c r="I42" s="32">
        <f>SUM(I30:I41)</f>
        <v>1366956.6136504419</v>
      </c>
      <c r="J42" s="32">
        <f>SUM(J30:J41)</f>
        <v>1096510.38885</v>
      </c>
      <c r="K42" s="33"/>
      <c r="L42" s="32"/>
      <c r="M42" s="32"/>
      <c r="N42" s="32"/>
      <c r="P42" s="32">
        <f>SUM(P30:P41)</f>
        <v>572487.1178159999</v>
      </c>
      <c r="Q42" s="32">
        <f>SUM(Q30:Q41)</f>
        <v>411775.20383000013</v>
      </c>
      <c r="R42" s="32">
        <f>SUM(R30:R41)</f>
        <v>145573.52000000002</v>
      </c>
    </row>
    <row r="43" spans="1:18" x14ac:dyDescent="0.25">
      <c r="A43" s="14">
        <v>2003</v>
      </c>
      <c r="B43" s="15" t="s">
        <v>19</v>
      </c>
      <c r="C43" s="16"/>
      <c r="D43" s="17">
        <v>1780203.5830000001</v>
      </c>
      <c r="E43" s="16"/>
      <c r="F43" s="17">
        <v>203448.09279000002</v>
      </c>
      <c r="G43" s="18">
        <v>100364.8570050003</v>
      </c>
      <c r="H43" s="17">
        <v>6090.5459000000001</v>
      </c>
      <c r="I43" s="17">
        <f t="shared" si="0"/>
        <v>106455.4029050003</v>
      </c>
      <c r="J43" s="23">
        <v>78066.249999999985</v>
      </c>
      <c r="K43" s="24"/>
      <c r="L43" s="25"/>
      <c r="M43" s="26"/>
      <c r="N43" s="26"/>
      <c r="P43" s="17">
        <v>47034.777574000007</v>
      </c>
      <c r="Q43" s="17">
        <v>35301.231569999982</v>
      </c>
      <c r="R43" s="17">
        <v>0</v>
      </c>
    </row>
    <row r="44" spans="1:18" x14ac:dyDescent="0.25">
      <c r="A44" s="22"/>
      <c r="B44" s="15" t="s">
        <v>20</v>
      </c>
      <c r="C44" s="16"/>
      <c r="D44" s="17">
        <v>1755628.3529999997</v>
      </c>
      <c r="E44" s="16"/>
      <c r="F44" s="17">
        <v>210422.79845500004</v>
      </c>
      <c r="G44" s="18">
        <v>96315.607880000476</v>
      </c>
      <c r="H44" s="17">
        <v>11298.202000000001</v>
      </c>
      <c r="I44" s="17">
        <f t="shared" si="0"/>
        <v>107613.80988000048</v>
      </c>
      <c r="J44" s="23">
        <v>81520.513000000006</v>
      </c>
      <c r="K44" s="24"/>
      <c r="L44" s="25"/>
      <c r="M44" s="26"/>
      <c r="N44" s="26"/>
      <c r="P44" s="17">
        <v>50279.198705999988</v>
      </c>
      <c r="Q44" s="17">
        <v>36009.579940000003</v>
      </c>
      <c r="R44" s="17">
        <v>53.836999999999996</v>
      </c>
    </row>
    <row r="45" spans="1:18" x14ac:dyDescent="0.25">
      <c r="A45" s="22"/>
      <c r="B45" s="15" t="s">
        <v>21</v>
      </c>
      <c r="C45" s="16"/>
      <c r="D45" s="17">
        <v>1939971.4230000002</v>
      </c>
      <c r="E45" s="16"/>
      <c r="F45" s="17">
        <v>233158.60937999989</v>
      </c>
      <c r="G45" s="18">
        <v>94749.197445000391</v>
      </c>
      <c r="H45" s="17">
        <v>16736.397499999999</v>
      </c>
      <c r="I45" s="17">
        <f t="shared" si="0"/>
        <v>111485.5949450004</v>
      </c>
      <c r="J45" s="23">
        <v>76442.411999999997</v>
      </c>
      <c r="K45" s="24"/>
      <c r="L45" s="25"/>
      <c r="M45" s="26"/>
      <c r="N45" s="26"/>
      <c r="P45" s="27">
        <v>56833.982246999985</v>
      </c>
      <c r="Q45" s="23">
        <v>37948.546999999991</v>
      </c>
      <c r="R45" s="23">
        <v>12381.614</v>
      </c>
    </row>
    <row r="46" spans="1:18" x14ac:dyDescent="0.25">
      <c r="A46" s="22"/>
      <c r="B46" s="15" t="s">
        <v>22</v>
      </c>
      <c r="C46" s="16"/>
      <c r="D46" s="17">
        <v>1508625.3330000006</v>
      </c>
      <c r="E46" s="16"/>
      <c r="F46" s="17">
        <v>174237.14555000002</v>
      </c>
      <c r="G46" s="18">
        <v>100772.15371500027</v>
      </c>
      <c r="H46" s="17">
        <v>4968.6579700000002</v>
      </c>
      <c r="I46" s="17">
        <f t="shared" si="0"/>
        <v>105740.81168500027</v>
      </c>
      <c r="J46" s="23">
        <v>149955.87800000003</v>
      </c>
      <c r="K46" s="24"/>
      <c r="L46" s="25"/>
      <c r="M46" s="26"/>
      <c r="N46" s="26"/>
      <c r="P46" s="27">
        <v>40498.745172999996</v>
      </c>
      <c r="Q46" s="23">
        <v>34283.576810000006</v>
      </c>
      <c r="R46" s="23">
        <v>17999.363999999998</v>
      </c>
    </row>
    <row r="47" spans="1:18" x14ac:dyDescent="0.25">
      <c r="A47" s="22"/>
      <c r="B47" s="15" t="s">
        <v>23</v>
      </c>
      <c r="C47" s="16"/>
      <c r="D47" s="17">
        <v>1795144.8859999999</v>
      </c>
      <c r="E47" s="16"/>
      <c r="F47" s="17">
        <v>207157.08375000005</v>
      </c>
      <c r="G47" s="18">
        <v>99630.331665000078</v>
      </c>
      <c r="H47" s="17">
        <v>9599.0580000000009</v>
      </c>
      <c r="I47" s="17">
        <f t="shared" si="0"/>
        <v>109229.38966500008</v>
      </c>
      <c r="J47" s="23">
        <v>84174.349999999991</v>
      </c>
      <c r="K47" s="24"/>
      <c r="L47" s="25"/>
      <c r="M47" s="26"/>
      <c r="N47" s="26"/>
      <c r="P47" s="27">
        <v>47743.348356999995</v>
      </c>
      <c r="Q47" s="23">
        <v>33920.143840000012</v>
      </c>
      <c r="R47" s="23">
        <v>14750.317999999999</v>
      </c>
    </row>
    <row r="48" spans="1:18" x14ac:dyDescent="0.25">
      <c r="A48" s="21"/>
      <c r="B48" s="15" t="s">
        <v>24</v>
      </c>
      <c r="C48" s="16"/>
      <c r="D48" s="17">
        <v>1678881.7239999999</v>
      </c>
      <c r="E48" s="16"/>
      <c r="F48" s="17">
        <v>187884.83834999998</v>
      </c>
      <c r="G48" s="18">
        <v>98828.871420000258</v>
      </c>
      <c r="H48" s="17">
        <v>5136.0625</v>
      </c>
      <c r="I48" s="17">
        <f t="shared" si="0"/>
        <v>103964.93392000026</v>
      </c>
      <c r="J48" s="23">
        <v>112425.60000000001</v>
      </c>
      <c r="K48" s="24"/>
      <c r="L48" s="25"/>
      <c r="M48" s="26"/>
      <c r="N48" s="26"/>
      <c r="P48" s="27">
        <v>43403.075532000003</v>
      </c>
      <c r="Q48" s="23">
        <v>33996.682300000051</v>
      </c>
      <c r="R48" s="23">
        <v>10877.251</v>
      </c>
    </row>
    <row r="49" spans="1:18" x14ac:dyDescent="0.25">
      <c r="A49" s="21"/>
      <c r="B49" s="15" t="s">
        <v>25</v>
      </c>
      <c r="C49" s="16"/>
      <c r="D49" s="17">
        <v>1959118.5350000001</v>
      </c>
      <c r="E49" s="16"/>
      <c r="F49" s="17">
        <v>226988.37693999999</v>
      </c>
      <c r="G49" s="18">
        <v>112768.62923500023</v>
      </c>
      <c r="H49" s="17">
        <v>8248.0432499999988</v>
      </c>
      <c r="I49" s="17">
        <f t="shared" si="0"/>
        <v>121016.67248500024</v>
      </c>
      <c r="J49" s="23">
        <v>108198.96400000001</v>
      </c>
      <c r="K49" s="24"/>
      <c r="L49" s="25"/>
      <c r="M49" s="26"/>
      <c r="N49" s="26"/>
      <c r="P49" s="27">
        <v>53869.830164999992</v>
      </c>
      <c r="Q49" s="23">
        <v>37499.520800000049</v>
      </c>
      <c r="R49" s="23">
        <v>0</v>
      </c>
    </row>
    <row r="50" spans="1:18" x14ac:dyDescent="0.25">
      <c r="A50" s="21"/>
      <c r="B50" s="15" t="s">
        <v>26</v>
      </c>
      <c r="C50" s="16"/>
      <c r="D50" s="17">
        <v>1992048.514</v>
      </c>
      <c r="E50" s="16"/>
      <c r="F50" s="17">
        <v>236972.25856999995</v>
      </c>
      <c r="G50" s="18">
        <v>109371.82331000037</v>
      </c>
      <c r="H50" s="17">
        <v>10299.851000000001</v>
      </c>
      <c r="I50" s="17">
        <f t="shared" si="0"/>
        <v>119671.67431000037</v>
      </c>
      <c r="J50" s="23">
        <v>157146.32800000004</v>
      </c>
      <c r="K50" s="24"/>
      <c r="L50" s="25"/>
      <c r="M50" s="26"/>
      <c r="N50" s="26"/>
      <c r="P50" s="27">
        <v>57431.449317000013</v>
      </c>
      <c r="Q50" s="23">
        <v>35390.030339999998</v>
      </c>
      <c r="R50" s="23">
        <v>19300.754999999997</v>
      </c>
    </row>
    <row r="51" spans="1:18" x14ac:dyDescent="0.25">
      <c r="A51" s="21"/>
      <c r="B51" s="15" t="s">
        <v>27</v>
      </c>
      <c r="C51" s="16"/>
      <c r="D51" s="17">
        <v>1931944.5479999997</v>
      </c>
      <c r="E51" s="16"/>
      <c r="F51" s="17">
        <v>233613.05059999999</v>
      </c>
      <c r="G51" s="18">
        <v>106926.10764500011</v>
      </c>
      <c r="H51" s="17">
        <v>18260.056149999997</v>
      </c>
      <c r="I51" s="17">
        <f t="shared" si="0"/>
        <v>125186.16379500012</v>
      </c>
      <c r="J51" s="23">
        <v>119391.63000000002</v>
      </c>
      <c r="K51" s="24"/>
      <c r="L51" s="25"/>
      <c r="M51" s="26"/>
      <c r="N51" s="26"/>
      <c r="P51" s="27">
        <v>56022.068931000133</v>
      </c>
      <c r="Q51" s="23">
        <v>35325.00304000004</v>
      </c>
      <c r="R51" s="23">
        <v>19450.635000000002</v>
      </c>
    </row>
    <row r="52" spans="1:18" x14ac:dyDescent="0.25">
      <c r="A52" s="21"/>
      <c r="B52" s="15" t="s">
        <v>28</v>
      </c>
      <c r="C52" s="16"/>
      <c r="D52" s="17">
        <v>1868111.429</v>
      </c>
      <c r="E52" s="16"/>
      <c r="F52" s="17">
        <v>218012.54924099986</v>
      </c>
      <c r="G52" s="18">
        <v>122547.87303500008</v>
      </c>
      <c r="H52" s="17">
        <v>7320.450249999999</v>
      </c>
      <c r="I52" s="17">
        <f t="shared" si="0"/>
        <v>129868.32328500008</v>
      </c>
      <c r="J52" s="23">
        <v>134032.56899999999</v>
      </c>
      <c r="K52" s="24"/>
      <c r="L52" s="25"/>
      <c r="M52" s="26"/>
      <c r="N52" s="26"/>
      <c r="P52" s="27">
        <v>49916.543109000006</v>
      </c>
      <c r="Q52" s="23">
        <v>35012.744130000014</v>
      </c>
      <c r="R52" s="23">
        <v>11452.258</v>
      </c>
    </row>
    <row r="53" spans="1:18" x14ac:dyDescent="0.25">
      <c r="A53" s="21"/>
      <c r="B53" s="15" t="s">
        <v>29</v>
      </c>
      <c r="C53" s="16"/>
      <c r="D53" s="17">
        <v>1669943.7490000001</v>
      </c>
      <c r="E53" s="16"/>
      <c r="F53" s="17">
        <v>190019.70861999999</v>
      </c>
      <c r="G53" s="18">
        <v>116769.48673500016</v>
      </c>
      <c r="H53" s="17">
        <v>6096.9772499999999</v>
      </c>
      <c r="I53" s="17">
        <f t="shared" si="0"/>
        <v>122866.46398500015</v>
      </c>
      <c r="J53" s="23">
        <v>81488.75</v>
      </c>
      <c r="K53" s="24"/>
      <c r="L53" s="25"/>
      <c r="M53" s="26"/>
      <c r="N53" s="26"/>
      <c r="P53" s="27">
        <v>42312.70646699996</v>
      </c>
      <c r="Q53" s="23">
        <v>36009.991500000004</v>
      </c>
      <c r="R53" s="23">
        <v>0</v>
      </c>
    </row>
    <row r="54" spans="1:18" x14ac:dyDescent="0.25">
      <c r="A54" s="21"/>
      <c r="B54" s="15" t="s">
        <v>30</v>
      </c>
      <c r="C54" s="16"/>
      <c r="D54" s="17">
        <v>1789777.794003</v>
      </c>
      <c r="E54" s="16"/>
      <c r="F54" s="17">
        <v>208603.09789800009</v>
      </c>
      <c r="G54" s="18">
        <v>115892.44436600045</v>
      </c>
      <c r="H54" s="17">
        <v>6007.9505000000008</v>
      </c>
      <c r="I54" s="17">
        <f t="shared" si="0"/>
        <v>121900.39486600045</v>
      </c>
      <c r="J54" s="23">
        <v>64404.418000000005</v>
      </c>
      <c r="K54" s="24"/>
      <c r="L54" s="25"/>
      <c r="M54" s="26"/>
      <c r="N54" s="26"/>
      <c r="P54" s="27">
        <v>49224.683581999998</v>
      </c>
      <c r="Q54" s="23">
        <v>36898.554010000007</v>
      </c>
      <c r="R54" s="23">
        <v>7345.2520000000004</v>
      </c>
    </row>
    <row r="55" spans="1:18" x14ac:dyDescent="0.25">
      <c r="A55" s="29" t="s">
        <v>34</v>
      </c>
      <c r="B55" s="30"/>
      <c r="C55" s="31"/>
      <c r="D55" s="32">
        <f>SUM(D43:D54)</f>
        <v>21669399.871003002</v>
      </c>
      <c r="E55" s="31"/>
      <c r="F55" s="32">
        <f>SUM(F43:F54)</f>
        <v>2530517.610144</v>
      </c>
      <c r="G55" s="32">
        <f>SUM(G43:G54)</f>
        <v>1274937.3834560032</v>
      </c>
      <c r="H55" s="32">
        <f>SUM(H43:H54)</f>
        <v>110062.25227</v>
      </c>
      <c r="I55" s="32">
        <f>SUM(I43:I54)</f>
        <v>1384999.635726003</v>
      </c>
      <c r="J55" s="32">
        <f>SUM(J43:J54)</f>
        <v>1247247.6620000002</v>
      </c>
      <c r="K55" s="33"/>
      <c r="L55" s="32"/>
      <c r="M55" s="32"/>
      <c r="N55" s="32"/>
      <c r="P55" s="32">
        <f>SUM(P43:P54)</f>
        <v>594570.40916000004</v>
      </c>
      <c r="Q55" s="32">
        <f>SUM(Q43:Q54)</f>
        <v>427595.60528000013</v>
      </c>
      <c r="R55" s="32">
        <f>SUM(R43:R54)</f>
        <v>113611.28400000001</v>
      </c>
    </row>
    <row r="56" spans="1:18" x14ac:dyDescent="0.25">
      <c r="A56" s="14">
        <v>2004</v>
      </c>
      <c r="B56" s="15" t="s">
        <v>19</v>
      </c>
      <c r="C56" s="16"/>
      <c r="D56" s="17">
        <v>1690471.2559999998</v>
      </c>
      <c r="E56" s="16"/>
      <c r="F56" s="17">
        <v>182629.19983000003</v>
      </c>
      <c r="G56" s="18">
        <v>92518.851816000562</v>
      </c>
      <c r="H56" s="17">
        <v>5141.2736199999999</v>
      </c>
      <c r="I56" s="17">
        <f t="shared" si="0"/>
        <v>97660.125436000555</v>
      </c>
      <c r="J56" s="23">
        <v>42217.034999999996</v>
      </c>
      <c r="K56" s="24"/>
      <c r="L56" s="25"/>
      <c r="M56" s="26"/>
      <c r="N56" s="26"/>
      <c r="P56" s="17">
        <v>43862.216503000003</v>
      </c>
      <c r="Q56" s="17">
        <v>40218.000880000021</v>
      </c>
      <c r="R56" s="17">
        <v>15084.119000000001</v>
      </c>
    </row>
    <row r="57" spans="1:18" x14ac:dyDescent="0.25">
      <c r="A57" s="22"/>
      <c r="B57" s="15" t="s">
        <v>20</v>
      </c>
      <c r="C57" s="16"/>
      <c r="D57" s="17">
        <v>1856477.1409999998</v>
      </c>
      <c r="E57" s="16"/>
      <c r="F57" s="17">
        <v>222419.61480300006</v>
      </c>
      <c r="G57" s="18">
        <v>106478.76654499999</v>
      </c>
      <c r="H57" s="17">
        <v>1542.86285</v>
      </c>
      <c r="I57" s="17">
        <f t="shared" si="0"/>
        <v>108021.629395</v>
      </c>
      <c r="J57" s="23">
        <v>124887.4228</v>
      </c>
      <c r="K57" s="24"/>
      <c r="L57" s="25"/>
      <c r="M57" s="26"/>
      <c r="N57" s="26"/>
      <c r="P57" s="17">
        <v>55433.350824000008</v>
      </c>
      <c r="Q57" s="17">
        <v>39190.76716000001</v>
      </c>
      <c r="R57" s="17">
        <v>0</v>
      </c>
    </row>
    <row r="58" spans="1:18" x14ac:dyDescent="0.25">
      <c r="A58" s="22"/>
      <c r="B58" s="15" t="s">
        <v>21</v>
      </c>
      <c r="C58" s="16"/>
      <c r="D58" s="17">
        <v>2034737.0730000001</v>
      </c>
      <c r="E58" s="16"/>
      <c r="F58" s="17">
        <v>245423.43150000004</v>
      </c>
      <c r="G58" s="18">
        <v>117692.81528000059</v>
      </c>
      <c r="H58" s="17">
        <v>264.01549999999997</v>
      </c>
      <c r="I58" s="17">
        <f t="shared" si="0"/>
        <v>117956.83078000059</v>
      </c>
      <c r="J58" s="23">
        <v>80470.719000000012</v>
      </c>
      <c r="K58" s="24"/>
      <c r="L58" s="25"/>
      <c r="M58" s="26"/>
      <c r="N58" s="26"/>
      <c r="P58" s="27">
        <v>62200.289401000002</v>
      </c>
      <c r="Q58" s="23">
        <v>45656.477639999954</v>
      </c>
      <c r="R58" s="23">
        <v>0</v>
      </c>
    </row>
    <row r="59" spans="1:18" x14ac:dyDescent="0.25">
      <c r="A59" s="22"/>
      <c r="B59" s="15" t="s">
        <v>22</v>
      </c>
      <c r="C59" s="16"/>
      <c r="D59" s="17">
        <v>1584314.3939999996</v>
      </c>
      <c r="E59" s="16"/>
      <c r="F59" s="17">
        <v>185273.13699999996</v>
      </c>
      <c r="G59" s="18">
        <v>114474.83303500031</v>
      </c>
      <c r="H59" s="17">
        <v>6180.0323200000003</v>
      </c>
      <c r="I59" s="17">
        <f t="shared" si="0"/>
        <v>120654.86535500031</v>
      </c>
      <c r="J59" s="23">
        <v>67262.122999999992</v>
      </c>
      <c r="K59" s="24"/>
      <c r="L59" s="25"/>
      <c r="M59" s="26"/>
      <c r="N59" s="26"/>
      <c r="P59" s="27">
        <v>45417.72350900001</v>
      </c>
      <c r="Q59" s="23">
        <v>36448.314359999997</v>
      </c>
      <c r="R59" s="23">
        <v>23525.983</v>
      </c>
    </row>
    <row r="60" spans="1:18" x14ac:dyDescent="0.25">
      <c r="A60" s="22"/>
      <c r="B60" s="15" t="s">
        <v>23</v>
      </c>
      <c r="C60" s="16"/>
      <c r="D60" s="17">
        <v>1731354.2770000002</v>
      </c>
      <c r="E60" s="16"/>
      <c r="F60" s="17">
        <v>200322.11663000009</v>
      </c>
      <c r="G60" s="18">
        <v>115053.76944500058</v>
      </c>
      <c r="H60" s="17">
        <v>7748.0015000000003</v>
      </c>
      <c r="I60" s="17">
        <f t="shared" si="0"/>
        <v>122801.77094500058</v>
      </c>
      <c r="J60" s="23">
        <v>131369.81800000003</v>
      </c>
      <c r="K60" s="24"/>
      <c r="L60" s="25"/>
      <c r="M60" s="26"/>
      <c r="N60" s="26"/>
      <c r="P60" s="27">
        <v>45407.400930000025</v>
      </c>
      <c r="Q60" s="23">
        <v>31317.163999999975</v>
      </c>
      <c r="R60" s="23">
        <v>10700</v>
      </c>
    </row>
    <row r="61" spans="1:18" x14ac:dyDescent="0.25">
      <c r="A61" s="21"/>
      <c r="B61" s="15" t="s">
        <v>24</v>
      </c>
      <c r="C61" s="16"/>
      <c r="D61" s="17">
        <v>1835510.4780000001</v>
      </c>
      <c r="E61" s="16"/>
      <c r="F61" s="17">
        <v>216674.83388800002</v>
      </c>
      <c r="G61" s="18">
        <v>122948.12896999995</v>
      </c>
      <c r="H61" s="17">
        <v>3345.7555000000002</v>
      </c>
      <c r="I61" s="17">
        <f t="shared" si="0"/>
        <v>126293.88446999995</v>
      </c>
      <c r="J61" s="23">
        <v>116602.92000000001</v>
      </c>
      <c r="K61" s="24"/>
      <c r="L61" s="25"/>
      <c r="M61" s="26"/>
      <c r="N61" s="26"/>
      <c r="P61" s="27">
        <v>48981.247521999998</v>
      </c>
      <c r="Q61" s="23">
        <v>33208.628540000042</v>
      </c>
      <c r="R61" s="23">
        <v>15953.315000000001</v>
      </c>
    </row>
    <row r="62" spans="1:18" x14ac:dyDescent="0.25">
      <c r="A62" s="21"/>
      <c r="B62" s="15" t="s">
        <v>25</v>
      </c>
      <c r="C62" s="16"/>
      <c r="D62" s="17">
        <v>2010884.0504000001</v>
      </c>
      <c r="E62" s="16"/>
      <c r="F62" s="17">
        <v>238284.64029000001</v>
      </c>
      <c r="G62" s="18">
        <v>125993.47043000003</v>
      </c>
      <c r="H62" s="17">
        <v>255.00326000000001</v>
      </c>
      <c r="I62" s="17">
        <f t="shared" si="0"/>
        <v>126248.47369000003</v>
      </c>
      <c r="J62" s="23">
        <v>126292.06</v>
      </c>
      <c r="K62" s="24"/>
      <c r="L62" s="25"/>
      <c r="M62" s="26"/>
      <c r="N62" s="26"/>
      <c r="P62" s="27">
        <v>56356.313368000003</v>
      </c>
      <c r="Q62" s="23">
        <v>37828.500389999994</v>
      </c>
      <c r="R62" s="23">
        <v>0</v>
      </c>
    </row>
    <row r="63" spans="1:18" x14ac:dyDescent="0.25">
      <c r="A63" s="21"/>
      <c r="B63" s="15" t="s">
        <v>26</v>
      </c>
      <c r="C63" s="16"/>
      <c r="D63" s="17">
        <v>2006575.5439999998</v>
      </c>
      <c r="E63" s="16"/>
      <c r="F63" s="17">
        <v>246446.20328999995</v>
      </c>
      <c r="G63" s="18">
        <v>130019.98165200034</v>
      </c>
      <c r="H63" s="17">
        <v>4136.942500000001</v>
      </c>
      <c r="I63" s="17">
        <f t="shared" si="0"/>
        <v>134156.92415200034</v>
      </c>
      <c r="J63" s="23">
        <v>97528.66</v>
      </c>
      <c r="K63" s="24"/>
      <c r="L63" s="25"/>
      <c r="M63" s="26"/>
      <c r="N63" s="26"/>
      <c r="P63" s="27">
        <v>61693.465439</v>
      </c>
      <c r="Q63" s="23">
        <v>41799.139629999991</v>
      </c>
      <c r="R63" s="23">
        <v>18450.766</v>
      </c>
    </row>
    <row r="64" spans="1:18" x14ac:dyDescent="0.25">
      <c r="A64" s="21"/>
      <c r="B64" s="15" t="s">
        <v>27</v>
      </c>
      <c r="C64" s="16"/>
      <c r="D64" s="17">
        <v>1966475.1980000003</v>
      </c>
      <c r="E64" s="16"/>
      <c r="F64" s="17">
        <v>238970.46659499995</v>
      </c>
      <c r="G64" s="18">
        <v>110490.76391500034</v>
      </c>
      <c r="H64" s="17">
        <v>363.17092000000002</v>
      </c>
      <c r="I64" s="17">
        <f t="shared" si="0"/>
        <v>110853.93483500034</v>
      </c>
      <c r="J64" s="23">
        <v>102289.97781800001</v>
      </c>
      <c r="K64" s="24"/>
      <c r="L64" s="25"/>
      <c r="M64" s="26"/>
      <c r="N64" s="26"/>
      <c r="P64" s="27">
        <v>57325.800043000054</v>
      </c>
      <c r="Q64" s="23">
        <v>36572.372610000006</v>
      </c>
      <c r="R64" s="23">
        <v>16973.962</v>
      </c>
    </row>
    <row r="65" spans="1:18" x14ac:dyDescent="0.25">
      <c r="A65" s="21"/>
      <c r="B65" s="15" t="s">
        <v>28</v>
      </c>
      <c r="C65" s="16"/>
      <c r="D65" s="17">
        <v>1911524.91</v>
      </c>
      <c r="E65" s="16"/>
      <c r="F65" s="17">
        <v>228781.16653999995</v>
      </c>
      <c r="G65" s="18">
        <v>134187.67919500032</v>
      </c>
      <c r="H65" s="17">
        <v>4974.6022500000008</v>
      </c>
      <c r="I65" s="17">
        <f t="shared" si="0"/>
        <v>139162.28144500032</v>
      </c>
      <c r="J65" s="23">
        <v>127801.35948000001</v>
      </c>
      <c r="K65" s="24"/>
      <c r="L65" s="25"/>
      <c r="M65" s="26"/>
      <c r="N65" s="26"/>
      <c r="P65" s="27">
        <v>51011.036285999995</v>
      </c>
      <c r="Q65" s="23">
        <v>43334.130999999979</v>
      </c>
      <c r="R65" s="23">
        <v>20235.949000000001</v>
      </c>
    </row>
    <row r="66" spans="1:18" x14ac:dyDescent="0.25">
      <c r="A66" s="21"/>
      <c r="B66" s="15" t="s">
        <v>29</v>
      </c>
      <c r="C66" s="16"/>
      <c r="D66" s="17">
        <v>1677796.648</v>
      </c>
      <c r="E66" s="16"/>
      <c r="F66" s="17">
        <v>191804.07916500006</v>
      </c>
      <c r="G66" s="18">
        <v>134361.44499000008</v>
      </c>
      <c r="H66" s="17">
        <v>1034.99738</v>
      </c>
      <c r="I66" s="17">
        <f t="shared" si="0"/>
        <v>135396.44237000006</v>
      </c>
      <c r="J66" s="23">
        <v>59296.153099999996</v>
      </c>
      <c r="K66" s="24"/>
      <c r="L66" s="25"/>
      <c r="M66" s="26"/>
      <c r="N66" s="26"/>
      <c r="P66" s="27">
        <v>41315.446349999998</v>
      </c>
      <c r="Q66" s="23">
        <v>41396.875819999987</v>
      </c>
      <c r="R66" s="23">
        <v>9036.7389999999996</v>
      </c>
    </row>
    <row r="67" spans="1:18" x14ac:dyDescent="0.25">
      <c r="A67" s="21"/>
      <c r="B67" s="15" t="s">
        <v>30</v>
      </c>
      <c r="C67" s="16"/>
      <c r="D67" s="17">
        <v>1859157.1639999971</v>
      </c>
      <c r="E67" s="16"/>
      <c r="F67" s="17">
        <v>217643.41926200004</v>
      </c>
      <c r="G67" s="18">
        <v>134072.08660500005</v>
      </c>
      <c r="H67" s="17">
        <v>549.08075999999994</v>
      </c>
      <c r="I67" s="17">
        <f t="shared" si="0"/>
        <v>134621.16736500006</v>
      </c>
      <c r="J67" s="23">
        <v>116030.9675</v>
      </c>
      <c r="K67" s="24"/>
      <c r="L67" s="25"/>
      <c r="M67" s="26"/>
      <c r="N67" s="26"/>
      <c r="P67" s="27">
        <v>49487.521129999877</v>
      </c>
      <c r="Q67" s="23">
        <v>43966.357000000025</v>
      </c>
      <c r="R67" s="23">
        <v>16.8</v>
      </c>
    </row>
    <row r="68" spans="1:18" x14ac:dyDescent="0.25">
      <c r="A68" s="29" t="s">
        <v>35</v>
      </c>
      <c r="B68" s="30"/>
      <c r="C68" s="31"/>
      <c r="D68" s="32">
        <f>SUM(D56:D67)</f>
        <v>22165278.133399993</v>
      </c>
      <c r="E68" s="31"/>
      <c r="F68" s="32">
        <f>SUM(F56:F67)</f>
        <v>2614672.3087929999</v>
      </c>
      <c r="G68" s="32">
        <f>SUM(G56:G67)</f>
        <v>1438292.591878003</v>
      </c>
      <c r="H68" s="32">
        <f>SUM(H56:H67)</f>
        <v>35535.738360000003</v>
      </c>
      <c r="I68" s="32">
        <f>SUM(I56:I67)</f>
        <v>1473828.3302380031</v>
      </c>
      <c r="J68" s="32">
        <f>SUM(J56:J67)</f>
        <v>1192049.2156980003</v>
      </c>
      <c r="K68" s="33"/>
      <c r="L68" s="32"/>
      <c r="M68" s="32"/>
      <c r="N68" s="32"/>
      <c r="P68" s="32">
        <f>SUM(P56:P67)</f>
        <v>618491.8113050001</v>
      </c>
      <c r="Q68" s="32">
        <f>SUM(Q56:Q67)</f>
        <v>470936.72902999999</v>
      </c>
      <c r="R68" s="32">
        <f>SUM(R56:R67)</f>
        <v>129977.63300000002</v>
      </c>
    </row>
    <row r="69" spans="1:18" x14ac:dyDescent="0.25">
      <c r="A69" s="14">
        <v>2005</v>
      </c>
      <c r="B69" s="15" t="s">
        <v>19</v>
      </c>
      <c r="C69" s="16"/>
      <c r="D69" s="17">
        <v>1851450.993</v>
      </c>
      <c r="E69" s="16"/>
      <c r="F69" s="17">
        <v>207991.57874900004</v>
      </c>
      <c r="G69" s="18">
        <v>104641.50741000009</v>
      </c>
      <c r="H69" s="17">
        <v>297.01899999999995</v>
      </c>
      <c r="I69" s="17">
        <f t="shared" ref="I69:I132" si="1">G69+H69</f>
        <v>104938.52641000009</v>
      </c>
      <c r="J69" s="23">
        <v>48436.784000000007</v>
      </c>
      <c r="K69" s="24"/>
      <c r="L69" s="27"/>
      <c r="M69" s="23"/>
      <c r="N69" s="23"/>
      <c r="P69" s="17">
        <v>48184.424630000009</v>
      </c>
      <c r="Q69" s="17">
        <v>40092.163999999997</v>
      </c>
      <c r="R69" s="17">
        <v>0</v>
      </c>
    </row>
    <row r="70" spans="1:18" x14ac:dyDescent="0.25">
      <c r="A70" s="22"/>
      <c r="B70" s="15" t="s">
        <v>20</v>
      </c>
      <c r="C70" s="16"/>
      <c r="D70" s="17">
        <v>1837869.3559999999</v>
      </c>
      <c r="E70" s="16"/>
      <c r="F70" s="17">
        <v>213827.16557500011</v>
      </c>
      <c r="G70" s="18">
        <v>113441.60710200039</v>
      </c>
      <c r="H70" s="17">
        <v>351.12988000000001</v>
      </c>
      <c r="I70" s="17">
        <f t="shared" si="1"/>
        <v>113792.73698200038</v>
      </c>
      <c r="J70" s="23">
        <v>101022.1924</v>
      </c>
      <c r="K70" s="24"/>
      <c r="L70" s="27"/>
      <c r="M70" s="23"/>
      <c r="N70" s="23"/>
      <c r="P70" s="17">
        <v>51790.615120000002</v>
      </c>
      <c r="Q70" s="17">
        <v>38337.163880000015</v>
      </c>
      <c r="R70" s="17">
        <v>0</v>
      </c>
    </row>
    <row r="71" spans="1:18" x14ac:dyDescent="0.25">
      <c r="A71" s="22"/>
      <c r="B71" s="15" t="s">
        <v>21</v>
      </c>
      <c r="C71" s="16"/>
      <c r="D71" s="17">
        <v>1948845.176</v>
      </c>
      <c r="E71" s="16"/>
      <c r="F71" s="17">
        <v>227861.30758700002</v>
      </c>
      <c r="G71" s="18">
        <v>123138.18592600005</v>
      </c>
      <c r="H71" s="17">
        <v>3750.0392700000002</v>
      </c>
      <c r="I71" s="17">
        <f t="shared" si="1"/>
        <v>126888.22519600004</v>
      </c>
      <c r="J71" s="23">
        <v>100728.88857700001</v>
      </c>
      <c r="K71" s="24"/>
      <c r="L71" s="27"/>
      <c r="M71" s="23"/>
      <c r="N71" s="23"/>
      <c r="P71" s="27">
        <v>54024.482909999999</v>
      </c>
      <c r="Q71" s="23">
        <v>37559.347569999991</v>
      </c>
      <c r="R71" s="23">
        <v>14354.120999999999</v>
      </c>
    </row>
    <row r="72" spans="1:18" x14ac:dyDescent="0.25">
      <c r="A72" s="22"/>
      <c r="B72" s="15" t="s">
        <v>22</v>
      </c>
      <c r="C72" s="16"/>
      <c r="D72" s="17">
        <v>1913165.5429999998</v>
      </c>
      <c r="E72" s="16"/>
      <c r="F72" s="17">
        <v>227474.92894700001</v>
      </c>
      <c r="G72" s="18">
        <v>126498.17252499996</v>
      </c>
      <c r="H72" s="17">
        <v>3408.7523700000002</v>
      </c>
      <c r="I72" s="17">
        <f t="shared" si="1"/>
        <v>129906.92489499996</v>
      </c>
      <c r="J72" s="23">
        <v>94549.9522</v>
      </c>
      <c r="K72" s="24"/>
      <c r="L72" s="27"/>
      <c r="M72" s="23"/>
      <c r="N72" s="23"/>
      <c r="P72" s="27">
        <v>51835.56762999999</v>
      </c>
      <c r="Q72" s="23">
        <v>43622.968090000002</v>
      </c>
      <c r="R72" s="23">
        <v>15004.263999999999</v>
      </c>
    </row>
    <row r="73" spans="1:18" x14ac:dyDescent="0.25">
      <c r="A73" s="22"/>
      <c r="B73" s="15" t="s">
        <v>23</v>
      </c>
      <c r="C73" s="16"/>
      <c r="D73" s="17">
        <v>1540919.7879999999</v>
      </c>
      <c r="E73" s="16"/>
      <c r="F73" s="17">
        <v>176880.26154700009</v>
      </c>
      <c r="G73" s="18">
        <v>118949.71882000061</v>
      </c>
      <c r="H73" s="17">
        <v>400.28526999999997</v>
      </c>
      <c r="I73" s="17">
        <f t="shared" si="1"/>
        <v>119350.0040900006</v>
      </c>
      <c r="J73" s="23">
        <v>96389.165260000009</v>
      </c>
      <c r="K73" s="24"/>
      <c r="L73" s="27"/>
      <c r="M73" s="23"/>
      <c r="N73" s="23"/>
      <c r="P73" s="27">
        <v>42056.835039999998</v>
      </c>
      <c r="Q73" s="23">
        <v>36824.422610000031</v>
      </c>
      <c r="R73" s="23">
        <v>13679.429</v>
      </c>
    </row>
    <row r="74" spans="1:18" x14ac:dyDescent="0.25">
      <c r="A74" s="21"/>
      <c r="B74" s="15" t="s">
        <v>24</v>
      </c>
      <c r="C74" s="16"/>
      <c r="D74" s="17">
        <v>1535831.7959999999</v>
      </c>
      <c r="E74" s="16"/>
      <c r="F74" s="17">
        <v>175431.54732599997</v>
      </c>
      <c r="G74" s="18">
        <v>120902.71941999992</v>
      </c>
      <c r="H74" s="17">
        <v>2967.2886100000001</v>
      </c>
      <c r="I74" s="17">
        <f t="shared" si="1"/>
        <v>123870.00802999992</v>
      </c>
      <c r="J74" s="23">
        <v>54909.275965000008</v>
      </c>
      <c r="K74" s="24"/>
      <c r="L74" s="27"/>
      <c r="M74" s="23"/>
      <c r="N74" s="23"/>
      <c r="P74" s="27">
        <v>41200.811690000002</v>
      </c>
      <c r="Q74" s="23">
        <v>-16812.099999999999</v>
      </c>
      <c r="R74" s="23">
        <v>0</v>
      </c>
    </row>
    <row r="75" spans="1:18" x14ac:dyDescent="0.25">
      <c r="A75" s="21"/>
      <c r="B75" s="15" t="s">
        <v>25</v>
      </c>
      <c r="C75" s="16"/>
      <c r="D75" s="17">
        <v>1907158.3930000002</v>
      </c>
      <c r="E75" s="16"/>
      <c r="F75" s="17">
        <v>228264.51820900003</v>
      </c>
      <c r="G75" s="18">
        <v>122380.62364500012</v>
      </c>
      <c r="H75" s="17">
        <v>953.01619000000005</v>
      </c>
      <c r="I75" s="17">
        <f t="shared" si="1"/>
        <v>123333.63983500011</v>
      </c>
      <c r="J75" s="23">
        <v>94523.952168999997</v>
      </c>
      <c r="K75" s="24"/>
      <c r="L75" s="27"/>
      <c r="M75" s="23"/>
      <c r="N75" s="23"/>
      <c r="P75" s="27">
        <v>56321.883219999996</v>
      </c>
      <c r="Q75" s="23">
        <v>36483.723769999997</v>
      </c>
      <c r="R75" s="23">
        <v>0</v>
      </c>
    </row>
    <row r="76" spans="1:18" x14ac:dyDescent="0.25">
      <c r="A76" s="21"/>
      <c r="B76" s="15" t="s">
        <v>26</v>
      </c>
      <c r="C76" s="16"/>
      <c r="D76" s="17">
        <v>2018134.6159999999</v>
      </c>
      <c r="E76" s="16"/>
      <c r="F76" s="17">
        <v>247083.95055700006</v>
      </c>
      <c r="G76" s="18">
        <v>127932.89960499985</v>
      </c>
      <c r="H76" s="17">
        <v>4162.1319999999996</v>
      </c>
      <c r="I76" s="17">
        <f t="shared" si="1"/>
        <v>132095.03160499985</v>
      </c>
      <c r="J76" s="23">
        <v>123089.82930000001</v>
      </c>
      <c r="K76" s="24"/>
      <c r="L76" s="27"/>
      <c r="M76" s="23"/>
      <c r="N76" s="23"/>
      <c r="P76" s="27">
        <v>64079.891349999998</v>
      </c>
      <c r="Q76" s="23">
        <v>39831.002800000002</v>
      </c>
      <c r="R76" s="23">
        <v>12500.452000000001</v>
      </c>
    </row>
    <row r="77" spans="1:18" x14ac:dyDescent="0.25">
      <c r="A77" s="21"/>
      <c r="B77" s="15" t="s">
        <v>27</v>
      </c>
      <c r="C77" s="16"/>
      <c r="D77" s="17">
        <v>1948929.3399999999</v>
      </c>
      <c r="E77" s="16"/>
      <c r="F77" s="17">
        <v>249712.86521899994</v>
      </c>
      <c r="G77" s="18">
        <v>114815.88082299998</v>
      </c>
      <c r="H77" s="17">
        <v>12412.149660000001</v>
      </c>
      <c r="I77" s="17">
        <f t="shared" si="1"/>
        <v>127228.03048299998</v>
      </c>
      <c r="J77" s="23">
        <v>133310.35599999997</v>
      </c>
      <c r="K77" s="24"/>
      <c r="L77" s="27"/>
      <c r="M77" s="23"/>
      <c r="N77" s="23"/>
      <c r="P77" s="27">
        <v>61645.25935</v>
      </c>
      <c r="Q77" s="23">
        <v>40382.061592000027</v>
      </c>
      <c r="R77" s="23">
        <v>20200.269000000004</v>
      </c>
    </row>
    <row r="78" spans="1:18" x14ac:dyDescent="0.25">
      <c r="A78" s="21"/>
      <c r="B78" s="15" t="s">
        <v>28</v>
      </c>
      <c r="C78" s="16"/>
      <c r="D78" s="17">
        <v>1884271.027</v>
      </c>
      <c r="E78" s="16"/>
      <c r="F78" s="17">
        <v>223210.78734200005</v>
      </c>
      <c r="G78" s="18">
        <v>115004.93142399994</v>
      </c>
      <c r="H78" s="17">
        <v>15413.53075</v>
      </c>
      <c r="I78" s="17">
        <f t="shared" si="1"/>
        <v>130418.46217399994</v>
      </c>
      <c r="J78" s="23">
        <v>85753.982029999999</v>
      </c>
      <c r="K78" s="19"/>
      <c r="L78" s="17">
        <v>2793.9579999999996</v>
      </c>
      <c r="M78" s="17">
        <v>954.5842165605095</v>
      </c>
      <c r="N78" s="17">
        <v>0</v>
      </c>
      <c r="P78" s="27">
        <v>48201.160060000002</v>
      </c>
      <c r="Q78" s="23">
        <v>38689.515319999999</v>
      </c>
      <c r="R78" s="23">
        <v>15000.023999999999</v>
      </c>
    </row>
    <row r="79" spans="1:18" x14ac:dyDescent="0.25">
      <c r="A79" s="21"/>
      <c r="B79" s="15" t="s">
        <v>29</v>
      </c>
      <c r="C79" s="16"/>
      <c r="D79" s="17">
        <v>1744281.0189999999</v>
      </c>
      <c r="E79" s="16"/>
      <c r="F79" s="17">
        <v>192001.99697800013</v>
      </c>
      <c r="G79" s="18">
        <v>124437.92690699994</v>
      </c>
      <c r="H79" s="17">
        <v>9383.0583499999993</v>
      </c>
      <c r="I79" s="17">
        <f t="shared" si="1"/>
        <v>133820.98525699993</v>
      </c>
      <c r="J79" s="23">
        <v>81716.669517999995</v>
      </c>
      <c r="K79" s="19"/>
      <c r="L79" s="17">
        <v>12201.662825477706</v>
      </c>
      <c r="M79" s="17">
        <v>10872.208522292993</v>
      </c>
      <c r="N79" s="17">
        <v>0</v>
      </c>
      <c r="P79" s="27">
        <v>31963.246830000004</v>
      </c>
      <c r="Q79" s="23">
        <v>33646.1299</v>
      </c>
      <c r="R79" s="23">
        <v>0</v>
      </c>
    </row>
    <row r="80" spans="1:18" x14ac:dyDescent="0.25">
      <c r="A80" s="21"/>
      <c r="B80" s="15" t="s">
        <v>30</v>
      </c>
      <c r="C80" s="16"/>
      <c r="D80" s="17">
        <v>1653948.023</v>
      </c>
      <c r="E80" s="16"/>
      <c r="F80" s="17">
        <v>182058.13273599994</v>
      </c>
      <c r="G80" s="18">
        <v>119175.854968</v>
      </c>
      <c r="H80" s="17">
        <v>2503.9509899999998</v>
      </c>
      <c r="I80" s="17">
        <f t="shared" si="1"/>
        <v>121679.805958</v>
      </c>
      <c r="J80" s="23">
        <v>117702.73000000001</v>
      </c>
      <c r="K80" s="19"/>
      <c r="L80" s="17">
        <v>12038.275000000001</v>
      </c>
      <c r="M80" s="17">
        <v>10775.271701910828</v>
      </c>
      <c r="N80" s="17">
        <v>0</v>
      </c>
      <c r="P80" s="27">
        <v>30030.242630000001</v>
      </c>
      <c r="Q80" s="23">
        <v>35444.328419999998</v>
      </c>
      <c r="R80" s="23">
        <v>15368.734999999999</v>
      </c>
    </row>
    <row r="81" spans="1:18" x14ac:dyDescent="0.25">
      <c r="A81" s="29" t="s">
        <v>36</v>
      </c>
      <c r="B81" s="30"/>
      <c r="C81" s="31"/>
      <c r="D81" s="32">
        <f>SUM(D69:D80)</f>
        <v>21784805.07</v>
      </c>
      <c r="E81" s="31"/>
      <c r="F81" s="32">
        <f>SUM(F69:F80)</f>
        <v>2551799.0407720003</v>
      </c>
      <c r="G81" s="32">
        <f>SUM(G69:G80)</f>
        <v>1431320.0285750006</v>
      </c>
      <c r="H81" s="32">
        <f>SUM(H69:H80)</f>
        <v>56002.352339999998</v>
      </c>
      <c r="I81" s="32">
        <f>SUM(I69:I80)</f>
        <v>1487322.380915001</v>
      </c>
      <c r="J81" s="32">
        <f>SUM(J69:J80)</f>
        <v>1132133.7774190002</v>
      </c>
      <c r="K81" s="33"/>
      <c r="L81" s="32">
        <f>SUM(L69:L80)</f>
        <v>27033.895825477706</v>
      </c>
      <c r="M81" s="32">
        <f>SUM(M69:M80)</f>
        <v>22602.06444076433</v>
      </c>
      <c r="N81" s="32">
        <f>SUM(N69:N80)</f>
        <v>0</v>
      </c>
      <c r="P81" s="32">
        <f>SUM(P69:P80)</f>
        <v>581334.42046000005</v>
      </c>
      <c r="Q81" s="32">
        <f>SUM(Q69:Q80)</f>
        <v>404100.72795200004</v>
      </c>
      <c r="R81" s="32">
        <f>SUM(R69:R80)</f>
        <v>106107.29400000001</v>
      </c>
    </row>
    <row r="82" spans="1:18" x14ac:dyDescent="0.25">
      <c r="A82" s="14">
        <v>2006</v>
      </c>
      <c r="B82" s="15" t="s">
        <v>19</v>
      </c>
      <c r="C82" s="16"/>
      <c r="D82" s="17">
        <v>1694824.2870000002</v>
      </c>
      <c r="E82" s="16"/>
      <c r="F82" s="17">
        <v>170585.03412500003</v>
      </c>
      <c r="G82" s="18">
        <v>101583.61554500004</v>
      </c>
      <c r="H82" s="17">
        <v>4389.0710000000008</v>
      </c>
      <c r="I82" s="17">
        <f t="shared" si="1"/>
        <v>105972.68654500003</v>
      </c>
      <c r="J82" s="23">
        <v>49375.157001</v>
      </c>
      <c r="K82" s="19"/>
      <c r="L82" s="17">
        <v>13429.877999999999</v>
      </c>
      <c r="M82" s="17">
        <v>15250.404912101905</v>
      </c>
      <c r="N82" s="17">
        <v>0</v>
      </c>
      <c r="P82" s="17">
        <v>25544.832490000001</v>
      </c>
      <c r="Q82" s="17">
        <v>22737.238189999996</v>
      </c>
      <c r="R82" s="17">
        <v>0</v>
      </c>
    </row>
    <row r="83" spans="1:18" x14ac:dyDescent="0.25">
      <c r="A83" s="22"/>
      <c r="B83" s="15" t="s">
        <v>20</v>
      </c>
      <c r="C83" s="16"/>
      <c r="D83" s="17">
        <v>1812299.5149999999</v>
      </c>
      <c r="E83" s="16"/>
      <c r="F83" s="17">
        <v>198388.05453999998</v>
      </c>
      <c r="G83" s="18">
        <v>109220.59887799995</v>
      </c>
      <c r="H83" s="17">
        <v>1115.0219999999999</v>
      </c>
      <c r="I83" s="17">
        <f t="shared" si="1"/>
        <v>110335.62087799994</v>
      </c>
      <c r="J83" s="23">
        <v>78377.667999999991</v>
      </c>
      <c r="K83" s="19"/>
      <c r="L83" s="17">
        <v>16181.804999999968</v>
      </c>
      <c r="M83" s="17">
        <v>18845.700694267514</v>
      </c>
      <c r="N83" s="17">
        <v>0</v>
      </c>
      <c r="P83" s="17">
        <v>31930.096519999996</v>
      </c>
      <c r="Q83" s="17">
        <v>25080.157000000007</v>
      </c>
      <c r="R83" s="17">
        <v>0</v>
      </c>
    </row>
    <row r="84" spans="1:18" x14ac:dyDescent="0.25">
      <c r="A84" s="22"/>
      <c r="B84" s="15" t="s">
        <v>21</v>
      </c>
      <c r="C84" s="16"/>
      <c r="D84" s="17">
        <v>1964267.081</v>
      </c>
      <c r="E84" s="16"/>
      <c r="F84" s="17">
        <v>201499.88881000003</v>
      </c>
      <c r="G84" s="18">
        <v>121560.06660700002</v>
      </c>
      <c r="H84" s="17">
        <v>11951.484</v>
      </c>
      <c r="I84" s="17">
        <f t="shared" si="1"/>
        <v>133511.55060700001</v>
      </c>
      <c r="J84" s="23">
        <v>74129.865999999995</v>
      </c>
      <c r="K84" s="19"/>
      <c r="L84" s="17">
        <v>20072.081999999999</v>
      </c>
      <c r="M84" s="17">
        <v>20306.980875159232</v>
      </c>
      <c r="N84" s="17">
        <v>0</v>
      </c>
      <c r="P84" s="27">
        <v>25807.981779999998</v>
      </c>
      <c r="Q84" s="23">
        <v>23002.690609999998</v>
      </c>
      <c r="R84" s="23">
        <v>0</v>
      </c>
    </row>
    <row r="85" spans="1:18" x14ac:dyDescent="0.25">
      <c r="A85" s="22"/>
      <c r="B85" s="15" t="s">
        <v>22</v>
      </c>
      <c r="C85" s="16"/>
      <c r="D85" s="17">
        <v>1631500.1880000001</v>
      </c>
      <c r="E85" s="16"/>
      <c r="F85" s="17">
        <v>155998.62290800002</v>
      </c>
      <c r="G85" s="18">
        <v>96582.463007999992</v>
      </c>
      <c r="H85" s="17">
        <v>4192.2960000000003</v>
      </c>
      <c r="I85" s="17">
        <f t="shared" si="1"/>
        <v>100774.75900799999</v>
      </c>
      <c r="J85" s="23">
        <v>76364.635999999999</v>
      </c>
      <c r="K85" s="19"/>
      <c r="L85" s="17">
        <v>25766.381000000001</v>
      </c>
      <c r="M85" s="17">
        <v>23824.962951592359</v>
      </c>
      <c r="N85" s="17">
        <v>0</v>
      </c>
      <c r="P85" s="27">
        <v>14833.483769999999</v>
      </c>
      <c r="Q85" s="23">
        <v>15628.796999999995</v>
      </c>
      <c r="R85" s="23">
        <v>0</v>
      </c>
    </row>
    <row r="86" spans="1:18" x14ac:dyDescent="0.25">
      <c r="A86" s="22"/>
      <c r="B86" s="15" t="s">
        <v>23</v>
      </c>
      <c r="C86" s="16"/>
      <c r="D86" s="17">
        <v>1689422.8959999997</v>
      </c>
      <c r="E86" s="16"/>
      <c r="F86" s="17">
        <v>157652.44393900005</v>
      </c>
      <c r="G86" s="18">
        <v>105449.47368600003</v>
      </c>
      <c r="H86" s="17">
        <v>12784</v>
      </c>
      <c r="I86" s="17">
        <f t="shared" si="1"/>
        <v>118233.47368600003</v>
      </c>
      <c r="J86" s="23">
        <v>51918.380000000005</v>
      </c>
      <c r="K86" s="19"/>
      <c r="L86" s="17">
        <v>25208.803670063691</v>
      </c>
      <c r="M86" s="17">
        <v>24156.578712101909</v>
      </c>
      <c r="N86" s="17">
        <v>0</v>
      </c>
      <c r="P86" s="27">
        <v>15126.90638</v>
      </c>
      <c r="Q86" s="23">
        <v>14553.723999999998</v>
      </c>
      <c r="R86" s="23">
        <v>0</v>
      </c>
    </row>
    <row r="87" spans="1:18" x14ac:dyDescent="0.25">
      <c r="A87" s="21"/>
      <c r="B87" s="15" t="s">
        <v>24</v>
      </c>
      <c r="C87" s="16"/>
      <c r="D87" s="17">
        <v>1541842.9320000003</v>
      </c>
      <c r="E87" s="16"/>
      <c r="F87" s="17">
        <v>144046.26997999995</v>
      </c>
      <c r="G87" s="18">
        <v>111144.50783599996</v>
      </c>
      <c r="H87" s="17">
        <v>9018.1198000000004</v>
      </c>
      <c r="I87" s="17">
        <f t="shared" si="1"/>
        <v>120162.62763599996</v>
      </c>
      <c r="J87" s="23">
        <v>42946.456999999995</v>
      </c>
      <c r="K87" s="19"/>
      <c r="L87" s="17">
        <v>20998.158799999997</v>
      </c>
      <c r="M87" s="17">
        <v>21855.353532484074</v>
      </c>
      <c r="N87" s="17">
        <v>0</v>
      </c>
      <c r="P87" s="27">
        <v>14172.640450000001</v>
      </c>
      <c r="Q87" s="23">
        <v>14239.975000000002</v>
      </c>
      <c r="R87" s="23">
        <v>0</v>
      </c>
    </row>
    <row r="88" spans="1:18" x14ac:dyDescent="0.25">
      <c r="A88" s="21"/>
      <c r="B88" s="15" t="s">
        <v>25</v>
      </c>
      <c r="C88" s="16"/>
      <c r="D88" s="17">
        <v>2022384.7189980003</v>
      </c>
      <c r="E88" s="16"/>
      <c r="F88" s="17">
        <v>210295.644635</v>
      </c>
      <c r="G88" s="18">
        <v>120602.74129599998</v>
      </c>
      <c r="H88" s="17">
        <v>9180.6849999999995</v>
      </c>
      <c r="I88" s="17">
        <f t="shared" si="1"/>
        <v>129783.42629599998</v>
      </c>
      <c r="J88" s="23">
        <v>57847.384999999995</v>
      </c>
      <c r="K88" s="19"/>
      <c r="L88" s="17">
        <v>24229.996073885344</v>
      </c>
      <c r="M88" s="17">
        <v>24035.544449681533</v>
      </c>
      <c r="N88" s="17">
        <v>0</v>
      </c>
      <c r="P88" s="27">
        <v>24575.601770000001</v>
      </c>
      <c r="Q88" s="23">
        <v>21243.641000000003</v>
      </c>
      <c r="R88" s="23">
        <v>0</v>
      </c>
    </row>
    <row r="89" spans="1:18" x14ac:dyDescent="0.25">
      <c r="A89" s="21"/>
      <c r="B89" s="15" t="s">
        <v>26</v>
      </c>
      <c r="C89" s="16"/>
      <c r="D89" s="17">
        <v>2104935.2280000001</v>
      </c>
      <c r="E89" s="16"/>
      <c r="F89" s="17">
        <v>235088.26800799987</v>
      </c>
      <c r="G89" s="18">
        <v>130342.10870199997</v>
      </c>
      <c r="H89" s="17">
        <v>13152.913249999998</v>
      </c>
      <c r="I89" s="17">
        <f t="shared" si="1"/>
        <v>143495.02195199998</v>
      </c>
      <c r="J89" s="23">
        <v>101240.04999999999</v>
      </c>
      <c r="K89" s="19"/>
      <c r="L89" s="17">
        <v>22806.549741401272</v>
      </c>
      <c r="M89" s="17">
        <v>22946.864416560504</v>
      </c>
      <c r="N89" s="17">
        <v>0</v>
      </c>
      <c r="P89" s="27">
        <v>29739.767999999996</v>
      </c>
      <c r="Q89" s="23">
        <v>24043.091999999997</v>
      </c>
      <c r="R89" s="23">
        <v>0</v>
      </c>
    </row>
    <row r="90" spans="1:18" x14ac:dyDescent="0.25">
      <c r="A90" s="21"/>
      <c r="B90" s="15" t="s">
        <v>27</v>
      </c>
      <c r="C90" s="16"/>
      <c r="D90" s="17">
        <v>2043241.0859999997</v>
      </c>
      <c r="E90" s="16"/>
      <c r="F90" s="17">
        <v>235494.33954900003</v>
      </c>
      <c r="G90" s="18">
        <v>121576.03745700004</v>
      </c>
      <c r="H90" s="17">
        <v>14992.711000000001</v>
      </c>
      <c r="I90" s="17">
        <f t="shared" si="1"/>
        <v>136568.74845700004</v>
      </c>
      <c r="J90" s="23">
        <v>102305.76699999999</v>
      </c>
      <c r="K90" s="19"/>
      <c r="L90" s="17">
        <v>25951.030000000002</v>
      </c>
      <c r="M90" s="17">
        <v>25149.759299363061</v>
      </c>
      <c r="N90" s="17">
        <v>0</v>
      </c>
      <c r="P90" s="27">
        <v>24697.124000000003</v>
      </c>
      <c r="Q90" s="23">
        <v>19179.265999999996</v>
      </c>
      <c r="R90" s="23">
        <v>0</v>
      </c>
    </row>
    <row r="91" spans="1:18" x14ac:dyDescent="0.25">
      <c r="A91" s="21"/>
      <c r="B91" s="15" t="s">
        <v>28</v>
      </c>
      <c r="C91" s="16"/>
      <c r="D91" s="17">
        <v>2030566.84512</v>
      </c>
      <c r="E91" s="16"/>
      <c r="F91" s="17">
        <v>230211.87580400001</v>
      </c>
      <c r="G91" s="18">
        <v>125000.87724499997</v>
      </c>
      <c r="H91" s="17">
        <v>9794.780060000001</v>
      </c>
      <c r="I91" s="17">
        <f t="shared" si="1"/>
        <v>134795.65730499997</v>
      </c>
      <c r="J91" s="23">
        <v>90785.894083000007</v>
      </c>
      <c r="K91" s="19"/>
      <c r="L91" s="17">
        <v>26906.994999999999</v>
      </c>
      <c r="M91" s="17">
        <v>22481.032517197451</v>
      </c>
      <c r="N91" s="17">
        <v>0</v>
      </c>
      <c r="P91" s="27">
        <v>24972.329000000002</v>
      </c>
      <c r="Q91" s="23">
        <v>18248.395999999993</v>
      </c>
      <c r="R91" s="23">
        <v>0</v>
      </c>
    </row>
    <row r="92" spans="1:18" x14ac:dyDescent="0.25">
      <c r="A92" s="21"/>
      <c r="B92" s="15" t="s">
        <v>29</v>
      </c>
      <c r="C92" s="16"/>
      <c r="D92" s="17">
        <v>1813527.4518799998</v>
      </c>
      <c r="E92" s="16"/>
      <c r="F92" s="17">
        <v>185673.31235900003</v>
      </c>
      <c r="G92" s="18">
        <v>133097.30567500001</v>
      </c>
      <c r="H92" s="17">
        <v>15837.960510000001</v>
      </c>
      <c r="I92" s="17">
        <f t="shared" si="1"/>
        <v>148935.26618500001</v>
      </c>
      <c r="J92" s="23">
        <v>78017.010000000009</v>
      </c>
      <c r="K92" s="19"/>
      <c r="L92" s="17">
        <v>21244.120000000003</v>
      </c>
      <c r="M92" s="17">
        <v>22487.478722292992</v>
      </c>
      <c r="N92" s="17">
        <v>0</v>
      </c>
      <c r="P92" s="27">
        <v>19767.081999999999</v>
      </c>
      <c r="Q92" s="23">
        <v>18383.733</v>
      </c>
      <c r="R92" s="23">
        <v>0</v>
      </c>
    </row>
    <row r="93" spans="1:18" x14ac:dyDescent="0.25">
      <c r="A93" s="21"/>
      <c r="B93" s="15" t="s">
        <v>30</v>
      </c>
      <c r="C93" s="16"/>
      <c r="D93" s="17">
        <v>1671121.0569999998</v>
      </c>
      <c r="E93" s="16"/>
      <c r="F93" s="17">
        <v>168742.70477699995</v>
      </c>
      <c r="G93" s="18">
        <v>102623.55824599993</v>
      </c>
      <c r="H93" s="17">
        <v>11887.330680000001</v>
      </c>
      <c r="I93" s="17">
        <f t="shared" si="1"/>
        <v>114510.88892599993</v>
      </c>
      <c r="J93" s="23">
        <v>83704.474795999995</v>
      </c>
      <c r="K93" s="19"/>
      <c r="L93" s="17">
        <v>22888.042999999998</v>
      </c>
      <c r="M93" s="17">
        <v>21129.639315923563</v>
      </c>
      <c r="N93" s="17">
        <v>0</v>
      </c>
      <c r="P93" s="27">
        <v>19037.337999999996</v>
      </c>
      <c r="Q93" s="23">
        <v>19305.856999999996</v>
      </c>
      <c r="R93" s="23">
        <v>36</v>
      </c>
    </row>
    <row r="94" spans="1:18" x14ac:dyDescent="0.25">
      <c r="A94" s="29" t="s">
        <v>37</v>
      </c>
      <c r="B94" s="30"/>
      <c r="C94" s="31"/>
      <c r="D94" s="32">
        <f>SUM(D82:D93)</f>
        <v>22019933.285998002</v>
      </c>
      <c r="E94" s="31"/>
      <c r="F94" s="32">
        <f>SUM(F82:F93)</f>
        <v>2293676.4594339998</v>
      </c>
      <c r="G94" s="32">
        <f>SUM(G82:G93)</f>
        <v>1378783.3541809998</v>
      </c>
      <c r="H94" s="32">
        <f>SUM(H82:H93)</f>
        <v>118296.37329999999</v>
      </c>
      <c r="I94" s="32">
        <f>SUM(I82:I93)</f>
        <v>1497079.7274809999</v>
      </c>
      <c r="J94" s="32">
        <f>SUM(J82:J93)</f>
        <v>887012.7448799999</v>
      </c>
      <c r="K94" s="33"/>
      <c r="L94" s="32">
        <f>SUM(L82:L93)</f>
        <v>265683.84228535026</v>
      </c>
      <c r="M94" s="32">
        <f>SUM(M82:M93)</f>
        <v>262470.30039872613</v>
      </c>
      <c r="N94" s="32">
        <f>SUM(N82:N93)</f>
        <v>0</v>
      </c>
      <c r="P94" s="32">
        <f>SUM(P82:P93)</f>
        <v>270205.18416</v>
      </c>
      <c r="Q94" s="32">
        <f>SUM(Q82:Q93)</f>
        <v>235646.5668</v>
      </c>
      <c r="R94" s="32">
        <f>SUM(R82:R93)</f>
        <v>36</v>
      </c>
    </row>
    <row r="95" spans="1:18" x14ac:dyDescent="0.25">
      <c r="A95" s="14">
        <v>2007</v>
      </c>
      <c r="B95" s="15" t="s">
        <v>19</v>
      </c>
      <c r="C95" s="16"/>
      <c r="D95" s="17">
        <v>1672967.1809999999</v>
      </c>
      <c r="E95" s="16"/>
      <c r="F95" s="17">
        <v>170191.50893099996</v>
      </c>
      <c r="G95" s="18">
        <v>117303.15074900001</v>
      </c>
      <c r="H95" s="17">
        <v>25034.605649999998</v>
      </c>
      <c r="I95" s="17">
        <f t="shared" si="1"/>
        <v>142337.75639900001</v>
      </c>
      <c r="J95" s="23">
        <v>36083.439999999995</v>
      </c>
      <c r="K95" s="19"/>
      <c r="L95" s="17">
        <v>16487.308200000003</v>
      </c>
      <c r="M95" s="17">
        <v>24676.45562038217</v>
      </c>
      <c r="N95" s="17">
        <v>0</v>
      </c>
      <c r="P95" s="17">
        <v>22832.606</v>
      </c>
      <c r="Q95" s="17">
        <v>16350.592999999999</v>
      </c>
      <c r="R95" s="17">
        <v>33.94</v>
      </c>
    </row>
    <row r="96" spans="1:18" x14ac:dyDescent="0.25">
      <c r="A96" s="22"/>
      <c r="B96" s="15" t="s">
        <v>20</v>
      </c>
      <c r="C96" s="16"/>
      <c r="D96" s="17">
        <v>1777308.169</v>
      </c>
      <c r="E96" s="16"/>
      <c r="F96" s="17">
        <v>185478.75637699993</v>
      </c>
      <c r="G96" s="18">
        <v>119005.61147999998</v>
      </c>
      <c r="H96" s="17">
        <v>4655.0222000000003</v>
      </c>
      <c r="I96" s="17">
        <f t="shared" si="1"/>
        <v>123660.63367999998</v>
      </c>
      <c r="J96" s="23">
        <v>59868.5</v>
      </c>
      <c r="K96" s="19"/>
      <c r="L96" s="17">
        <v>23424.305700636942</v>
      </c>
      <c r="M96" s="17">
        <v>20851.255345222929</v>
      </c>
      <c r="N96" s="17">
        <v>0</v>
      </c>
      <c r="P96" s="17">
        <v>22188.413</v>
      </c>
      <c r="Q96" s="17">
        <v>22089.962999999992</v>
      </c>
      <c r="R96" s="17">
        <v>17.899999999999999</v>
      </c>
    </row>
    <row r="97" spans="1:18" x14ac:dyDescent="0.25">
      <c r="A97" s="22"/>
      <c r="B97" s="15" t="s">
        <v>21</v>
      </c>
      <c r="C97" s="16"/>
      <c r="D97" s="17">
        <v>1914620.8499999996</v>
      </c>
      <c r="E97" s="16"/>
      <c r="F97" s="17">
        <v>201723.79408600004</v>
      </c>
      <c r="G97" s="18">
        <v>131288.72230199998</v>
      </c>
      <c r="H97" s="17">
        <v>21804.47925</v>
      </c>
      <c r="I97" s="17">
        <f t="shared" si="1"/>
        <v>153093.20155199998</v>
      </c>
      <c r="J97" s="23">
        <v>99192.374137000006</v>
      </c>
      <c r="K97" s="19"/>
      <c r="L97" s="17">
        <v>23115.448999999997</v>
      </c>
      <c r="M97" s="17">
        <v>21827.678603821656</v>
      </c>
      <c r="N97" s="17">
        <v>0</v>
      </c>
      <c r="P97" s="27">
        <v>26432.699000000008</v>
      </c>
      <c r="Q97" s="23">
        <v>24083.993999999992</v>
      </c>
      <c r="R97" s="23">
        <v>35.68</v>
      </c>
    </row>
    <row r="98" spans="1:18" x14ac:dyDescent="0.25">
      <c r="A98" s="22"/>
      <c r="B98" s="15" t="s">
        <v>22</v>
      </c>
      <c r="C98" s="16"/>
      <c r="D98" s="17">
        <v>1350858.0760000001</v>
      </c>
      <c r="E98" s="16"/>
      <c r="F98" s="17">
        <v>127314.88089099998</v>
      </c>
      <c r="G98" s="18">
        <v>88370.750435000009</v>
      </c>
      <c r="H98" s="17">
        <v>4720.7402499999998</v>
      </c>
      <c r="I98" s="17">
        <f t="shared" si="1"/>
        <v>93091.490685000012</v>
      </c>
      <c r="J98" s="23">
        <v>38415.811433999996</v>
      </c>
      <c r="K98" s="19"/>
      <c r="L98" s="17">
        <v>19395.647010191085</v>
      </c>
      <c r="M98" s="17">
        <v>20370.088397452229</v>
      </c>
      <c r="N98" s="17">
        <v>0</v>
      </c>
      <c r="P98" s="27">
        <v>13656.354689999998</v>
      </c>
      <c r="Q98" s="23">
        <v>16075.470000000001</v>
      </c>
      <c r="R98" s="23">
        <v>18.12</v>
      </c>
    </row>
    <row r="99" spans="1:18" x14ac:dyDescent="0.25">
      <c r="A99" s="22"/>
      <c r="B99" s="15" t="s">
        <v>23</v>
      </c>
      <c r="C99" s="16"/>
      <c r="D99" s="17">
        <v>1352809.5149999999</v>
      </c>
      <c r="E99" s="16"/>
      <c r="F99" s="17">
        <v>123103.13205099996</v>
      </c>
      <c r="G99" s="18">
        <v>113330.35931199999</v>
      </c>
      <c r="H99" s="17">
        <v>5854.7649999999994</v>
      </c>
      <c r="I99" s="17">
        <f t="shared" si="1"/>
        <v>119185.12431199999</v>
      </c>
      <c r="J99" s="23">
        <v>45598.154066999996</v>
      </c>
      <c r="K99" s="19"/>
      <c r="L99" s="17">
        <v>22711.877999999993</v>
      </c>
      <c r="M99" s="17">
        <v>23737.954187261144</v>
      </c>
      <c r="N99" s="17">
        <v>0</v>
      </c>
      <c r="P99" s="27">
        <v>12256.498</v>
      </c>
      <c r="Q99" s="23">
        <v>17782.990999999998</v>
      </c>
      <c r="R99" s="23">
        <v>36.06</v>
      </c>
    </row>
    <row r="100" spans="1:18" x14ac:dyDescent="0.25">
      <c r="A100" s="21"/>
      <c r="B100" s="15" t="s">
        <v>24</v>
      </c>
      <c r="C100" s="16"/>
      <c r="D100" s="17">
        <v>1745006.4109999756</v>
      </c>
      <c r="E100" s="16"/>
      <c r="F100" s="17">
        <v>164926.47774699991</v>
      </c>
      <c r="G100" s="18">
        <v>107963.27529599999</v>
      </c>
      <c r="H100" s="17">
        <v>23958.67727</v>
      </c>
      <c r="I100" s="17">
        <f t="shared" si="1"/>
        <v>131921.95256599999</v>
      </c>
      <c r="J100" s="23">
        <v>28704.540000000005</v>
      </c>
      <c r="K100" s="19"/>
      <c r="L100" s="17">
        <v>22836.053063694264</v>
      </c>
      <c r="M100" s="17">
        <v>23920.48318343949</v>
      </c>
      <c r="N100" s="17">
        <v>0</v>
      </c>
      <c r="P100" s="27">
        <v>18662.665999999997</v>
      </c>
      <c r="Q100" s="23">
        <v>17575.672000000002</v>
      </c>
      <c r="R100" s="23">
        <v>0</v>
      </c>
    </row>
    <row r="101" spans="1:18" x14ac:dyDescent="0.25">
      <c r="A101" s="21"/>
      <c r="B101" s="15" t="s">
        <v>25</v>
      </c>
      <c r="C101" s="16"/>
      <c r="D101" s="17">
        <v>2061239.165</v>
      </c>
      <c r="E101" s="16"/>
      <c r="F101" s="17">
        <v>209108.08575000014</v>
      </c>
      <c r="G101" s="18">
        <v>130487.61437700002</v>
      </c>
      <c r="H101" s="17">
        <v>18160.77</v>
      </c>
      <c r="I101" s="17">
        <f t="shared" si="1"/>
        <v>148648.38437700001</v>
      </c>
      <c r="J101" s="23">
        <v>60145.597580000001</v>
      </c>
      <c r="K101" s="19"/>
      <c r="L101" s="17">
        <v>25888.033549044587</v>
      </c>
      <c r="M101" s="17">
        <v>24835.961145222929</v>
      </c>
      <c r="N101" s="17">
        <v>0</v>
      </c>
      <c r="P101" s="27">
        <v>25698.865829999999</v>
      </c>
      <c r="Q101" s="23">
        <v>23420.612000000008</v>
      </c>
      <c r="R101" s="23">
        <v>0</v>
      </c>
    </row>
    <row r="102" spans="1:18" x14ac:dyDescent="0.25">
      <c r="A102" s="21"/>
      <c r="B102" s="15" t="s">
        <v>26</v>
      </c>
      <c r="C102" s="16"/>
      <c r="D102" s="17">
        <v>2110073.0489999996</v>
      </c>
      <c r="E102" s="16"/>
      <c r="F102" s="17">
        <v>226832.0303389999</v>
      </c>
      <c r="G102" s="18">
        <v>139080.90436000002</v>
      </c>
      <c r="H102" s="17">
        <v>25506.036</v>
      </c>
      <c r="I102" s="17">
        <f t="shared" si="1"/>
        <v>164586.94036000001</v>
      </c>
      <c r="J102" s="23">
        <v>69418.375696999996</v>
      </c>
      <c r="K102" s="19"/>
      <c r="L102" s="17">
        <v>25216.696880254774</v>
      </c>
      <c r="M102" s="17">
        <v>25155.218050955413</v>
      </c>
      <c r="N102" s="17">
        <v>0</v>
      </c>
      <c r="P102" s="27">
        <v>24800.52663</v>
      </c>
      <c r="Q102" s="23">
        <v>20647.216500000006</v>
      </c>
      <c r="R102" s="23">
        <v>0</v>
      </c>
    </row>
    <row r="103" spans="1:18" x14ac:dyDescent="0.25">
      <c r="A103" s="21"/>
      <c r="B103" s="15" t="s">
        <v>27</v>
      </c>
      <c r="C103" s="16"/>
      <c r="D103" s="17">
        <v>2045563.9249999998</v>
      </c>
      <c r="E103" s="16"/>
      <c r="F103" s="17">
        <v>224523.51675000018</v>
      </c>
      <c r="G103" s="18">
        <v>128824.01953499997</v>
      </c>
      <c r="H103" s="17">
        <v>6008.0192899999993</v>
      </c>
      <c r="I103" s="17">
        <f t="shared" si="1"/>
        <v>134832.03882499997</v>
      </c>
      <c r="J103" s="23">
        <v>79628.357447999995</v>
      </c>
      <c r="K103" s="19"/>
      <c r="L103" s="17">
        <v>24540.166996178345</v>
      </c>
      <c r="M103" s="17">
        <v>23838.204756687901</v>
      </c>
      <c r="N103" s="17">
        <v>0</v>
      </c>
      <c r="P103" s="27">
        <v>26583.769</v>
      </c>
      <c r="Q103" s="23">
        <v>17749.044999999998</v>
      </c>
      <c r="R103" s="23">
        <v>0</v>
      </c>
    </row>
    <row r="104" spans="1:18" x14ac:dyDescent="0.25">
      <c r="A104" s="21"/>
      <c r="B104" s="15" t="s">
        <v>28</v>
      </c>
      <c r="C104" s="16"/>
      <c r="D104" s="17">
        <v>1914350.85</v>
      </c>
      <c r="E104" s="16"/>
      <c r="F104" s="17">
        <v>198896.48666699984</v>
      </c>
      <c r="G104" s="18">
        <v>133051.82669099997</v>
      </c>
      <c r="H104" s="17">
        <v>5412.5592500000002</v>
      </c>
      <c r="I104" s="17">
        <f t="shared" si="1"/>
        <v>138464.38594099996</v>
      </c>
      <c r="J104" s="23">
        <v>69697.42</v>
      </c>
      <c r="K104" s="19"/>
      <c r="L104" s="17">
        <v>24995.379132484075</v>
      </c>
      <c r="M104" s="17">
        <v>25656.882755414012</v>
      </c>
      <c r="N104" s="17">
        <v>0</v>
      </c>
      <c r="P104" s="27">
        <v>21423.995000000003</v>
      </c>
      <c r="Q104" s="23">
        <v>21035.428</v>
      </c>
      <c r="R104" s="23">
        <v>0</v>
      </c>
    </row>
    <row r="105" spans="1:18" x14ac:dyDescent="0.25">
      <c r="A105" s="21"/>
      <c r="B105" s="15" t="s">
        <v>29</v>
      </c>
      <c r="C105" s="16"/>
      <c r="D105" s="17">
        <v>1656095.8229999999</v>
      </c>
      <c r="E105" s="16"/>
      <c r="F105" s="17">
        <v>167427.08144399989</v>
      </c>
      <c r="G105" s="18">
        <v>148420.62531599996</v>
      </c>
      <c r="H105" s="17">
        <v>8277.4736599999997</v>
      </c>
      <c r="I105" s="17">
        <f t="shared" si="1"/>
        <v>156698.09897599995</v>
      </c>
      <c r="J105" s="23">
        <v>52062.335412</v>
      </c>
      <c r="K105" s="19"/>
      <c r="L105" s="17">
        <v>23727.057839490441</v>
      </c>
      <c r="M105" s="17">
        <v>24166.62087643312</v>
      </c>
      <c r="N105" s="17">
        <v>0</v>
      </c>
      <c r="P105" s="27">
        <v>16185.88147</v>
      </c>
      <c r="Q105" s="23">
        <v>15676.750000000002</v>
      </c>
      <c r="R105" s="23">
        <v>0</v>
      </c>
    </row>
    <row r="106" spans="1:18" x14ac:dyDescent="0.25">
      <c r="A106" s="21"/>
      <c r="B106" s="15" t="s">
        <v>30</v>
      </c>
      <c r="C106" s="16"/>
      <c r="D106" s="17">
        <v>1489310.405</v>
      </c>
      <c r="E106" s="16"/>
      <c r="F106" s="17">
        <v>153399.86746799998</v>
      </c>
      <c r="G106" s="18">
        <v>114114.88674900001</v>
      </c>
      <c r="H106" s="17">
        <v>1246.6329700000001</v>
      </c>
      <c r="I106" s="17">
        <f t="shared" si="1"/>
        <v>115361.51971900002</v>
      </c>
      <c r="J106" s="23">
        <v>43913.851416000012</v>
      </c>
      <c r="K106" s="19"/>
      <c r="L106" s="17">
        <v>19434.60344968153</v>
      </c>
      <c r="M106" s="17">
        <v>24095.462294267516</v>
      </c>
      <c r="N106" s="17">
        <v>0</v>
      </c>
      <c r="P106" s="27">
        <v>19615.291150000001</v>
      </c>
      <c r="Q106" s="23">
        <v>20740.821</v>
      </c>
      <c r="R106" s="23">
        <v>0</v>
      </c>
    </row>
    <row r="107" spans="1:18" x14ac:dyDescent="0.25">
      <c r="A107" s="29" t="s">
        <v>38</v>
      </c>
      <c r="B107" s="30"/>
      <c r="C107" s="31"/>
      <c r="D107" s="32">
        <f>SUM(D95:D106)</f>
        <v>21090203.418999977</v>
      </c>
      <c r="E107" s="31"/>
      <c r="F107" s="32">
        <f>SUM(F95:F106)</f>
        <v>2152925.6185009996</v>
      </c>
      <c r="G107" s="32">
        <f>SUM(G95:G106)</f>
        <v>1471241.746602</v>
      </c>
      <c r="H107" s="32">
        <f>SUM(H95:H106)</f>
        <v>150639.78078999999</v>
      </c>
      <c r="I107" s="32">
        <f>SUM(I95:I106)</f>
        <v>1621881.5273919997</v>
      </c>
      <c r="J107" s="32">
        <f>SUM(J95:J106)</f>
        <v>682728.75719100004</v>
      </c>
      <c r="K107" s="33"/>
      <c r="L107" s="32">
        <f>SUM(L95:L106)</f>
        <v>271772.578821656</v>
      </c>
      <c r="M107" s="32">
        <f>SUM(M95:M106)</f>
        <v>283132.26521656051</v>
      </c>
      <c r="N107" s="32">
        <f>SUM(N95:N106)</f>
        <v>0</v>
      </c>
      <c r="P107" s="32">
        <f>SUM(P95:P106)</f>
        <v>250337.56576999999</v>
      </c>
      <c r="Q107" s="32">
        <f>SUM(Q95:Q106)</f>
        <v>233228.55550000002</v>
      </c>
      <c r="R107" s="32">
        <f>SUM(R95:R106)</f>
        <v>141.69999999999999</v>
      </c>
    </row>
    <row r="108" spans="1:18" x14ac:dyDescent="0.25">
      <c r="A108" s="14">
        <v>2008</v>
      </c>
      <c r="B108" s="15" t="s">
        <v>19</v>
      </c>
      <c r="C108" s="16"/>
      <c r="D108" s="17">
        <v>1696183.6429999997</v>
      </c>
      <c r="E108" s="16"/>
      <c r="F108" s="17">
        <v>163407.06681400005</v>
      </c>
      <c r="G108" s="17">
        <v>103369.624125</v>
      </c>
      <c r="H108" s="17">
        <v>2510.8125799999998</v>
      </c>
      <c r="I108" s="17">
        <f t="shared" si="1"/>
        <v>105880.436705</v>
      </c>
      <c r="J108" s="23">
        <v>39579.743218999996</v>
      </c>
      <c r="K108" s="19"/>
      <c r="L108" s="17">
        <v>22192.038174522291</v>
      </c>
      <c r="M108" s="17">
        <v>24842.436684076434</v>
      </c>
      <c r="N108" s="17">
        <v>0</v>
      </c>
      <c r="P108" s="17">
        <v>20604.732615999998</v>
      </c>
      <c r="Q108" s="17">
        <v>24647.721550000006</v>
      </c>
      <c r="R108" s="17">
        <v>0</v>
      </c>
    </row>
    <row r="109" spans="1:18" x14ac:dyDescent="0.25">
      <c r="A109" s="22"/>
      <c r="B109" s="15" t="s">
        <v>20</v>
      </c>
      <c r="C109" s="16"/>
      <c r="D109" s="17">
        <v>1719496.324</v>
      </c>
      <c r="E109" s="16"/>
      <c r="F109" s="17">
        <v>167166.80470200005</v>
      </c>
      <c r="G109" s="18">
        <v>127114.57846199996</v>
      </c>
      <c r="H109" s="17">
        <v>10443.688549999999</v>
      </c>
      <c r="I109" s="17">
        <f t="shared" si="1"/>
        <v>137558.26701199997</v>
      </c>
      <c r="J109" s="23">
        <v>49598.239999999998</v>
      </c>
      <c r="K109" s="19"/>
      <c r="L109" s="17">
        <v>25370.506620382166</v>
      </c>
      <c r="M109" s="17">
        <v>24668.945757961777</v>
      </c>
      <c r="N109" s="17">
        <v>0</v>
      </c>
      <c r="P109" s="17">
        <v>19280.950029</v>
      </c>
      <c r="Q109" s="17">
        <v>19423.159000000007</v>
      </c>
      <c r="R109" s="17">
        <v>0</v>
      </c>
    </row>
    <row r="110" spans="1:18" x14ac:dyDescent="0.25">
      <c r="A110" s="22"/>
      <c r="B110" s="15" t="s">
        <v>21</v>
      </c>
      <c r="C110" s="16"/>
      <c r="D110" s="17">
        <v>1940329.923</v>
      </c>
      <c r="E110" s="16"/>
      <c r="F110" s="17">
        <v>198288.51926999993</v>
      </c>
      <c r="G110" s="18">
        <v>117180.50894300004</v>
      </c>
      <c r="H110" s="17">
        <v>6881.3580000000002</v>
      </c>
      <c r="I110" s="17">
        <f t="shared" si="1"/>
        <v>124061.86694300003</v>
      </c>
      <c r="J110" s="23">
        <v>37358.503491000003</v>
      </c>
      <c r="K110" s="19"/>
      <c r="L110" s="17">
        <v>26905.89167515923</v>
      </c>
      <c r="M110" s="17">
        <v>23573.834263694269</v>
      </c>
      <c r="N110" s="17">
        <v>0</v>
      </c>
      <c r="P110" s="27">
        <v>22605.752990000001</v>
      </c>
      <c r="Q110" s="23">
        <v>22426.035000000007</v>
      </c>
      <c r="R110" s="23">
        <v>0</v>
      </c>
    </row>
    <row r="111" spans="1:18" x14ac:dyDescent="0.25">
      <c r="A111" s="22"/>
      <c r="B111" s="15" t="s">
        <v>22</v>
      </c>
      <c r="C111" s="16"/>
      <c r="D111" s="17">
        <v>1482416.3709999996</v>
      </c>
      <c r="E111" s="16"/>
      <c r="F111" s="17">
        <v>147495.90442500002</v>
      </c>
      <c r="G111" s="18">
        <v>137608.31499899999</v>
      </c>
      <c r="H111" s="17">
        <v>10286.209700000001</v>
      </c>
      <c r="I111" s="17">
        <f t="shared" si="1"/>
        <v>147894.524699</v>
      </c>
      <c r="J111" s="23">
        <v>62305.395780000006</v>
      </c>
      <c r="K111" s="19"/>
      <c r="L111" s="17">
        <v>22896.633724840765</v>
      </c>
      <c r="M111" s="17">
        <v>25569.782966878985</v>
      </c>
      <c r="N111" s="17">
        <v>0</v>
      </c>
      <c r="P111" s="27">
        <v>15315.856999999998</v>
      </c>
      <c r="Q111" s="23">
        <v>15603.945</v>
      </c>
      <c r="R111" s="23">
        <v>0</v>
      </c>
    </row>
    <row r="112" spans="1:18" x14ac:dyDescent="0.25">
      <c r="A112" s="22"/>
      <c r="B112" s="15" t="s">
        <v>23</v>
      </c>
      <c r="C112" s="16"/>
      <c r="D112" s="17">
        <v>1342273.4569999999</v>
      </c>
      <c r="E112" s="16"/>
      <c r="F112" s="17">
        <v>125714.87417500008</v>
      </c>
      <c r="G112" s="18">
        <v>126987.06849899997</v>
      </c>
      <c r="H112" s="17">
        <v>10246.465709999999</v>
      </c>
      <c r="I112" s="17">
        <f t="shared" si="1"/>
        <v>137233.53420899998</v>
      </c>
      <c r="J112" s="23">
        <v>36687.637712000003</v>
      </c>
      <c r="K112" s="19"/>
      <c r="L112" s="17">
        <v>23339.39850191083</v>
      </c>
      <c r="M112" s="17">
        <v>23529.486086624202</v>
      </c>
      <c r="N112" s="17">
        <v>0</v>
      </c>
      <c r="P112" s="27">
        <v>13056.019999999999</v>
      </c>
      <c r="Q112" s="23">
        <v>13174.201000000001</v>
      </c>
      <c r="R112" s="23">
        <v>0</v>
      </c>
    </row>
    <row r="113" spans="1:18" x14ac:dyDescent="0.25">
      <c r="A113" s="21"/>
      <c r="B113" s="15" t="s">
        <v>24</v>
      </c>
      <c r="C113" s="16"/>
      <c r="D113" s="17">
        <v>1680568.1030000004</v>
      </c>
      <c r="E113" s="16"/>
      <c r="F113" s="17">
        <v>159353.29051000002</v>
      </c>
      <c r="G113" s="18">
        <v>118768.00126000003</v>
      </c>
      <c r="H113" s="17">
        <v>14923.17</v>
      </c>
      <c r="I113" s="17">
        <f t="shared" si="1"/>
        <v>133691.17126000003</v>
      </c>
      <c r="J113" s="23">
        <v>34511.94</v>
      </c>
      <c r="K113" s="19"/>
      <c r="L113" s="17">
        <v>24639.042449681529</v>
      </c>
      <c r="M113" s="17">
        <v>22990.64545095541</v>
      </c>
      <c r="N113" s="17">
        <v>0</v>
      </c>
      <c r="P113" s="27">
        <v>18321.332350000001</v>
      </c>
      <c r="Q113" s="23">
        <v>14257.764999999998</v>
      </c>
      <c r="R113" s="23">
        <v>0</v>
      </c>
    </row>
    <row r="114" spans="1:18" x14ac:dyDescent="0.25">
      <c r="A114" s="21"/>
      <c r="B114" s="15" t="s">
        <v>25</v>
      </c>
      <c r="C114" s="16"/>
      <c r="D114" s="17">
        <v>2000687.898</v>
      </c>
      <c r="E114" s="16"/>
      <c r="F114" s="17">
        <v>200980.37164299993</v>
      </c>
      <c r="G114" s="18">
        <v>132224.28614499996</v>
      </c>
      <c r="H114" s="17">
        <v>12279.762000000001</v>
      </c>
      <c r="I114" s="17">
        <f t="shared" si="1"/>
        <v>144504.04814499995</v>
      </c>
      <c r="J114" s="23">
        <v>40525.587969</v>
      </c>
      <c r="K114" s="19"/>
      <c r="L114" s="17">
        <v>26500.277732484075</v>
      </c>
      <c r="M114" s="17">
        <v>25138.738159235665</v>
      </c>
      <c r="N114" s="17">
        <v>0</v>
      </c>
      <c r="P114" s="27">
        <v>21574.775530000003</v>
      </c>
      <c r="Q114" s="23">
        <v>21279.196</v>
      </c>
      <c r="R114" s="23">
        <v>0</v>
      </c>
    </row>
    <row r="115" spans="1:18" x14ac:dyDescent="0.25">
      <c r="A115" s="21"/>
      <c r="B115" s="15" t="s">
        <v>26</v>
      </c>
      <c r="C115" s="16"/>
      <c r="D115" s="17">
        <v>2090279.2110000001</v>
      </c>
      <c r="E115" s="16"/>
      <c r="F115" s="17">
        <v>215792.20553599991</v>
      </c>
      <c r="G115" s="18">
        <v>132486.21870499995</v>
      </c>
      <c r="H115" s="17">
        <v>8792.3970000000008</v>
      </c>
      <c r="I115" s="17">
        <f t="shared" si="1"/>
        <v>141278.61570499995</v>
      </c>
      <c r="J115" s="23">
        <v>30538.770047999998</v>
      </c>
      <c r="K115" s="19"/>
      <c r="L115" s="17">
        <v>24546.984929936305</v>
      </c>
      <c r="M115" s="17">
        <v>21868.837087898086</v>
      </c>
      <c r="N115" s="17">
        <v>0</v>
      </c>
      <c r="P115" s="27">
        <v>23743.849000000002</v>
      </c>
      <c r="Q115" s="23">
        <v>18573.062999999995</v>
      </c>
      <c r="R115" s="23">
        <v>0</v>
      </c>
    </row>
    <row r="116" spans="1:18" x14ac:dyDescent="0.25">
      <c r="A116" s="21"/>
      <c r="B116" s="15" t="s">
        <v>27</v>
      </c>
      <c r="C116" s="16"/>
      <c r="D116" s="17">
        <v>1300327.206</v>
      </c>
      <c r="E116" s="16"/>
      <c r="F116" s="17">
        <v>139853.40570400003</v>
      </c>
      <c r="G116" s="18">
        <v>126801.78169100001</v>
      </c>
      <c r="H116" s="17">
        <v>11432.608480000001</v>
      </c>
      <c r="I116" s="17">
        <f t="shared" si="1"/>
        <v>138234.39017100001</v>
      </c>
      <c r="J116" s="23">
        <v>47253.924625</v>
      </c>
      <c r="K116" s="19"/>
      <c r="L116" s="17">
        <v>15712.403436942674</v>
      </c>
      <c r="M116" s="17">
        <v>13124.631594904458</v>
      </c>
      <c r="N116" s="17">
        <v>0</v>
      </c>
      <c r="P116" s="27">
        <v>19136.527000000002</v>
      </c>
      <c r="Q116" s="23">
        <v>18235.267999999996</v>
      </c>
      <c r="R116" s="23">
        <v>0</v>
      </c>
    </row>
    <row r="117" spans="1:18" x14ac:dyDescent="0.25">
      <c r="A117" s="21"/>
      <c r="B117" s="15" t="s">
        <v>28</v>
      </c>
      <c r="C117" s="16"/>
      <c r="D117" s="17">
        <v>677859.73300000001</v>
      </c>
      <c r="E117" s="16"/>
      <c r="F117" s="17">
        <v>76762.476238000003</v>
      </c>
      <c r="G117" s="18">
        <v>104301.07372600002</v>
      </c>
      <c r="H117" s="17">
        <v>20059.575449999997</v>
      </c>
      <c r="I117" s="17">
        <f t="shared" si="1"/>
        <v>124360.64917600001</v>
      </c>
      <c r="J117" s="23">
        <v>20208.464</v>
      </c>
      <c r="K117" s="19"/>
      <c r="L117" s="17">
        <v>1692.679704458599</v>
      </c>
      <c r="M117" s="17">
        <v>962.12807388535032</v>
      </c>
      <c r="N117" s="17">
        <v>0</v>
      </c>
      <c r="P117" s="27">
        <v>14794.665000000001</v>
      </c>
      <c r="Q117" s="23">
        <v>15111.275</v>
      </c>
      <c r="R117" s="23">
        <v>0</v>
      </c>
    </row>
    <row r="118" spans="1:18" x14ac:dyDescent="0.25">
      <c r="A118" s="21"/>
      <c r="B118" s="15" t="s">
        <v>29</v>
      </c>
      <c r="C118" s="16"/>
      <c r="D118" s="17">
        <v>1394008.0379999997</v>
      </c>
      <c r="E118" s="16"/>
      <c r="F118" s="17">
        <v>138511.55057999998</v>
      </c>
      <c r="G118" s="18">
        <v>107385.94563699995</v>
      </c>
      <c r="H118" s="17">
        <v>27520.07</v>
      </c>
      <c r="I118" s="17">
        <f t="shared" si="1"/>
        <v>134906.01563699995</v>
      </c>
      <c r="J118" s="23">
        <v>13904.68</v>
      </c>
      <c r="K118" s="19"/>
      <c r="L118" s="17">
        <v>16407.557761783439</v>
      </c>
      <c r="M118" s="17">
        <v>15200.923308280255</v>
      </c>
      <c r="N118" s="17">
        <v>0</v>
      </c>
      <c r="P118" s="27">
        <v>17426.383000000002</v>
      </c>
      <c r="Q118" s="23">
        <v>16620.906039999998</v>
      </c>
      <c r="R118" s="23">
        <v>0</v>
      </c>
    </row>
    <row r="119" spans="1:18" x14ac:dyDescent="0.25">
      <c r="A119" s="21"/>
      <c r="B119" s="15" t="s">
        <v>30</v>
      </c>
      <c r="C119" s="16"/>
      <c r="D119" s="17">
        <v>1883297.8949999996</v>
      </c>
      <c r="E119" s="16"/>
      <c r="F119" s="17">
        <v>192782.05473200002</v>
      </c>
      <c r="G119" s="18">
        <v>131028.78702500029</v>
      </c>
      <c r="H119" s="17">
        <v>19911.750999999997</v>
      </c>
      <c r="I119" s="17">
        <f t="shared" si="1"/>
        <v>150940.53802500028</v>
      </c>
      <c r="J119" s="23">
        <v>43978.78</v>
      </c>
      <c r="K119" s="19"/>
      <c r="L119" s="17">
        <v>25381.032526114643</v>
      </c>
      <c r="M119" s="17">
        <v>25626.249889171973</v>
      </c>
      <c r="N119" s="17">
        <v>0</v>
      </c>
      <c r="P119" s="27">
        <v>20680.499879999999</v>
      </c>
      <c r="Q119" s="23">
        <v>18862.235999999997</v>
      </c>
      <c r="R119" s="23">
        <v>0</v>
      </c>
    </row>
    <row r="120" spans="1:18" x14ac:dyDescent="0.25">
      <c r="A120" s="29" t="s">
        <v>39</v>
      </c>
      <c r="B120" s="30"/>
      <c r="C120" s="31"/>
      <c r="D120" s="32">
        <f>SUM(D108:D119)</f>
        <v>19207727.801999997</v>
      </c>
      <c r="E120" s="31"/>
      <c r="F120" s="32">
        <f>SUM(F108:F119)</f>
        <v>1926108.5243290004</v>
      </c>
      <c r="G120" s="32">
        <f>SUM(G108:G119)</f>
        <v>1465256.1892170003</v>
      </c>
      <c r="H120" s="32">
        <f>SUM(H108:H119)</f>
        <v>155287.86846999999</v>
      </c>
      <c r="I120" s="32">
        <f>SUM(I108:I119)</f>
        <v>1620544.0576870001</v>
      </c>
      <c r="J120" s="32">
        <f>SUM(J108:J119)</f>
        <v>456451.66684399988</v>
      </c>
      <c r="K120" s="33"/>
      <c r="L120" s="32">
        <f>SUM(L108:L119)</f>
        <v>255584.44723821653</v>
      </c>
      <c r="M120" s="32">
        <f>SUM(M108:M119)</f>
        <v>247096.63932356687</v>
      </c>
      <c r="N120" s="32">
        <f>SUM(N108:N119)</f>
        <v>0</v>
      </c>
      <c r="P120" s="32">
        <f>SUM(P108:P119)</f>
        <v>226541.34439499999</v>
      </c>
      <c r="Q120" s="32">
        <f>SUM(Q108:Q119)</f>
        <v>218214.77059</v>
      </c>
      <c r="R120" s="32">
        <f>SUM(R108:R119)</f>
        <v>0</v>
      </c>
    </row>
    <row r="121" spans="1:18" x14ac:dyDescent="0.25">
      <c r="A121" s="14">
        <v>2009</v>
      </c>
      <c r="B121" s="15" t="s">
        <v>19</v>
      </c>
      <c r="C121" s="16"/>
      <c r="D121" s="17">
        <v>1928672.1880000001</v>
      </c>
      <c r="E121" s="16"/>
      <c r="F121" s="17">
        <v>193425.84621399996</v>
      </c>
      <c r="G121" s="18">
        <v>122139.84959800019</v>
      </c>
      <c r="H121" s="17">
        <v>13363.7345</v>
      </c>
      <c r="I121" s="17">
        <f t="shared" si="1"/>
        <v>135503.5840980002</v>
      </c>
      <c r="J121" s="23">
        <v>44353.732697999993</v>
      </c>
      <c r="K121" s="19"/>
      <c r="L121" s="17">
        <v>25398.798649681532</v>
      </c>
      <c r="M121" s="17">
        <v>24583.6360522293</v>
      </c>
      <c r="N121" s="17">
        <v>0</v>
      </c>
      <c r="P121" s="17">
        <v>20989.46557</v>
      </c>
      <c r="Q121" s="17">
        <v>19548.900999999976</v>
      </c>
      <c r="R121" s="17">
        <v>0</v>
      </c>
    </row>
    <row r="122" spans="1:18" x14ac:dyDescent="0.25">
      <c r="A122" s="22"/>
      <c r="B122" s="15" t="s">
        <v>20</v>
      </c>
      <c r="C122" s="16"/>
      <c r="D122" s="17">
        <v>1941280.905</v>
      </c>
      <c r="E122" s="16"/>
      <c r="F122" s="17">
        <v>196279.99636800002</v>
      </c>
      <c r="G122" s="18">
        <v>127420.27428500009</v>
      </c>
      <c r="H122" s="17">
        <v>2429.2730000000001</v>
      </c>
      <c r="I122" s="17">
        <f t="shared" si="1"/>
        <v>129849.5472850001</v>
      </c>
      <c r="J122" s="23">
        <v>40051.415000000008</v>
      </c>
      <c r="K122" s="19"/>
      <c r="L122" s="17">
        <v>24421.682180891719</v>
      </c>
      <c r="M122" s="17">
        <v>22420.043402547759</v>
      </c>
      <c r="N122" s="17">
        <v>0</v>
      </c>
      <c r="P122" s="17">
        <v>21459.373960000001</v>
      </c>
      <c r="Q122" s="17">
        <v>16058.722999999994</v>
      </c>
      <c r="R122" s="17">
        <v>0</v>
      </c>
    </row>
    <row r="123" spans="1:18" x14ac:dyDescent="0.25">
      <c r="A123" s="22"/>
      <c r="B123" s="15" t="s">
        <v>21</v>
      </c>
      <c r="C123" s="16"/>
      <c r="D123" s="17">
        <v>2025288.129</v>
      </c>
      <c r="E123" s="16"/>
      <c r="F123" s="17">
        <v>203639.09187199993</v>
      </c>
      <c r="G123" s="18">
        <v>101450.10626100005</v>
      </c>
      <c r="H123" s="17">
        <v>5954.7442900000005</v>
      </c>
      <c r="I123" s="17">
        <f t="shared" si="1"/>
        <v>107404.85055100005</v>
      </c>
      <c r="J123" s="23">
        <v>51474.040999999997</v>
      </c>
      <c r="K123" s="19"/>
      <c r="L123" s="17">
        <v>25659.954179617831</v>
      </c>
      <c r="M123" s="17">
        <v>23005.769129936292</v>
      </c>
      <c r="N123" s="17">
        <v>0</v>
      </c>
      <c r="P123" s="27">
        <v>23965.774249999999</v>
      </c>
      <c r="Q123" s="23">
        <v>16363.479000000014</v>
      </c>
      <c r="R123" s="23">
        <v>0</v>
      </c>
    </row>
    <row r="124" spans="1:18" x14ac:dyDescent="0.25">
      <c r="A124" s="22"/>
      <c r="B124" s="15" t="s">
        <v>22</v>
      </c>
      <c r="C124" s="16"/>
      <c r="D124" s="17">
        <v>1727702.6239999998</v>
      </c>
      <c r="E124" s="16"/>
      <c r="F124" s="17">
        <v>177357.28184499999</v>
      </c>
      <c r="G124" s="18">
        <v>119053.16383400002</v>
      </c>
      <c r="H124" s="17">
        <v>3651.2521099999999</v>
      </c>
      <c r="I124" s="17">
        <f t="shared" si="1"/>
        <v>122704.41594400002</v>
      </c>
      <c r="J124" s="23">
        <v>104353.99180199999</v>
      </c>
      <c r="K124" s="19"/>
      <c r="L124" s="17">
        <v>20877.132059872612</v>
      </c>
      <c r="M124" s="17">
        <v>25065.358089171961</v>
      </c>
      <c r="N124" s="17">
        <v>0</v>
      </c>
      <c r="P124" s="27">
        <v>20548.77793</v>
      </c>
      <c r="Q124" s="23">
        <v>18141.152539999992</v>
      </c>
      <c r="R124" s="23">
        <v>0</v>
      </c>
    </row>
    <row r="125" spans="1:18" x14ac:dyDescent="0.25">
      <c r="A125" s="22"/>
      <c r="B125" s="15" t="s">
        <v>23</v>
      </c>
      <c r="C125" s="16"/>
      <c r="D125" s="17">
        <v>1828097.8459999999</v>
      </c>
      <c r="E125" s="16"/>
      <c r="F125" s="17">
        <v>179045.431319</v>
      </c>
      <c r="G125" s="18">
        <v>115186.97625500055</v>
      </c>
      <c r="H125" s="17">
        <v>5512.5386499999995</v>
      </c>
      <c r="I125" s="17">
        <f t="shared" si="1"/>
        <v>120699.51490500056</v>
      </c>
      <c r="J125" s="23">
        <v>80618.028000000006</v>
      </c>
      <c r="K125" s="19"/>
      <c r="L125" s="17">
        <v>26370.084096815288</v>
      </c>
      <c r="M125" s="17">
        <v>27885.719298089174</v>
      </c>
      <c r="N125" s="17">
        <v>0</v>
      </c>
      <c r="P125" s="27">
        <v>17613.328559999998</v>
      </c>
      <c r="Q125" s="23">
        <v>18222.928000000007</v>
      </c>
      <c r="R125" s="23">
        <v>0</v>
      </c>
    </row>
    <row r="126" spans="1:18" x14ac:dyDescent="0.25">
      <c r="A126" s="21"/>
      <c r="B126" s="15" t="s">
        <v>24</v>
      </c>
      <c r="C126" s="16"/>
      <c r="D126" s="17">
        <v>1991118.371</v>
      </c>
      <c r="E126" s="16"/>
      <c r="F126" s="17">
        <v>195889.11564000015</v>
      </c>
      <c r="G126" s="18">
        <v>121262.57075000046</v>
      </c>
      <c r="H126" s="17">
        <v>2450.3620000000001</v>
      </c>
      <c r="I126" s="17">
        <f t="shared" si="1"/>
        <v>123712.93275000046</v>
      </c>
      <c r="J126" s="23">
        <v>54603.259999999995</v>
      </c>
      <c r="K126" s="19"/>
      <c r="L126" s="17">
        <v>28627.133424203821</v>
      </c>
      <c r="M126" s="17">
        <v>29579.186323566886</v>
      </c>
      <c r="N126" s="17">
        <v>0</v>
      </c>
      <c r="P126" s="27">
        <v>21949.686099999999</v>
      </c>
      <c r="Q126" s="23">
        <v>18328.825000000008</v>
      </c>
      <c r="R126" s="23">
        <v>0</v>
      </c>
    </row>
    <row r="127" spans="1:18" x14ac:dyDescent="0.25">
      <c r="A127" s="21"/>
      <c r="B127" s="15" t="s">
        <v>25</v>
      </c>
      <c r="C127" s="16"/>
      <c r="D127" s="17">
        <v>2150386.0519999992</v>
      </c>
      <c r="E127" s="16"/>
      <c r="F127" s="17">
        <v>220132.22386099989</v>
      </c>
      <c r="G127" s="18">
        <v>139177.52211600088</v>
      </c>
      <c r="H127" s="17">
        <v>5976.7002499999999</v>
      </c>
      <c r="I127" s="17">
        <f t="shared" si="1"/>
        <v>145154.22236600087</v>
      </c>
      <c r="J127" s="23">
        <v>64010.342275999996</v>
      </c>
      <c r="K127" s="19"/>
      <c r="L127" s="17">
        <v>28992.924133757959</v>
      </c>
      <c r="M127" s="17">
        <v>33276.535156687896</v>
      </c>
      <c r="N127" s="17">
        <v>0</v>
      </c>
      <c r="P127" s="27">
        <v>26146.592349999999</v>
      </c>
      <c r="Q127" s="23">
        <v>21861.307999999997</v>
      </c>
      <c r="R127" s="23">
        <v>0</v>
      </c>
    </row>
    <row r="128" spans="1:18" x14ac:dyDescent="0.25">
      <c r="A128" s="21"/>
      <c r="B128" s="15" t="s">
        <v>26</v>
      </c>
      <c r="C128" s="16"/>
      <c r="D128" s="17">
        <v>2219658.7191400002</v>
      </c>
      <c r="E128" s="16"/>
      <c r="F128" s="17">
        <v>244681.03345199997</v>
      </c>
      <c r="G128" s="18">
        <v>128373.2461550002</v>
      </c>
      <c r="H128" s="17">
        <v>11884.185380000001</v>
      </c>
      <c r="I128" s="17">
        <f t="shared" si="1"/>
        <v>140257.43153500021</v>
      </c>
      <c r="J128" s="23">
        <v>84586.161000000007</v>
      </c>
      <c r="K128" s="19"/>
      <c r="L128" s="17">
        <v>27876.87001783439</v>
      </c>
      <c r="M128" s="17">
        <v>32660.039780891726</v>
      </c>
      <c r="N128" s="17">
        <v>0</v>
      </c>
      <c r="P128" s="27">
        <v>29874.237670000002</v>
      </c>
      <c r="Q128" s="23">
        <v>25918.455999999995</v>
      </c>
      <c r="R128" s="23">
        <v>0</v>
      </c>
    </row>
    <row r="129" spans="1:18" x14ac:dyDescent="0.25">
      <c r="A129" s="21"/>
      <c r="B129" s="15" t="s">
        <v>27</v>
      </c>
      <c r="C129" s="16"/>
      <c r="D129" s="17">
        <v>2053742.7430000002</v>
      </c>
      <c r="E129" s="16"/>
      <c r="F129" s="17">
        <v>232997.20346200006</v>
      </c>
      <c r="G129" s="18">
        <v>111952.14287300003</v>
      </c>
      <c r="H129" s="17">
        <v>21537.187819999999</v>
      </c>
      <c r="I129" s="17">
        <f t="shared" si="1"/>
        <v>133489.33069300003</v>
      </c>
      <c r="J129" s="23">
        <v>107671.47900000001</v>
      </c>
      <c r="K129" s="19"/>
      <c r="L129" s="17">
        <v>31292.991406369427</v>
      </c>
      <c r="M129" s="17">
        <v>30880.411971974525</v>
      </c>
      <c r="N129" s="17">
        <v>0</v>
      </c>
      <c r="P129" s="27">
        <v>27649.068742999996</v>
      </c>
      <c r="Q129" s="23">
        <v>23097.231</v>
      </c>
      <c r="R129" s="23">
        <v>0</v>
      </c>
    </row>
    <row r="130" spans="1:18" x14ac:dyDescent="0.25">
      <c r="A130" s="21"/>
      <c r="B130" s="15" t="s">
        <v>28</v>
      </c>
      <c r="C130" s="16"/>
      <c r="D130" s="17">
        <v>2065702.5669999998</v>
      </c>
      <c r="E130" s="16"/>
      <c r="F130" s="17">
        <v>231658.0491009999</v>
      </c>
      <c r="G130" s="18">
        <v>129097.10627499997</v>
      </c>
      <c r="H130" s="17">
        <v>19246.66</v>
      </c>
      <c r="I130" s="17">
        <f t="shared" si="1"/>
        <v>148343.76627499997</v>
      </c>
      <c r="J130" s="23">
        <v>146466.20116</v>
      </c>
      <c r="K130" s="19"/>
      <c r="L130" s="17">
        <v>28636.093737579613</v>
      </c>
      <c r="M130" s="17">
        <v>31215.500647133758</v>
      </c>
      <c r="N130" s="17">
        <v>0</v>
      </c>
      <c r="P130" s="27">
        <v>28197.458999999995</v>
      </c>
      <c r="Q130" s="23">
        <v>23304.058899999996</v>
      </c>
      <c r="R130" s="23">
        <v>12307.499000000002</v>
      </c>
    </row>
    <row r="131" spans="1:18" x14ac:dyDescent="0.25">
      <c r="A131" s="21"/>
      <c r="B131" s="15" t="s">
        <v>29</v>
      </c>
      <c r="C131" s="16"/>
      <c r="D131" s="17">
        <v>1885915.5220000003</v>
      </c>
      <c r="E131" s="16"/>
      <c r="F131" s="17">
        <v>199629.16652600002</v>
      </c>
      <c r="G131" s="18">
        <v>104654.36477499995</v>
      </c>
      <c r="H131" s="17">
        <v>18463.391600000003</v>
      </c>
      <c r="I131" s="17">
        <f t="shared" si="1"/>
        <v>123117.75637499995</v>
      </c>
      <c r="J131" s="23">
        <v>104296.552</v>
      </c>
      <c r="K131" s="19"/>
      <c r="L131" s="17">
        <v>29427.936321019111</v>
      </c>
      <c r="M131" s="17">
        <v>29674.673724840763</v>
      </c>
      <c r="N131" s="17">
        <v>0</v>
      </c>
      <c r="P131" s="27">
        <v>20193.711059999998</v>
      </c>
      <c r="Q131" s="23">
        <v>20292.037000000004</v>
      </c>
      <c r="R131" s="23">
        <v>12263.153000000002</v>
      </c>
    </row>
    <row r="132" spans="1:18" x14ac:dyDescent="0.25">
      <c r="A132" s="21"/>
      <c r="B132" s="15" t="s">
        <v>30</v>
      </c>
      <c r="C132" s="16"/>
      <c r="D132" s="17">
        <v>1771080.3829999997</v>
      </c>
      <c r="E132" s="16"/>
      <c r="F132" s="17">
        <v>189761.56006000008</v>
      </c>
      <c r="G132" s="18">
        <v>109786.23170800015</v>
      </c>
      <c r="H132" s="17">
        <v>19410.790250000002</v>
      </c>
      <c r="I132" s="17">
        <f t="shared" si="1"/>
        <v>129197.02195800016</v>
      </c>
      <c r="J132" s="23">
        <v>125793.18400000001</v>
      </c>
      <c r="K132" s="19"/>
      <c r="L132" s="17">
        <v>30123.163810191079</v>
      </c>
      <c r="M132" s="17">
        <v>28113.390951592362</v>
      </c>
      <c r="N132" s="17">
        <v>0</v>
      </c>
      <c r="P132" s="27">
        <v>20008.573999999997</v>
      </c>
      <c r="Q132" s="23">
        <v>21990.368000000017</v>
      </c>
      <c r="R132" s="23">
        <v>0</v>
      </c>
    </row>
    <row r="133" spans="1:18" ht="17.25" x14ac:dyDescent="0.25">
      <c r="A133" s="29" t="s">
        <v>40</v>
      </c>
      <c r="B133" s="30"/>
      <c r="C133" s="31"/>
      <c r="D133" s="32">
        <f>SUM(D121:D132)</f>
        <v>23588646.049139999</v>
      </c>
      <c r="E133" s="31"/>
      <c r="F133" s="32">
        <f>SUM(F121:F132)</f>
        <v>2464495.9997199997</v>
      </c>
      <c r="G133" s="32">
        <f>SUM(G121:G132)</f>
        <v>1429553.5548850023</v>
      </c>
      <c r="H133" s="32">
        <f>SUM(H121:H132)</f>
        <v>129880.81985000001</v>
      </c>
      <c r="I133" s="32">
        <f>SUM(I121:I132)</f>
        <v>1559434.3747350026</v>
      </c>
      <c r="J133" s="32">
        <f>SUM(J121:J132)</f>
        <v>1008278.387936</v>
      </c>
      <c r="K133" s="33"/>
      <c r="L133" s="32">
        <f>SUM(L121:L132)</f>
        <v>327704.76401783444</v>
      </c>
      <c r="M133" s="32">
        <f>SUM(M121:M132)</f>
        <v>338360.26452866237</v>
      </c>
      <c r="N133" s="32">
        <f>SUM(N121:N132)</f>
        <v>0</v>
      </c>
      <c r="P133" s="32">
        <f>SUM(P121:P132)</f>
        <v>278596.04919299996</v>
      </c>
      <c r="Q133" s="32">
        <f>SUM(Q121:Q132)</f>
        <v>243127.46744000001</v>
      </c>
      <c r="R133" s="32">
        <f>SUM(R121:R132)</f>
        <v>24570.652000000002</v>
      </c>
    </row>
    <row r="134" spans="1:18" x14ac:dyDescent="0.25">
      <c r="A134" s="14">
        <v>2010</v>
      </c>
      <c r="B134" s="15" t="s">
        <v>19</v>
      </c>
      <c r="C134" s="16"/>
      <c r="D134" s="17">
        <v>1827224.2390000001</v>
      </c>
      <c r="E134" s="16"/>
      <c r="F134" s="17">
        <v>190302.50818999999</v>
      </c>
      <c r="G134" s="18">
        <v>120181.03440100011</v>
      </c>
      <c r="H134" s="17">
        <v>13359.8025</v>
      </c>
      <c r="I134" s="17">
        <f t="shared" ref="I134:I197" si="2">G134+H134</f>
        <v>133540.83690100012</v>
      </c>
      <c r="J134" s="23">
        <v>57391.403000000006</v>
      </c>
      <c r="K134" s="19"/>
      <c r="L134" s="17">
        <v>26680.076626751594</v>
      </c>
      <c r="M134" s="17">
        <v>27065.006119745234</v>
      </c>
      <c r="N134" s="17">
        <v>0</v>
      </c>
      <c r="P134" s="17">
        <v>23309.662499999999</v>
      </c>
      <c r="Q134" s="17">
        <v>23546.048889999995</v>
      </c>
      <c r="R134" s="17">
        <v>0</v>
      </c>
    </row>
    <row r="135" spans="1:18" x14ac:dyDescent="0.25">
      <c r="A135" s="22"/>
      <c r="B135" s="15" t="s">
        <v>20</v>
      </c>
      <c r="C135" s="16"/>
      <c r="D135" s="17">
        <v>1709495.9070000001</v>
      </c>
      <c r="E135" s="16"/>
      <c r="F135" s="17">
        <v>179946.89105999997</v>
      </c>
      <c r="G135" s="18">
        <v>107183.58847200022</v>
      </c>
      <c r="H135" s="17">
        <v>8013.02225</v>
      </c>
      <c r="I135" s="17">
        <f t="shared" si="2"/>
        <v>115196.61072200022</v>
      </c>
      <c r="J135" s="23">
        <v>56105.746000000006</v>
      </c>
      <c r="K135" s="19"/>
      <c r="L135" s="17">
        <v>26977.226862420383</v>
      </c>
      <c r="M135" s="17">
        <v>21790.522235668785</v>
      </c>
      <c r="N135" s="17">
        <v>0</v>
      </c>
      <c r="P135" s="17">
        <v>21586.428400000001</v>
      </c>
      <c r="Q135" s="17">
        <v>23750.21899999999</v>
      </c>
      <c r="R135" s="17">
        <v>0</v>
      </c>
    </row>
    <row r="136" spans="1:18" x14ac:dyDescent="0.25">
      <c r="A136" s="22"/>
      <c r="B136" s="15" t="s">
        <v>21</v>
      </c>
      <c r="C136" s="16"/>
      <c r="D136" s="17">
        <v>1810874.9170000001</v>
      </c>
      <c r="E136" s="16"/>
      <c r="F136" s="17">
        <v>194919.22631499989</v>
      </c>
      <c r="G136" s="18">
        <v>132052.16465900038</v>
      </c>
      <c r="H136" s="17">
        <v>4206.9375</v>
      </c>
      <c r="I136" s="17">
        <f t="shared" si="2"/>
        <v>136259.10215900038</v>
      </c>
      <c r="J136" s="23">
        <v>84716.823952000006</v>
      </c>
      <c r="K136" s="19"/>
      <c r="L136" s="17">
        <v>27057.665124840765</v>
      </c>
      <c r="M136" s="17">
        <v>25627.563500636934</v>
      </c>
      <c r="N136" s="17">
        <v>0</v>
      </c>
      <c r="P136" s="27">
        <v>25613.296730000009</v>
      </c>
      <c r="Q136" s="23">
        <v>23679.060999999991</v>
      </c>
      <c r="R136" s="23">
        <v>0</v>
      </c>
    </row>
    <row r="137" spans="1:18" x14ac:dyDescent="0.25">
      <c r="A137" s="22"/>
      <c r="B137" s="15" t="s">
        <v>22</v>
      </c>
      <c r="C137" s="16"/>
      <c r="D137" s="17">
        <v>1280074.0980000002</v>
      </c>
      <c r="E137" s="16"/>
      <c r="F137" s="17">
        <v>118595.98832000005</v>
      </c>
      <c r="G137" s="18">
        <v>116014.89309300054</v>
      </c>
      <c r="H137" s="17">
        <v>11789.231249999999</v>
      </c>
      <c r="I137" s="17">
        <f t="shared" si="2"/>
        <v>127804.12434300054</v>
      </c>
      <c r="J137" s="23">
        <v>69243.053</v>
      </c>
      <c r="K137" s="19"/>
      <c r="L137" s="17">
        <v>19169.097783439491</v>
      </c>
      <c r="M137" s="17">
        <v>27162.229989808911</v>
      </c>
      <c r="N137" s="17">
        <v>0</v>
      </c>
      <c r="P137" s="27">
        <v>15723.698210000002</v>
      </c>
      <c r="Q137" s="23">
        <v>16556.248999999996</v>
      </c>
      <c r="R137" s="23">
        <v>0</v>
      </c>
    </row>
    <row r="138" spans="1:18" x14ac:dyDescent="0.25">
      <c r="A138" s="22"/>
      <c r="B138" s="15" t="s">
        <v>23</v>
      </c>
      <c r="C138" s="16"/>
      <c r="D138" s="17">
        <v>1368995.3730000001</v>
      </c>
      <c r="E138" s="16"/>
      <c r="F138" s="17">
        <v>117842.36289000003</v>
      </c>
      <c r="G138" s="18">
        <v>108809.6498660003</v>
      </c>
      <c r="H138" s="17">
        <v>4813.7212500000005</v>
      </c>
      <c r="I138" s="17">
        <f t="shared" si="2"/>
        <v>113623.3711160003</v>
      </c>
      <c r="J138" s="23">
        <v>17093.523999999998</v>
      </c>
      <c r="K138" s="19"/>
      <c r="L138" s="17">
        <v>25341.035169426752</v>
      </c>
      <c r="M138" s="17">
        <v>27382.334943949063</v>
      </c>
      <c r="N138" s="17">
        <v>0</v>
      </c>
      <c r="P138" s="27">
        <v>12549.873</v>
      </c>
      <c r="Q138" s="23">
        <v>14786.602000000006</v>
      </c>
      <c r="R138" s="23">
        <v>0</v>
      </c>
    </row>
    <row r="139" spans="1:18" x14ac:dyDescent="0.25">
      <c r="A139" s="21"/>
      <c r="B139" s="15" t="s">
        <v>24</v>
      </c>
      <c r="C139" s="16"/>
      <c r="D139" s="17">
        <v>1692709.7499999995</v>
      </c>
      <c r="E139" s="16"/>
      <c r="F139" s="17">
        <v>144570.12336999999</v>
      </c>
      <c r="G139" s="18">
        <v>109342.7101900001</v>
      </c>
      <c r="H139" s="17">
        <v>12457.31675</v>
      </c>
      <c r="I139" s="17">
        <f t="shared" si="2"/>
        <v>121800.0269400001</v>
      </c>
      <c r="J139" s="23">
        <v>23905.897999999997</v>
      </c>
      <c r="K139" s="19"/>
      <c r="L139" s="17">
        <v>26343.462672611469</v>
      </c>
      <c r="M139" s="17">
        <v>27308.679272611462</v>
      </c>
      <c r="N139" s="17">
        <v>0</v>
      </c>
      <c r="P139" s="27">
        <v>19718.656999999992</v>
      </c>
      <c r="Q139" s="23">
        <v>12330.591999999997</v>
      </c>
      <c r="R139" s="23">
        <v>0</v>
      </c>
    </row>
    <row r="140" spans="1:18" x14ac:dyDescent="0.25">
      <c r="A140" s="21"/>
      <c r="B140" s="15" t="s">
        <v>25</v>
      </c>
      <c r="C140" s="16"/>
      <c r="D140" s="17">
        <v>1852062.4119999998</v>
      </c>
      <c r="E140" s="16"/>
      <c r="F140" s="17">
        <v>167117.36268000008</v>
      </c>
      <c r="G140" s="18">
        <v>109658.8288530002</v>
      </c>
      <c r="H140" s="17">
        <v>17198.7405</v>
      </c>
      <c r="I140" s="17">
        <f t="shared" si="2"/>
        <v>126857.5693530002</v>
      </c>
      <c r="J140" s="23">
        <v>56474.164999999994</v>
      </c>
      <c r="K140" s="19"/>
      <c r="L140" s="17">
        <v>26633.534020382162</v>
      </c>
      <c r="M140" s="17">
        <v>25860.255892993635</v>
      </c>
      <c r="N140" s="17">
        <v>0</v>
      </c>
      <c r="P140" s="27">
        <v>20448.778999999999</v>
      </c>
      <c r="Q140" s="23">
        <v>11506.225999999997</v>
      </c>
      <c r="R140" s="23">
        <v>0</v>
      </c>
    </row>
    <row r="141" spans="1:18" x14ac:dyDescent="0.25">
      <c r="A141" s="21"/>
      <c r="B141" s="15" t="s">
        <v>26</v>
      </c>
      <c r="C141" s="16"/>
      <c r="D141" s="17">
        <v>2112016.5639999998</v>
      </c>
      <c r="E141" s="16"/>
      <c r="F141" s="17">
        <v>202316.29203400004</v>
      </c>
      <c r="G141" s="18">
        <v>111052.24304499991</v>
      </c>
      <c r="H141" s="17">
        <v>26208.610499999999</v>
      </c>
      <c r="I141" s="17">
        <f t="shared" si="2"/>
        <v>137260.8535449999</v>
      </c>
      <c r="J141" s="23">
        <v>56624.775165999992</v>
      </c>
      <c r="K141" s="19"/>
      <c r="L141" s="17">
        <v>27826.203658598719</v>
      </c>
      <c r="M141" s="17">
        <v>28244.907529936314</v>
      </c>
      <c r="N141" s="17">
        <v>0</v>
      </c>
      <c r="P141" s="27">
        <v>25122.588</v>
      </c>
      <c r="Q141" s="23">
        <v>18227.999999999993</v>
      </c>
      <c r="R141" s="23">
        <v>0</v>
      </c>
    </row>
    <row r="142" spans="1:18" x14ac:dyDescent="0.25">
      <c r="A142" s="21"/>
      <c r="B142" s="15" t="s">
        <v>27</v>
      </c>
      <c r="C142" s="16"/>
      <c r="D142" s="17">
        <v>2049457.054</v>
      </c>
      <c r="E142" s="16"/>
      <c r="F142" s="17">
        <v>202648.87663999997</v>
      </c>
      <c r="G142" s="18">
        <v>122170.60912900063</v>
      </c>
      <c r="H142" s="17">
        <v>24268.789929999999</v>
      </c>
      <c r="I142" s="17">
        <f t="shared" si="2"/>
        <v>146439.39905900063</v>
      </c>
      <c r="J142" s="23">
        <v>87619.952000000005</v>
      </c>
      <c r="K142" s="19"/>
      <c r="L142" s="17">
        <v>27881.975824203819</v>
      </c>
      <c r="M142" s="17">
        <v>27530.715756687896</v>
      </c>
      <c r="N142" s="17">
        <v>0</v>
      </c>
      <c r="P142" s="27">
        <v>24412.75777</v>
      </c>
      <c r="Q142" s="23">
        <v>21390.484999999982</v>
      </c>
      <c r="R142" s="23">
        <v>0</v>
      </c>
    </row>
    <row r="143" spans="1:18" x14ac:dyDescent="0.25">
      <c r="A143" s="21"/>
      <c r="B143" s="15" t="s">
        <v>28</v>
      </c>
      <c r="C143" s="16"/>
      <c r="D143" s="17">
        <v>2072533.7729999998</v>
      </c>
      <c r="E143" s="16"/>
      <c r="F143" s="17">
        <v>205711.95335999998</v>
      </c>
      <c r="G143" s="18">
        <v>121045.89546000105</v>
      </c>
      <c r="H143" s="17">
        <v>18159.988160000001</v>
      </c>
      <c r="I143" s="17">
        <f t="shared" si="2"/>
        <v>139205.88362000106</v>
      </c>
      <c r="J143" s="23">
        <v>73304.635677999991</v>
      </c>
      <c r="K143" s="19"/>
      <c r="L143" s="17">
        <v>29322.997225477706</v>
      </c>
      <c r="M143" s="17">
        <v>27366.486751592362</v>
      </c>
      <c r="N143" s="17">
        <v>0</v>
      </c>
      <c r="P143" s="27">
        <v>22710.378910000003</v>
      </c>
      <c r="Q143" s="23">
        <v>21487.621999999999</v>
      </c>
      <c r="R143" s="23">
        <v>0</v>
      </c>
    </row>
    <row r="144" spans="1:18" x14ac:dyDescent="0.25">
      <c r="A144" s="21"/>
      <c r="B144" s="15" t="s">
        <v>29</v>
      </c>
      <c r="C144" s="16"/>
      <c r="D144" s="17">
        <v>1220179.824</v>
      </c>
      <c r="E144" s="16"/>
      <c r="F144" s="17">
        <v>111777.13467200004</v>
      </c>
      <c r="G144" s="18">
        <v>108248.06116400052</v>
      </c>
      <c r="H144" s="17">
        <v>13230.555240000002</v>
      </c>
      <c r="I144" s="17">
        <f t="shared" si="2"/>
        <v>121478.61640400052</v>
      </c>
      <c r="J144" s="23">
        <v>46569.277500000004</v>
      </c>
      <c r="K144" s="19"/>
      <c r="L144" s="17">
        <v>14537.088557961782</v>
      </c>
      <c r="M144" s="17">
        <v>21443.81075286624</v>
      </c>
      <c r="N144" s="17">
        <v>0</v>
      </c>
      <c r="P144" s="27">
        <v>14385.272000000001</v>
      </c>
      <c r="Q144" s="23">
        <v>18503.043999999991</v>
      </c>
      <c r="R144" s="23">
        <v>0</v>
      </c>
    </row>
    <row r="145" spans="1:18" x14ac:dyDescent="0.25">
      <c r="A145" s="21"/>
      <c r="B145" s="15" t="s">
        <v>30</v>
      </c>
      <c r="C145" s="16"/>
      <c r="D145" s="17">
        <v>1276969.7680000002</v>
      </c>
      <c r="E145" s="16"/>
      <c r="F145" s="17">
        <v>125986.44694999994</v>
      </c>
      <c r="G145" s="18">
        <v>93324.506856000327</v>
      </c>
      <c r="H145" s="17">
        <v>19443.95</v>
      </c>
      <c r="I145" s="17">
        <f t="shared" si="2"/>
        <v>112768.45685600032</v>
      </c>
      <c r="J145" s="23">
        <v>28987.331999999999</v>
      </c>
      <c r="K145" s="19"/>
      <c r="L145" s="17">
        <v>13516.121245859873</v>
      </c>
      <c r="M145" s="17">
        <v>5306.4693719745228</v>
      </c>
      <c r="N145" s="17">
        <v>0</v>
      </c>
      <c r="P145" s="27">
        <v>14241.806999999997</v>
      </c>
      <c r="Q145" s="23">
        <v>22273.84215</v>
      </c>
      <c r="R145" s="23">
        <v>0</v>
      </c>
    </row>
    <row r="146" spans="1:18" x14ac:dyDescent="0.25">
      <c r="A146" s="29" t="s">
        <v>41</v>
      </c>
      <c r="B146" s="30"/>
      <c r="C146" s="31"/>
      <c r="D146" s="32">
        <f>SUM(D134:D145)</f>
        <v>20272593.678999998</v>
      </c>
      <c r="E146" s="31"/>
      <c r="F146" s="32">
        <f>SUM(F134:F145)</f>
        <v>1961735.1664809999</v>
      </c>
      <c r="G146" s="32">
        <f>SUM(G134:G145)</f>
        <v>1359084.185188004</v>
      </c>
      <c r="H146" s="32">
        <f>SUM(H134:H145)</f>
        <v>173150.66583000001</v>
      </c>
      <c r="I146" s="32">
        <f>SUM(I134:I145)</f>
        <v>1532234.8510180041</v>
      </c>
      <c r="J146" s="32">
        <f>SUM(J134:J145)</f>
        <v>658036.58529599989</v>
      </c>
      <c r="K146" s="33"/>
      <c r="L146" s="32">
        <f>SUM(L134:L145)</f>
        <v>291286.4847719745</v>
      </c>
      <c r="M146" s="32">
        <f>SUM(M134:M145)</f>
        <v>292088.98211847135</v>
      </c>
      <c r="N146" s="32">
        <f>SUM(N134:N145)</f>
        <v>0</v>
      </c>
      <c r="P146" s="32">
        <f>SUM(P134:P145)</f>
        <v>239823.19851999998</v>
      </c>
      <c r="Q146" s="32">
        <f>SUM(Q134:Q145)</f>
        <v>228037.99103999996</v>
      </c>
      <c r="R146" s="32">
        <f>SUM(R134:R145)</f>
        <v>0</v>
      </c>
    </row>
    <row r="147" spans="1:18" x14ac:dyDescent="0.25">
      <c r="A147" s="14">
        <v>2011</v>
      </c>
      <c r="B147" s="15" t="s">
        <v>19</v>
      </c>
      <c r="C147" s="16"/>
      <c r="D147" s="17">
        <v>1937959.4910000004</v>
      </c>
      <c r="E147" s="16"/>
      <c r="F147" s="17">
        <v>188310.64669999998</v>
      </c>
      <c r="G147" s="18">
        <v>88343.451107000539</v>
      </c>
      <c r="H147" s="17">
        <v>15736.856540000001</v>
      </c>
      <c r="I147" s="17">
        <f t="shared" si="2"/>
        <v>104080.30764700053</v>
      </c>
      <c r="J147" s="23">
        <v>50091.079000000005</v>
      </c>
      <c r="K147" s="19"/>
      <c r="L147" s="17">
        <v>24107.330294267518</v>
      </c>
      <c r="M147" s="17">
        <v>15573.678977070063</v>
      </c>
      <c r="N147" s="17">
        <v>0</v>
      </c>
      <c r="P147" s="17">
        <v>19990.622000000003</v>
      </c>
      <c r="Q147" s="17">
        <v>22401.510999999991</v>
      </c>
      <c r="R147" s="17">
        <v>0</v>
      </c>
    </row>
    <row r="148" spans="1:18" s="34" customFormat="1" x14ac:dyDescent="0.25">
      <c r="A148" s="22"/>
      <c r="B148" s="15" t="s">
        <v>20</v>
      </c>
      <c r="C148" s="16"/>
      <c r="D148" s="17">
        <v>1893842.5349999999</v>
      </c>
      <c r="E148" s="16"/>
      <c r="F148" s="17">
        <v>180924.70480000001</v>
      </c>
      <c r="G148" s="18">
        <v>95266.317767000248</v>
      </c>
      <c r="H148" s="17">
        <v>7155.0360000000001</v>
      </c>
      <c r="I148" s="17">
        <f t="shared" si="2"/>
        <v>102421.35376700026</v>
      </c>
      <c r="J148" s="23">
        <v>57196.450000000012</v>
      </c>
      <c r="K148" s="19"/>
      <c r="L148" s="17">
        <v>22212.603905732485</v>
      </c>
      <c r="M148" s="17">
        <v>23215.516801273894</v>
      </c>
      <c r="N148" s="17">
        <v>0</v>
      </c>
      <c r="O148" s="20"/>
      <c r="P148" s="17">
        <v>21285.901829999995</v>
      </c>
      <c r="Q148" s="17">
        <v>18773.395999999993</v>
      </c>
      <c r="R148" s="17">
        <v>0</v>
      </c>
    </row>
    <row r="149" spans="1:18" s="34" customFormat="1" x14ac:dyDescent="0.25">
      <c r="A149" s="22"/>
      <c r="B149" s="15" t="s">
        <v>21</v>
      </c>
      <c r="C149" s="16"/>
      <c r="D149" s="17">
        <v>2008666.5470000003</v>
      </c>
      <c r="E149" s="16"/>
      <c r="F149" s="17">
        <v>197986.27498000002</v>
      </c>
      <c r="G149" s="18">
        <v>125067.81425100009</v>
      </c>
      <c r="H149" s="17">
        <v>6890.0779999999995</v>
      </c>
      <c r="I149" s="17">
        <f t="shared" si="2"/>
        <v>131957.8922510001</v>
      </c>
      <c r="J149" s="23">
        <v>89860.899730000005</v>
      </c>
      <c r="K149" s="19"/>
      <c r="L149" s="17">
        <v>30045.446876433125</v>
      </c>
      <c r="M149" s="17">
        <v>31245.585410191099</v>
      </c>
      <c r="N149" s="17">
        <v>0</v>
      </c>
      <c r="O149" s="20"/>
      <c r="P149" s="27">
        <v>22457.599000000002</v>
      </c>
      <c r="Q149" s="23">
        <v>20433.588999999993</v>
      </c>
      <c r="R149" s="23">
        <v>0</v>
      </c>
    </row>
    <row r="150" spans="1:18" s="36" customFormat="1" x14ac:dyDescent="0.25">
      <c r="A150" s="35"/>
      <c r="B150" s="15" t="s">
        <v>22</v>
      </c>
      <c r="C150" s="16"/>
      <c r="D150" s="17">
        <v>1485051.51</v>
      </c>
      <c r="E150" s="16"/>
      <c r="F150" s="17">
        <v>137796.18148000003</v>
      </c>
      <c r="G150" s="18">
        <v>113315.60017900032</v>
      </c>
      <c r="H150" s="17">
        <v>7235.8074999999999</v>
      </c>
      <c r="I150" s="17">
        <f t="shared" si="2"/>
        <v>120551.40767900032</v>
      </c>
      <c r="J150" s="23">
        <v>82724.066000000006</v>
      </c>
      <c r="K150" s="19"/>
      <c r="L150" s="17">
        <v>21729.097472611465</v>
      </c>
      <c r="M150" s="17">
        <v>28195.690517197469</v>
      </c>
      <c r="N150" s="17">
        <v>0</v>
      </c>
      <c r="O150" s="20"/>
      <c r="P150" s="27">
        <v>18359.055</v>
      </c>
      <c r="Q150" s="23">
        <v>18499.106</v>
      </c>
      <c r="R150" s="23">
        <v>0</v>
      </c>
    </row>
    <row r="151" spans="1:18" s="34" customFormat="1" x14ac:dyDescent="0.25">
      <c r="A151" s="22"/>
      <c r="B151" s="15" t="s">
        <v>23</v>
      </c>
      <c r="C151" s="16"/>
      <c r="D151" s="17">
        <v>1742469.8989999997</v>
      </c>
      <c r="E151" s="16"/>
      <c r="F151" s="17">
        <v>171311.47398999997</v>
      </c>
      <c r="G151" s="18">
        <v>107636.92335200001</v>
      </c>
      <c r="H151" s="17">
        <v>16029.19183</v>
      </c>
      <c r="I151" s="17">
        <f t="shared" si="2"/>
        <v>123666.11518200001</v>
      </c>
      <c r="J151" s="23">
        <v>42341.434999999998</v>
      </c>
      <c r="K151" s="19"/>
      <c r="L151" s="17">
        <v>30581.489540127386</v>
      </c>
      <c r="M151" s="17">
        <v>26592.793840764323</v>
      </c>
      <c r="N151" s="17">
        <v>0</v>
      </c>
      <c r="O151" s="20"/>
      <c r="P151" s="27">
        <v>17132.784</v>
      </c>
      <c r="Q151" s="23">
        <v>20351.120000000003</v>
      </c>
      <c r="R151" s="23">
        <v>0</v>
      </c>
    </row>
    <row r="152" spans="1:18" s="34" customFormat="1" x14ac:dyDescent="0.25">
      <c r="A152" s="21"/>
      <c r="B152" s="15" t="s">
        <v>24</v>
      </c>
      <c r="C152" s="16"/>
      <c r="D152" s="17">
        <v>1895763.7310000001</v>
      </c>
      <c r="E152" s="16"/>
      <c r="F152" s="17">
        <v>184352.68775999988</v>
      </c>
      <c r="G152" s="18">
        <v>117261.15810100015</v>
      </c>
      <c r="H152" s="17">
        <v>7948.7507799999994</v>
      </c>
      <c r="I152" s="17">
        <f t="shared" si="2"/>
        <v>125209.90888100016</v>
      </c>
      <c r="J152" s="23">
        <v>74403.509999999995</v>
      </c>
      <c r="K152" s="19"/>
      <c r="L152" s="17">
        <v>24273.307370700637</v>
      </c>
      <c r="M152" s="17">
        <v>29447.168761783432</v>
      </c>
      <c r="N152" s="17">
        <v>0</v>
      </c>
      <c r="O152" s="20"/>
      <c r="P152" s="27">
        <v>20926.167579999994</v>
      </c>
      <c r="Q152" s="23">
        <v>24244.527999999998</v>
      </c>
      <c r="R152" s="23">
        <v>0</v>
      </c>
    </row>
    <row r="153" spans="1:18" s="34" customFormat="1" x14ac:dyDescent="0.25">
      <c r="A153" s="21"/>
      <c r="B153" s="15" t="s">
        <v>25</v>
      </c>
      <c r="C153" s="16"/>
      <c r="D153" s="17">
        <v>2190251.6040000003</v>
      </c>
      <c r="E153" s="16"/>
      <c r="F153" s="17">
        <v>215732.19400000002</v>
      </c>
      <c r="G153" s="18">
        <v>121003.19914099996</v>
      </c>
      <c r="H153" s="17">
        <v>15110.342000000001</v>
      </c>
      <c r="I153" s="17">
        <f t="shared" si="2"/>
        <v>136113.54114099997</v>
      </c>
      <c r="J153" s="23">
        <v>79574.815000000017</v>
      </c>
      <c r="K153" s="19"/>
      <c r="L153" s="17">
        <v>28889.581560509556</v>
      </c>
      <c r="M153" s="17">
        <v>33587.41543566878</v>
      </c>
      <c r="N153" s="17">
        <v>0</v>
      </c>
      <c r="O153" s="20"/>
      <c r="P153" s="27">
        <v>25988.286</v>
      </c>
      <c r="Q153" s="23">
        <v>20236.188999999998</v>
      </c>
      <c r="R153" s="23">
        <v>0</v>
      </c>
    </row>
    <row r="154" spans="1:18" s="36" customFormat="1" x14ac:dyDescent="0.25">
      <c r="A154" s="37"/>
      <c r="B154" s="15" t="s">
        <v>26</v>
      </c>
      <c r="C154" s="38"/>
      <c r="D154" s="17">
        <v>2273398.5090000005</v>
      </c>
      <c r="E154" s="16"/>
      <c r="F154" s="17">
        <v>231813.93679999997</v>
      </c>
      <c r="G154" s="18">
        <v>121194.1015739999</v>
      </c>
      <c r="H154" s="17">
        <v>14771.030349999999</v>
      </c>
      <c r="I154" s="17">
        <f t="shared" si="2"/>
        <v>135965.1319239999</v>
      </c>
      <c r="J154" s="23">
        <v>85590.645999999993</v>
      </c>
      <c r="K154" s="19"/>
      <c r="L154" s="17">
        <v>30090.315624203824</v>
      </c>
      <c r="M154" s="17">
        <v>32687.118928662414</v>
      </c>
      <c r="N154" s="17">
        <v>0</v>
      </c>
      <c r="O154" s="20"/>
      <c r="P154" s="27">
        <v>28353.944</v>
      </c>
      <c r="Q154" s="23">
        <v>24060.912600000007</v>
      </c>
      <c r="R154" s="23">
        <v>0</v>
      </c>
    </row>
    <row r="155" spans="1:18" s="36" customFormat="1" x14ac:dyDescent="0.25">
      <c r="A155" s="37"/>
      <c r="B155" s="15" t="s">
        <v>27</v>
      </c>
      <c r="C155" s="38"/>
      <c r="D155" s="17">
        <v>2207606.3909999998</v>
      </c>
      <c r="E155" s="16"/>
      <c r="F155" s="17">
        <v>232121.87782000005</v>
      </c>
      <c r="G155" s="18">
        <v>114167.06123299984</v>
      </c>
      <c r="H155" s="17">
        <v>12879.00352</v>
      </c>
      <c r="I155" s="17">
        <f t="shared" si="2"/>
        <v>127046.06475299984</v>
      </c>
      <c r="J155" s="23">
        <v>119167.16800000002</v>
      </c>
      <c r="K155" s="19"/>
      <c r="L155" s="17">
        <v>32584.947687898079</v>
      </c>
      <c r="M155" s="17">
        <v>32359.747661146499</v>
      </c>
      <c r="N155" s="17">
        <v>0</v>
      </c>
      <c r="O155" s="20"/>
      <c r="P155" s="27">
        <v>26893.496990000003</v>
      </c>
      <c r="Q155" s="23">
        <v>28372.820099999994</v>
      </c>
      <c r="R155" s="23">
        <v>11362.011</v>
      </c>
    </row>
    <row r="156" spans="1:18" s="34" customFormat="1" x14ac:dyDescent="0.25">
      <c r="A156" s="21"/>
      <c r="B156" s="15" t="s">
        <v>28</v>
      </c>
      <c r="C156" s="16"/>
      <c r="D156" s="17">
        <v>2013064.2480000001</v>
      </c>
      <c r="E156" s="16"/>
      <c r="F156" s="17">
        <v>194012.49766999992</v>
      </c>
      <c r="G156" s="18">
        <v>124891.45510200057</v>
      </c>
      <c r="H156" s="17">
        <v>30510.976199999997</v>
      </c>
      <c r="I156" s="17">
        <f t="shared" si="2"/>
        <v>155402.43130200056</v>
      </c>
      <c r="J156" s="23">
        <v>103245.92899999997</v>
      </c>
      <c r="K156" s="19"/>
      <c r="L156" s="17">
        <v>33596.279499363052</v>
      </c>
      <c r="M156" s="17">
        <v>33274.292689171976</v>
      </c>
      <c r="N156" s="17">
        <v>0</v>
      </c>
      <c r="O156" s="20"/>
      <c r="P156" s="27">
        <v>22116.171000000002</v>
      </c>
      <c r="Q156" s="23">
        <v>24208.084300000002</v>
      </c>
      <c r="R156" s="23">
        <v>0</v>
      </c>
    </row>
    <row r="157" spans="1:18" s="34" customFormat="1" x14ac:dyDescent="0.25">
      <c r="A157" s="21"/>
      <c r="B157" s="15" t="s">
        <v>29</v>
      </c>
      <c r="C157" s="16"/>
      <c r="D157" s="17">
        <v>1652479.1070000001</v>
      </c>
      <c r="E157" s="16"/>
      <c r="F157" s="17">
        <v>154517.29250000001</v>
      </c>
      <c r="G157" s="18">
        <v>105491.6917410006</v>
      </c>
      <c r="H157" s="17">
        <v>12261.425929999999</v>
      </c>
      <c r="I157" s="17">
        <f t="shared" si="2"/>
        <v>117753.1176710006</v>
      </c>
      <c r="J157" s="23">
        <v>54881.12799999999</v>
      </c>
      <c r="K157" s="19"/>
      <c r="L157" s="17">
        <v>28387.117359235668</v>
      </c>
      <c r="M157" s="17">
        <v>32836.226296815265</v>
      </c>
      <c r="N157" s="17">
        <v>0</v>
      </c>
      <c r="O157" s="20"/>
      <c r="P157" s="27">
        <v>16254.58532</v>
      </c>
      <c r="Q157" s="23">
        <v>19557.107600000007</v>
      </c>
      <c r="R157" s="23">
        <v>0</v>
      </c>
    </row>
    <row r="158" spans="1:18" s="34" customFormat="1" x14ac:dyDescent="0.25">
      <c r="A158" s="21"/>
      <c r="B158" s="15" t="s">
        <v>30</v>
      </c>
      <c r="C158" s="16"/>
      <c r="D158" s="17">
        <v>1428204.203</v>
      </c>
      <c r="E158" s="16"/>
      <c r="F158" s="17">
        <v>120084.98054999998</v>
      </c>
      <c r="G158" s="18">
        <v>92945.720793999964</v>
      </c>
      <c r="H158" s="39">
        <v>30131.8125</v>
      </c>
      <c r="I158" s="17">
        <f t="shared" si="2"/>
        <v>123077.53329399996</v>
      </c>
      <c r="J158" s="23">
        <v>52447.616800000003</v>
      </c>
      <c r="K158" s="19"/>
      <c r="L158" s="17">
        <v>30900.648992356688</v>
      </c>
      <c r="M158" s="17">
        <v>32071.095938853498</v>
      </c>
      <c r="N158" s="17">
        <v>0</v>
      </c>
      <c r="O158" s="20"/>
      <c r="P158" s="27">
        <v>14446.911969999996</v>
      </c>
      <c r="Q158" s="23">
        <v>16796.480599999999</v>
      </c>
      <c r="R158" s="23">
        <v>0</v>
      </c>
    </row>
    <row r="159" spans="1:18" x14ac:dyDescent="0.25">
      <c r="A159" s="29" t="s">
        <v>42</v>
      </c>
      <c r="B159" s="30"/>
      <c r="C159" s="31"/>
      <c r="D159" s="32">
        <f>SUM(D147:D158)</f>
        <v>22728757.775000002</v>
      </c>
      <c r="E159" s="31"/>
      <c r="F159" s="32">
        <f>SUM(F147:F158)</f>
        <v>2208964.7490499998</v>
      </c>
      <c r="G159" s="32">
        <f>SUM(G147:G158)</f>
        <v>1326584.4943420021</v>
      </c>
      <c r="H159" s="32">
        <f>SUM(H147:H158)</f>
        <v>176660.31114999999</v>
      </c>
      <c r="I159" s="32">
        <f>SUM(I147:I158)</f>
        <v>1503244.8054920021</v>
      </c>
      <c r="J159" s="32">
        <f>SUM(J147:J158)</f>
        <v>891524.74253000005</v>
      </c>
      <c r="K159" s="33"/>
      <c r="L159" s="32">
        <f>SUM(L147:L158)</f>
        <v>337398.16618343943</v>
      </c>
      <c r="M159" s="32">
        <f>SUM(M147:M158)</f>
        <v>351086.33125859872</v>
      </c>
      <c r="N159" s="32">
        <f>SUM(N147:N158)</f>
        <v>0</v>
      </c>
      <c r="P159" s="32">
        <f>SUM(P147:P158)</f>
        <v>254205.52468999999</v>
      </c>
      <c r="Q159" s="32">
        <f>SUM(Q147:Q158)</f>
        <v>257934.84419999996</v>
      </c>
      <c r="R159" s="32">
        <f>SUM(R147:R158)</f>
        <v>11362.011</v>
      </c>
    </row>
    <row r="160" spans="1:18" x14ac:dyDescent="0.25">
      <c r="A160" s="14">
        <v>2012</v>
      </c>
      <c r="B160" s="15" t="s">
        <v>19</v>
      </c>
      <c r="C160" s="16"/>
      <c r="D160" s="17">
        <v>1685583.9040000001</v>
      </c>
      <c r="E160" s="16"/>
      <c r="F160" s="17">
        <v>148482.72560000001</v>
      </c>
      <c r="G160" s="18">
        <v>93593.236300999954</v>
      </c>
      <c r="H160" s="17">
        <v>9877.3001000000004</v>
      </c>
      <c r="I160" s="17">
        <f t="shared" si="2"/>
        <v>103470.53640099996</v>
      </c>
      <c r="J160" s="23">
        <v>41245.664000000004</v>
      </c>
      <c r="K160" s="19"/>
      <c r="L160" s="17">
        <v>28802.642258598727</v>
      </c>
      <c r="M160" s="17">
        <v>25995.477922292994</v>
      </c>
      <c r="N160" s="17">
        <v>0</v>
      </c>
      <c r="P160" s="17">
        <v>17742.516209999998</v>
      </c>
      <c r="Q160" s="17">
        <v>17926.2428</v>
      </c>
      <c r="R160" s="17">
        <v>0</v>
      </c>
    </row>
    <row r="161" spans="1:18" s="34" customFormat="1" x14ac:dyDescent="0.25">
      <c r="A161" s="22"/>
      <c r="B161" s="15" t="s">
        <v>20</v>
      </c>
      <c r="C161" s="16"/>
      <c r="D161" s="17">
        <v>1973654.3450000002</v>
      </c>
      <c r="E161" s="16"/>
      <c r="F161" s="17">
        <v>192196.20220000015</v>
      </c>
      <c r="G161" s="18">
        <v>108164.49709399992</v>
      </c>
      <c r="H161" s="17">
        <v>27697.525999999998</v>
      </c>
      <c r="I161" s="17">
        <f t="shared" si="2"/>
        <v>135862.02309399992</v>
      </c>
      <c r="J161" s="23">
        <v>68924.474000000002</v>
      </c>
      <c r="K161" s="19"/>
      <c r="L161" s="17">
        <v>29205.814184713374</v>
      </c>
      <c r="M161" s="17">
        <v>25946.909643312094</v>
      </c>
      <c r="N161" s="17">
        <v>0</v>
      </c>
      <c r="O161" s="20"/>
      <c r="P161" s="17">
        <v>22648.878329999996</v>
      </c>
      <c r="Q161" s="17">
        <v>22383.379500000006</v>
      </c>
      <c r="R161" s="17">
        <v>0</v>
      </c>
    </row>
    <row r="162" spans="1:18" s="34" customFormat="1" x14ac:dyDescent="0.25">
      <c r="A162" s="22"/>
      <c r="B162" s="15" t="s">
        <v>21</v>
      </c>
      <c r="C162" s="16"/>
      <c r="D162" s="17">
        <v>2083470.2180000003</v>
      </c>
      <c r="E162" s="16"/>
      <c r="F162" s="17">
        <v>202407.58392000006</v>
      </c>
      <c r="G162" s="18">
        <v>120368.11540300041</v>
      </c>
      <c r="H162" s="17">
        <v>71786.401750000005</v>
      </c>
      <c r="I162" s="17">
        <f t="shared" si="2"/>
        <v>192154.5171530004</v>
      </c>
      <c r="J162" s="23">
        <v>78316.505999999979</v>
      </c>
      <c r="K162" s="19"/>
      <c r="L162" s="17">
        <v>32969.322554140126</v>
      </c>
      <c r="M162" s="17">
        <v>30237.17446496816</v>
      </c>
      <c r="N162" s="17">
        <v>0</v>
      </c>
      <c r="O162" s="20"/>
      <c r="P162" s="27">
        <v>24617.59432</v>
      </c>
      <c r="Q162" s="23">
        <v>22671.673000000003</v>
      </c>
      <c r="R162" s="23">
        <v>0</v>
      </c>
    </row>
    <row r="163" spans="1:18" s="36" customFormat="1" x14ac:dyDescent="0.25">
      <c r="A163" s="35"/>
      <c r="B163" s="15" t="s">
        <v>22</v>
      </c>
      <c r="C163" s="16"/>
      <c r="D163" s="17">
        <v>1406867.5909999998</v>
      </c>
      <c r="E163" s="16"/>
      <c r="F163" s="17">
        <v>134531.82336000007</v>
      </c>
      <c r="G163" s="18">
        <v>97521.526399999872</v>
      </c>
      <c r="H163" s="17">
        <v>10629.431500000001</v>
      </c>
      <c r="I163" s="17">
        <f t="shared" si="2"/>
        <v>108150.95789999988</v>
      </c>
      <c r="J163" s="23">
        <v>39526.04</v>
      </c>
      <c r="K163" s="19"/>
      <c r="L163" s="17">
        <v>24848.36403566879</v>
      </c>
      <c r="M163" s="17">
        <v>30800.514121019107</v>
      </c>
      <c r="N163" s="17">
        <v>0</v>
      </c>
      <c r="O163" s="20"/>
      <c r="P163" s="27">
        <v>15907.449999999999</v>
      </c>
      <c r="Q163" s="23">
        <v>16091.982599999998</v>
      </c>
      <c r="R163" s="23">
        <v>0</v>
      </c>
    </row>
    <row r="164" spans="1:18" s="34" customFormat="1" x14ac:dyDescent="0.25">
      <c r="A164" s="22"/>
      <c r="B164" s="15" t="s">
        <v>23</v>
      </c>
      <c r="C164" s="16"/>
      <c r="D164" s="17">
        <v>1233630.5429999998</v>
      </c>
      <c r="E164" s="16"/>
      <c r="F164" s="17">
        <v>107659.27892999997</v>
      </c>
      <c r="G164" s="18">
        <v>95693.858394999959</v>
      </c>
      <c r="H164" s="17">
        <v>20294.496449999999</v>
      </c>
      <c r="I164" s="17">
        <f t="shared" si="2"/>
        <v>115988.35484499997</v>
      </c>
      <c r="J164" s="23">
        <v>29808.43</v>
      </c>
      <c r="K164" s="19"/>
      <c r="L164" s="17">
        <v>28794.353425477708</v>
      </c>
      <c r="M164" s="17">
        <v>31096.6909898089</v>
      </c>
      <c r="N164" s="17">
        <v>0</v>
      </c>
      <c r="O164" s="20"/>
      <c r="P164" s="27">
        <v>7758.3880000000008</v>
      </c>
      <c r="Q164" s="23">
        <v>10261.160390000001</v>
      </c>
      <c r="R164" s="23">
        <v>0</v>
      </c>
    </row>
    <row r="165" spans="1:18" s="34" customFormat="1" x14ac:dyDescent="0.25">
      <c r="A165" s="21"/>
      <c r="B165" s="15" t="s">
        <v>24</v>
      </c>
      <c r="C165" s="16"/>
      <c r="D165" s="17">
        <v>1997317.9139999999</v>
      </c>
      <c r="E165" s="16"/>
      <c r="F165" s="17">
        <v>206133.78547</v>
      </c>
      <c r="G165" s="18">
        <v>112303.56347000026</v>
      </c>
      <c r="H165" s="17">
        <v>18202.85729</v>
      </c>
      <c r="I165" s="17">
        <f t="shared" si="2"/>
        <v>130506.42076000026</v>
      </c>
      <c r="J165" s="23">
        <v>54487.520000000004</v>
      </c>
      <c r="K165" s="19"/>
      <c r="L165" s="17">
        <v>29781.37310191082</v>
      </c>
      <c r="M165" s="17">
        <v>31084.45069936306</v>
      </c>
      <c r="N165" s="17">
        <v>0</v>
      </c>
      <c r="O165" s="20"/>
      <c r="P165" s="27">
        <v>24887.319230000001</v>
      </c>
      <c r="Q165" s="23">
        <v>21965.57750000001</v>
      </c>
      <c r="R165" s="23">
        <v>0</v>
      </c>
    </row>
    <row r="166" spans="1:18" s="34" customFormat="1" x14ac:dyDescent="0.25">
      <c r="A166" s="21"/>
      <c r="B166" s="15" t="s">
        <v>25</v>
      </c>
      <c r="C166" s="16"/>
      <c r="D166" s="17">
        <v>2107651.9020000002</v>
      </c>
      <c r="E166" s="16"/>
      <c r="F166" s="17">
        <v>222915.36536000003</v>
      </c>
      <c r="G166" s="18">
        <v>133193.06568699991</v>
      </c>
      <c r="H166" s="17">
        <v>23098.230310000003</v>
      </c>
      <c r="I166" s="17">
        <f t="shared" si="2"/>
        <v>156291.29599699992</v>
      </c>
      <c r="J166" s="23">
        <v>90572.87</v>
      </c>
      <c r="K166" s="19"/>
      <c r="L166" s="17">
        <v>33375.505373248401</v>
      </c>
      <c r="M166" s="17">
        <v>32036.784937579632</v>
      </c>
      <c r="N166" s="17">
        <v>0</v>
      </c>
      <c r="O166" s="20"/>
      <c r="P166" s="27">
        <v>26772.571250000001</v>
      </c>
      <c r="Q166" s="23">
        <v>15766.575099999996</v>
      </c>
      <c r="R166" s="23">
        <v>0</v>
      </c>
    </row>
    <row r="167" spans="1:18" s="36" customFormat="1" x14ac:dyDescent="0.25">
      <c r="A167" s="37"/>
      <c r="B167" s="15" t="s">
        <v>26</v>
      </c>
      <c r="C167" s="38"/>
      <c r="D167" s="17">
        <v>2075408.02</v>
      </c>
      <c r="E167" s="16"/>
      <c r="F167" s="17">
        <v>226868.32216000001</v>
      </c>
      <c r="G167" s="18">
        <v>115369.36643599997</v>
      </c>
      <c r="H167" s="17">
        <v>33987.634520000007</v>
      </c>
      <c r="I167" s="17">
        <f t="shared" si="2"/>
        <v>149357.00095599997</v>
      </c>
      <c r="J167" s="23">
        <v>92727.11652499999</v>
      </c>
      <c r="K167" s="19"/>
      <c r="L167" s="17">
        <v>32998.965199999991</v>
      </c>
      <c r="M167" s="17">
        <v>32504.302244585997</v>
      </c>
      <c r="N167" s="17">
        <v>0</v>
      </c>
      <c r="O167" s="20"/>
      <c r="P167" s="27">
        <v>26826.453810000006</v>
      </c>
      <c r="Q167" s="23">
        <v>19891.589000000014</v>
      </c>
      <c r="R167" s="23">
        <v>0</v>
      </c>
    </row>
    <row r="168" spans="1:18" s="36" customFormat="1" x14ac:dyDescent="0.25">
      <c r="A168" s="37"/>
      <c r="B168" s="15" t="s">
        <v>27</v>
      </c>
      <c r="C168" s="38"/>
      <c r="D168" s="17">
        <v>2005429.2549999997</v>
      </c>
      <c r="E168" s="16"/>
      <c r="F168" s="17">
        <v>225330.03306000005</v>
      </c>
      <c r="G168" s="18">
        <v>126949.85006300021</v>
      </c>
      <c r="H168" s="17">
        <v>20317.262720000002</v>
      </c>
      <c r="I168" s="17">
        <f t="shared" si="2"/>
        <v>147267.11278300022</v>
      </c>
      <c r="J168" s="23">
        <v>81009.073000000004</v>
      </c>
      <c r="K168" s="19"/>
      <c r="L168" s="17">
        <v>34040.727614012736</v>
      </c>
      <c r="M168" s="17">
        <v>31402.778089171974</v>
      </c>
      <c r="N168" s="17">
        <v>0</v>
      </c>
      <c r="O168" s="20"/>
      <c r="P168" s="27">
        <v>26738.935870000001</v>
      </c>
      <c r="Q168" s="23">
        <v>20892.816500000008</v>
      </c>
      <c r="R168" s="23">
        <v>0</v>
      </c>
    </row>
    <row r="169" spans="1:18" s="34" customFormat="1" x14ac:dyDescent="0.25">
      <c r="A169" s="21"/>
      <c r="B169" s="15" t="s">
        <v>28</v>
      </c>
      <c r="C169" s="16"/>
      <c r="D169" s="17">
        <v>1700439.8399999999</v>
      </c>
      <c r="E169" s="16"/>
      <c r="F169" s="17">
        <v>169420.22998999993</v>
      </c>
      <c r="G169" s="18">
        <v>129365.2122100003</v>
      </c>
      <c r="H169" s="17">
        <v>17574.024229999999</v>
      </c>
      <c r="I169" s="17">
        <f t="shared" si="2"/>
        <v>146939.2364400003</v>
      </c>
      <c r="J169" s="23">
        <v>70939.569999999992</v>
      </c>
      <c r="K169" s="19"/>
      <c r="L169" s="17">
        <v>33848.794179617835</v>
      </c>
      <c r="M169" s="17">
        <v>34134.092722293004</v>
      </c>
      <c r="N169" s="17">
        <v>0</v>
      </c>
      <c r="O169" s="20"/>
      <c r="P169" s="27">
        <v>20557.138000000006</v>
      </c>
      <c r="Q169" s="23">
        <v>27623.770517000015</v>
      </c>
      <c r="R169" s="23">
        <v>0</v>
      </c>
    </row>
    <row r="170" spans="1:18" s="34" customFormat="1" x14ac:dyDescent="0.25">
      <c r="A170" s="21"/>
      <c r="B170" s="15" t="s">
        <v>29</v>
      </c>
      <c r="C170" s="16"/>
      <c r="D170" s="17">
        <v>1144776.1810000001</v>
      </c>
      <c r="E170" s="16"/>
      <c r="F170" s="17">
        <v>103433.11424</v>
      </c>
      <c r="G170" s="18">
        <v>114307.38054899998</v>
      </c>
      <c r="H170" s="17">
        <v>30731.329999999994</v>
      </c>
      <c r="I170" s="17">
        <f t="shared" si="2"/>
        <v>145038.71054899998</v>
      </c>
      <c r="J170" s="23">
        <v>27717.152166999997</v>
      </c>
      <c r="K170" s="19"/>
      <c r="L170" s="17">
        <v>28184.898101910825</v>
      </c>
      <c r="M170" s="17">
        <v>31814.794864968146</v>
      </c>
      <c r="N170" s="17">
        <v>0</v>
      </c>
      <c r="O170" s="20"/>
      <c r="P170" s="27">
        <v>9735.77</v>
      </c>
      <c r="Q170" s="23">
        <v>19692.6986</v>
      </c>
      <c r="R170" s="23">
        <v>0</v>
      </c>
    </row>
    <row r="171" spans="1:18" s="34" customFormat="1" x14ac:dyDescent="0.25">
      <c r="A171" s="21"/>
      <c r="B171" s="15" t="s">
        <v>30</v>
      </c>
      <c r="C171" s="16"/>
      <c r="D171" s="17">
        <v>1409398.96</v>
      </c>
      <c r="E171" s="16"/>
      <c r="F171" s="17">
        <v>138275.01822999999</v>
      </c>
      <c r="G171" s="18">
        <v>95948.474342999732</v>
      </c>
      <c r="H171" s="39">
        <v>22589.230749999999</v>
      </c>
      <c r="I171" s="17">
        <f t="shared" si="2"/>
        <v>118537.70509299973</v>
      </c>
      <c r="J171" s="23">
        <v>45294.270000000004</v>
      </c>
      <c r="K171" s="19"/>
      <c r="L171" s="17">
        <v>32871.67978726115</v>
      </c>
      <c r="M171" s="17">
        <v>31391.719601273882</v>
      </c>
      <c r="N171" s="17">
        <v>0</v>
      </c>
      <c r="O171" s="20"/>
      <c r="P171" s="27">
        <v>18895.715329999999</v>
      </c>
      <c r="Q171" s="23">
        <v>16301.414999999997</v>
      </c>
      <c r="R171" s="23">
        <v>0</v>
      </c>
    </row>
    <row r="172" spans="1:18" x14ac:dyDescent="0.25">
      <c r="A172" s="29" t="s">
        <v>43</v>
      </c>
      <c r="B172" s="30"/>
      <c r="C172" s="31"/>
      <c r="D172" s="32">
        <f>SUM(D160:D171)</f>
        <v>20823628.673</v>
      </c>
      <c r="E172" s="31"/>
      <c r="F172" s="32">
        <f>SUM(F160:F171)</f>
        <v>2077653.4825200003</v>
      </c>
      <c r="G172" s="32">
        <f>SUM(G160:G171)</f>
        <v>1342778.1463510005</v>
      </c>
      <c r="H172" s="32">
        <f>SUM(H160:H171)</f>
        <v>306785.72562000004</v>
      </c>
      <c r="I172" s="32">
        <f>SUM(I160:I171)</f>
        <v>1649563.8719710005</v>
      </c>
      <c r="J172" s="32">
        <f>SUM(J160:J171)</f>
        <v>720568.68569199985</v>
      </c>
      <c r="K172" s="33"/>
      <c r="L172" s="32">
        <f>SUM(L160:L171)</f>
        <v>369722.43981656048</v>
      </c>
      <c r="M172" s="32">
        <f>SUM(M160:M171)</f>
        <v>368445.69030063692</v>
      </c>
      <c r="N172" s="32">
        <f>SUM(N160:N171)</f>
        <v>0</v>
      </c>
      <c r="P172" s="32">
        <f>SUM(P160:P171)</f>
        <v>243088.73035</v>
      </c>
      <c r="Q172" s="32">
        <f>SUM(Q160:Q171)</f>
        <v>231468.88050700008</v>
      </c>
      <c r="R172" s="32">
        <f>SUM(R160:R171)</f>
        <v>0</v>
      </c>
    </row>
    <row r="173" spans="1:18" s="34" customFormat="1" x14ac:dyDescent="0.25">
      <c r="A173" s="14">
        <v>2013</v>
      </c>
      <c r="B173" s="15" t="s">
        <v>19</v>
      </c>
      <c r="C173" s="16"/>
      <c r="D173" s="17">
        <v>1415218.5589999999</v>
      </c>
      <c r="E173" s="16"/>
      <c r="F173" s="17">
        <v>135168.39773999999</v>
      </c>
      <c r="G173" s="18">
        <v>109824.78453600018</v>
      </c>
      <c r="H173" s="17">
        <v>33565.573499999999</v>
      </c>
      <c r="I173" s="17">
        <f t="shared" si="2"/>
        <v>143390.35803600017</v>
      </c>
      <c r="J173" s="23">
        <v>32496.847000000002</v>
      </c>
      <c r="K173" s="19"/>
      <c r="L173" s="17">
        <v>26920.488570700636</v>
      </c>
      <c r="M173" s="17">
        <v>34149.667159235658</v>
      </c>
      <c r="N173" s="17">
        <v>0</v>
      </c>
      <c r="O173" s="20"/>
      <c r="P173" s="17">
        <v>17233.45292</v>
      </c>
      <c r="Q173" s="17">
        <v>17806.775999999998</v>
      </c>
      <c r="R173" s="17">
        <v>0</v>
      </c>
    </row>
    <row r="174" spans="1:18" s="34" customFormat="1" x14ac:dyDescent="0.25">
      <c r="A174" s="22"/>
      <c r="B174" s="15" t="s">
        <v>20</v>
      </c>
      <c r="C174" s="16"/>
      <c r="D174" s="17">
        <v>1526726.9430000002</v>
      </c>
      <c r="E174" s="16"/>
      <c r="F174" s="17">
        <v>149319.07838000005</v>
      </c>
      <c r="G174" s="18">
        <v>111337.64581700032</v>
      </c>
      <c r="H174" s="17">
        <v>26618.918999999998</v>
      </c>
      <c r="I174" s="17">
        <f t="shared" si="2"/>
        <v>137956.56481700033</v>
      </c>
      <c r="J174" s="23">
        <v>29143.001000000004</v>
      </c>
      <c r="K174" s="19"/>
      <c r="L174" s="17">
        <v>31619.118174522293</v>
      </c>
      <c r="M174" s="17">
        <v>30994.350918471329</v>
      </c>
      <c r="N174" s="17">
        <v>0</v>
      </c>
      <c r="O174" s="20"/>
      <c r="P174" s="17">
        <v>17812.536</v>
      </c>
      <c r="Q174" s="17">
        <v>14426.524000000001</v>
      </c>
      <c r="R174" s="17">
        <v>0</v>
      </c>
    </row>
    <row r="175" spans="1:18" s="34" customFormat="1" x14ac:dyDescent="0.25">
      <c r="A175" s="22"/>
      <c r="B175" s="15" t="s">
        <v>21</v>
      </c>
      <c r="C175" s="16"/>
      <c r="D175" s="17">
        <v>1484409.5619999999</v>
      </c>
      <c r="E175" s="16"/>
      <c r="F175" s="17">
        <v>142933.61948999998</v>
      </c>
      <c r="G175" s="18">
        <v>102685.20266299999</v>
      </c>
      <c r="H175" s="17">
        <v>45556.747589999999</v>
      </c>
      <c r="I175" s="17">
        <f t="shared" si="2"/>
        <v>148241.95025299999</v>
      </c>
      <c r="J175" s="23">
        <v>33396.139000000003</v>
      </c>
      <c r="K175" s="19"/>
      <c r="L175" s="17">
        <v>30481.210727388534</v>
      </c>
      <c r="M175" s="17">
        <v>30535.644729936292</v>
      </c>
      <c r="N175" s="17">
        <v>0</v>
      </c>
      <c r="O175" s="20"/>
      <c r="P175" s="27">
        <v>17572.37183</v>
      </c>
      <c r="Q175" s="23">
        <v>14664.744999999992</v>
      </c>
      <c r="R175" s="23">
        <v>0</v>
      </c>
    </row>
    <row r="176" spans="1:18" s="34" customFormat="1" x14ac:dyDescent="0.25">
      <c r="A176" s="22"/>
      <c r="B176" s="15" t="s">
        <v>22</v>
      </c>
      <c r="C176" s="16"/>
      <c r="D176" s="17">
        <v>1429731.4799999997</v>
      </c>
      <c r="E176" s="16"/>
      <c r="F176" s="17">
        <v>131422.28719999999</v>
      </c>
      <c r="G176" s="18">
        <v>116105.84610700072</v>
      </c>
      <c r="H176" s="17">
        <v>28140.69904</v>
      </c>
      <c r="I176" s="17">
        <f t="shared" si="2"/>
        <v>144246.54514700072</v>
      </c>
      <c r="J176" s="23">
        <v>17228.650000000001</v>
      </c>
      <c r="K176" s="19"/>
      <c r="L176" s="17">
        <v>32607.699457324838</v>
      </c>
      <c r="M176" s="17">
        <v>33838.149589808912</v>
      </c>
      <c r="N176" s="17">
        <v>0</v>
      </c>
      <c r="O176" s="20"/>
      <c r="P176" s="27">
        <v>13559.142000000109</v>
      </c>
      <c r="Q176" s="23">
        <v>16516.675499999994</v>
      </c>
      <c r="R176" s="23">
        <v>0</v>
      </c>
    </row>
    <row r="177" spans="1:18" s="34" customFormat="1" x14ac:dyDescent="0.25">
      <c r="A177" s="22"/>
      <c r="B177" s="15" t="s">
        <v>23</v>
      </c>
      <c r="C177" s="16"/>
      <c r="D177" s="17">
        <v>935326.47000000009</v>
      </c>
      <c r="E177" s="16"/>
      <c r="F177" s="17">
        <v>80371.144659999991</v>
      </c>
      <c r="G177" s="18">
        <v>94536.555548000222</v>
      </c>
      <c r="H177" s="17">
        <v>37532.65352</v>
      </c>
      <c r="I177" s="17">
        <f t="shared" si="2"/>
        <v>132069.20906800023</v>
      </c>
      <c r="J177" s="23">
        <v>21608.241000000002</v>
      </c>
      <c r="K177" s="19"/>
      <c r="L177" s="17">
        <v>30076.649774522288</v>
      </c>
      <c r="M177" s="17">
        <v>32512.773006369425</v>
      </c>
      <c r="N177" s="17">
        <v>0</v>
      </c>
      <c r="O177" s="20"/>
      <c r="P177" s="27">
        <v>6223.7905000000001</v>
      </c>
      <c r="Q177" s="23">
        <v>11490.933002000002</v>
      </c>
      <c r="R177" s="23">
        <v>0</v>
      </c>
    </row>
    <row r="178" spans="1:18" s="36" customFormat="1" x14ac:dyDescent="0.25">
      <c r="A178" s="37"/>
      <c r="B178" s="15" t="s">
        <v>24</v>
      </c>
      <c r="C178" s="38"/>
      <c r="D178" s="17">
        <v>1922847.602</v>
      </c>
      <c r="E178" s="16"/>
      <c r="F178" s="17">
        <v>178655.56738000005</v>
      </c>
      <c r="G178" s="18">
        <v>111293.33079900047</v>
      </c>
      <c r="H178" s="17">
        <v>21594.212009999999</v>
      </c>
      <c r="I178" s="17">
        <f t="shared" si="2"/>
        <v>132887.54280900047</v>
      </c>
      <c r="J178" s="23">
        <v>32955.851499999997</v>
      </c>
      <c r="K178" s="19"/>
      <c r="L178" s="17">
        <v>35786.633215286623</v>
      </c>
      <c r="M178" s="17">
        <v>32757.745308280257</v>
      </c>
      <c r="N178" s="17">
        <v>0</v>
      </c>
      <c r="O178" s="20"/>
      <c r="P178" s="27">
        <v>21409.216999999298</v>
      </c>
      <c r="Q178" s="23">
        <v>17940.062500000004</v>
      </c>
      <c r="R178" s="23">
        <v>0</v>
      </c>
    </row>
    <row r="179" spans="1:18" s="34" customFormat="1" x14ac:dyDescent="0.25">
      <c r="A179" s="21"/>
      <c r="B179" s="15" t="s">
        <v>25</v>
      </c>
      <c r="C179" s="16"/>
      <c r="D179" s="17">
        <v>2311142.4019999993</v>
      </c>
      <c r="E179" s="16"/>
      <c r="F179" s="17">
        <v>230789.67206000001</v>
      </c>
      <c r="G179" s="18">
        <v>135601.36586900012</v>
      </c>
      <c r="H179" s="17">
        <v>21828.882519999999</v>
      </c>
      <c r="I179" s="17">
        <f t="shared" si="2"/>
        <v>157430.24838900013</v>
      </c>
      <c r="J179" s="23">
        <v>58385.509999999987</v>
      </c>
      <c r="K179" s="19"/>
      <c r="L179" s="17">
        <v>37014.956240764332</v>
      </c>
      <c r="M179" s="17">
        <v>36196.906743949032</v>
      </c>
      <c r="N179" s="17">
        <v>0</v>
      </c>
      <c r="O179" s="20"/>
      <c r="P179" s="27">
        <v>26877.34534</v>
      </c>
      <c r="Q179" s="23">
        <v>16542.256499999989</v>
      </c>
      <c r="R179" s="23">
        <v>0</v>
      </c>
    </row>
    <row r="180" spans="1:18" s="34" customFormat="1" x14ac:dyDescent="0.25">
      <c r="A180" s="21"/>
      <c r="B180" s="15" t="s">
        <v>26</v>
      </c>
      <c r="C180" s="16"/>
      <c r="D180" s="17">
        <v>2338868.2139999997</v>
      </c>
      <c r="E180" s="16"/>
      <c r="F180" s="17">
        <v>246236.59306000004</v>
      </c>
      <c r="G180" s="18">
        <v>128103.55432500031</v>
      </c>
      <c r="H180" s="17">
        <v>7955.1527300000007</v>
      </c>
      <c r="I180" s="17">
        <f t="shared" si="2"/>
        <v>136058.7070550003</v>
      </c>
      <c r="J180" s="23">
        <v>85314.87</v>
      </c>
      <c r="K180" s="19"/>
      <c r="L180" s="17">
        <v>34525.828602547765</v>
      </c>
      <c r="M180" s="17">
        <v>29825.177735031852</v>
      </c>
      <c r="N180" s="17">
        <v>0</v>
      </c>
      <c r="O180" s="20"/>
      <c r="P180" s="27">
        <v>27008.933860000001</v>
      </c>
      <c r="Q180" s="23">
        <v>20175.930999999997</v>
      </c>
      <c r="R180" s="23">
        <v>0</v>
      </c>
    </row>
    <row r="181" spans="1:18" s="34" customFormat="1" x14ac:dyDescent="0.25">
      <c r="A181" s="21"/>
      <c r="B181" s="15" t="s">
        <v>27</v>
      </c>
      <c r="C181" s="16"/>
      <c r="D181" s="17">
        <v>2292918.142</v>
      </c>
      <c r="E181" s="16"/>
      <c r="F181" s="17">
        <v>244437.43758999999</v>
      </c>
      <c r="G181" s="18">
        <v>122352.3424339998</v>
      </c>
      <c r="H181" s="17">
        <v>16244.244550000001</v>
      </c>
      <c r="I181" s="17">
        <f t="shared" si="2"/>
        <v>138596.58698399979</v>
      </c>
      <c r="J181" s="23">
        <v>75240.86</v>
      </c>
      <c r="K181" s="19"/>
      <c r="L181" s="17">
        <v>35241.622850955413</v>
      </c>
      <c r="M181" s="17">
        <v>30852.516105732488</v>
      </c>
      <c r="N181" s="17">
        <v>3773.8337531486145</v>
      </c>
      <c r="O181" s="20"/>
      <c r="P181" s="27">
        <v>28284.800999999996</v>
      </c>
      <c r="Q181" s="23">
        <v>19255.609120000001</v>
      </c>
      <c r="R181" s="23">
        <v>0</v>
      </c>
    </row>
    <row r="182" spans="1:18" s="34" customFormat="1" x14ac:dyDescent="0.25">
      <c r="A182" s="21"/>
      <c r="B182" s="15" t="s">
        <v>28</v>
      </c>
      <c r="C182" s="16"/>
      <c r="D182" s="17">
        <v>2212026.9550000001</v>
      </c>
      <c r="E182" s="16"/>
      <c r="F182" s="17">
        <v>232222.85536700004</v>
      </c>
      <c r="G182" s="18">
        <v>137209.88774299994</v>
      </c>
      <c r="H182" s="17">
        <v>23000.618499999997</v>
      </c>
      <c r="I182" s="17">
        <f t="shared" si="2"/>
        <v>160210.50624299992</v>
      </c>
      <c r="J182" s="23">
        <v>90299.12</v>
      </c>
      <c r="K182" s="19"/>
      <c r="L182" s="17">
        <v>34562.150057324841</v>
      </c>
      <c r="M182" s="17">
        <v>31769.573519745223</v>
      </c>
      <c r="N182" s="17">
        <v>3697.7506297229215</v>
      </c>
      <c r="O182" s="20"/>
      <c r="P182" s="27">
        <v>26993.706940000007</v>
      </c>
      <c r="Q182" s="23">
        <v>15220.956500000002</v>
      </c>
      <c r="R182" s="23">
        <v>9009.66</v>
      </c>
    </row>
    <row r="183" spans="1:18" s="34" customFormat="1" x14ac:dyDescent="0.25">
      <c r="A183" s="21"/>
      <c r="B183" s="15" t="s">
        <v>29</v>
      </c>
      <c r="C183" s="16"/>
      <c r="D183" s="17">
        <v>1871888.2689999999</v>
      </c>
      <c r="E183" s="16"/>
      <c r="F183" s="17">
        <v>180385.00771499999</v>
      </c>
      <c r="G183" s="18">
        <v>121110.61933500037</v>
      </c>
      <c r="H183" s="17">
        <v>12639.264999999999</v>
      </c>
      <c r="I183" s="17">
        <f t="shared" si="2"/>
        <v>133749.88433500036</v>
      </c>
      <c r="J183" s="23">
        <v>121975.09999999998</v>
      </c>
      <c r="K183" s="19"/>
      <c r="L183" s="17">
        <v>28489.086532484078</v>
      </c>
      <c r="M183" s="17">
        <v>33928.992059872602</v>
      </c>
      <c r="N183" s="17">
        <v>3751.9055415617127</v>
      </c>
      <c r="O183" s="20"/>
      <c r="P183" s="27">
        <v>23046.933389999998</v>
      </c>
      <c r="Q183" s="23">
        <v>14176.604499999999</v>
      </c>
      <c r="R183" s="23">
        <v>16002.01</v>
      </c>
    </row>
    <row r="184" spans="1:18" s="34" customFormat="1" x14ac:dyDescent="0.25">
      <c r="A184" s="21"/>
      <c r="B184" s="15" t="s">
        <v>30</v>
      </c>
      <c r="C184" s="16"/>
      <c r="D184" s="17">
        <v>1827137.9950000003</v>
      </c>
      <c r="E184" s="16"/>
      <c r="F184" s="17">
        <v>174704.19633000001</v>
      </c>
      <c r="G184" s="18">
        <v>117406.34358099989</v>
      </c>
      <c r="H184" s="17">
        <v>12296.906999999999</v>
      </c>
      <c r="I184" s="17">
        <f t="shared" si="2"/>
        <v>129703.25058099988</v>
      </c>
      <c r="J184" s="23">
        <v>73842.724000000002</v>
      </c>
      <c r="K184" s="19"/>
      <c r="L184" s="17">
        <v>30533.286185987261</v>
      </c>
      <c r="M184" s="17">
        <v>36420.410713375801</v>
      </c>
      <c r="N184" s="17">
        <v>3737.1914357682617</v>
      </c>
      <c r="O184" s="20"/>
      <c r="P184" s="27">
        <v>21346.322059999999</v>
      </c>
      <c r="Q184" s="23">
        <v>19237.008999999998</v>
      </c>
      <c r="R184" s="23">
        <v>10974.81</v>
      </c>
    </row>
    <row r="185" spans="1:18" x14ac:dyDescent="0.25">
      <c r="A185" s="29" t="s">
        <v>44</v>
      </c>
      <c r="B185" s="30"/>
      <c r="C185" s="31"/>
      <c r="D185" s="32">
        <f>SUM(D173:D184)</f>
        <v>21568242.592999998</v>
      </c>
      <c r="E185" s="31"/>
      <c r="F185" s="32">
        <f>SUM(F173:F184)</f>
        <v>2126645.8569720001</v>
      </c>
      <c r="G185" s="32">
        <f>SUM(G173:G184)</f>
        <v>1407567.4787570024</v>
      </c>
      <c r="H185" s="32">
        <f>SUM(H173:H184)</f>
        <v>286973.87495999999</v>
      </c>
      <c r="I185" s="32">
        <f>SUM(I173:I184)</f>
        <v>1694541.3537170021</v>
      </c>
      <c r="J185" s="32">
        <f>SUM(J173:J184)</f>
        <v>671886.91350000002</v>
      </c>
      <c r="K185" s="33"/>
      <c r="L185" s="32">
        <f>SUM(L173:L184)</f>
        <v>387858.73038980889</v>
      </c>
      <c r="M185" s="32">
        <f>SUM(M173:M184)</f>
        <v>393781.9075898088</v>
      </c>
      <c r="N185" s="32">
        <f>SUM(N173:N184)</f>
        <v>14960.68136020151</v>
      </c>
      <c r="P185" s="32">
        <f>SUM(P173:P184)</f>
        <v>247368.55283999941</v>
      </c>
      <c r="Q185" s="32">
        <f>SUM(Q173:Q184)</f>
        <v>197454.08262199996</v>
      </c>
      <c r="R185" s="32">
        <f>SUM(R173:R184)</f>
        <v>35986.479999999996</v>
      </c>
    </row>
    <row r="186" spans="1:18" s="45" customFormat="1" x14ac:dyDescent="0.25">
      <c r="A186" s="40">
        <v>2014</v>
      </c>
      <c r="B186" s="41" t="s">
        <v>19</v>
      </c>
      <c r="C186" s="41"/>
      <c r="D186" s="39">
        <v>1845617.2390000001</v>
      </c>
      <c r="E186" s="41"/>
      <c r="F186" s="39">
        <v>167733.99763500007</v>
      </c>
      <c r="G186" s="42">
        <v>116471.96261299994</v>
      </c>
      <c r="H186" s="39">
        <v>15220.68246</v>
      </c>
      <c r="I186" s="39">
        <f t="shared" si="2"/>
        <v>131692.64507299993</v>
      </c>
      <c r="J186" s="43">
        <v>50207.840499999998</v>
      </c>
      <c r="K186" s="39"/>
      <c r="L186" s="39">
        <v>31988.28754267516</v>
      </c>
      <c r="M186" s="39">
        <v>40863.317615286629</v>
      </c>
      <c r="N186" s="39">
        <v>3704.6057934508813</v>
      </c>
      <c r="O186" s="44"/>
      <c r="P186" s="39">
        <v>17500.048889999998</v>
      </c>
      <c r="Q186" s="39">
        <v>14149.229499999998</v>
      </c>
      <c r="R186" s="39">
        <v>0</v>
      </c>
    </row>
    <row r="187" spans="1:18" s="34" customFormat="1" x14ac:dyDescent="0.25">
      <c r="A187" s="22"/>
      <c r="B187" s="15" t="s">
        <v>20</v>
      </c>
      <c r="C187" s="16"/>
      <c r="D187" s="17">
        <v>1984383.3829999999</v>
      </c>
      <c r="E187" s="16"/>
      <c r="F187" s="17">
        <v>191996.22625899996</v>
      </c>
      <c r="G187" s="18">
        <v>128303.49955000068</v>
      </c>
      <c r="H187" s="17">
        <v>7438.6095000000005</v>
      </c>
      <c r="I187" s="17">
        <f t="shared" si="2"/>
        <v>135742.10905000067</v>
      </c>
      <c r="J187" s="23">
        <v>60812.735499999995</v>
      </c>
      <c r="K187" s="19"/>
      <c r="L187" s="17">
        <v>33282.971473885344</v>
      </c>
      <c r="M187" s="17">
        <v>29812.365797452232</v>
      </c>
      <c r="N187" s="17">
        <v>0</v>
      </c>
      <c r="O187" s="20"/>
      <c r="P187" s="17">
        <v>24432.43592</v>
      </c>
      <c r="Q187" s="17">
        <v>14504.445999999998</v>
      </c>
      <c r="R187" s="17">
        <v>11369.32</v>
      </c>
    </row>
    <row r="188" spans="1:18" s="34" customFormat="1" x14ac:dyDescent="0.25">
      <c r="A188" s="22"/>
      <c r="B188" s="15" t="s">
        <v>21</v>
      </c>
      <c r="C188" s="16"/>
      <c r="D188" s="17">
        <v>2079076.662</v>
      </c>
      <c r="E188" s="16"/>
      <c r="F188" s="17">
        <v>200620.8558149999</v>
      </c>
      <c r="G188" s="18">
        <v>131416.61258900023</v>
      </c>
      <c r="H188" s="17">
        <v>11999.041499999999</v>
      </c>
      <c r="I188" s="17">
        <f t="shared" si="2"/>
        <v>143415.65408900022</v>
      </c>
      <c r="J188" s="23">
        <v>57016.91</v>
      </c>
      <c r="K188" s="19"/>
      <c r="L188" s="17">
        <v>34934.722180891717</v>
      </c>
      <c r="M188" s="17">
        <v>31265.115824203811</v>
      </c>
      <c r="N188" s="17">
        <v>3698.210327455919</v>
      </c>
      <c r="O188" s="20"/>
      <c r="P188" s="27">
        <v>25412.554849999993</v>
      </c>
      <c r="Q188" s="23">
        <v>13448.147499999995</v>
      </c>
      <c r="R188" s="23">
        <v>12562.93</v>
      </c>
    </row>
    <row r="189" spans="1:18" s="34" customFormat="1" x14ac:dyDescent="0.25">
      <c r="A189" s="22"/>
      <c r="B189" s="15" t="s">
        <v>22</v>
      </c>
      <c r="C189" s="16"/>
      <c r="D189" s="17">
        <v>1833917.6239999998</v>
      </c>
      <c r="E189" s="16"/>
      <c r="F189" s="17">
        <v>179717.01882000006</v>
      </c>
      <c r="G189" s="18">
        <v>127779.37247799979</v>
      </c>
      <c r="H189" s="17">
        <v>15866.38241</v>
      </c>
      <c r="I189" s="17">
        <f t="shared" si="2"/>
        <v>143645.75488799979</v>
      </c>
      <c r="J189" s="23">
        <v>52556.6</v>
      </c>
      <c r="K189" s="19"/>
      <c r="L189" s="17">
        <v>31290.176654777075</v>
      </c>
      <c r="M189" s="17">
        <v>33797.321324840763</v>
      </c>
      <c r="N189" s="17">
        <v>2469.9382871536523</v>
      </c>
      <c r="O189" s="20"/>
      <c r="P189" s="27">
        <v>23678.668569999998</v>
      </c>
      <c r="Q189" s="23">
        <v>14103.093405000014</v>
      </c>
      <c r="R189" s="23">
        <v>15004.009999999998</v>
      </c>
    </row>
    <row r="190" spans="1:18" s="34" customFormat="1" x14ac:dyDescent="0.25">
      <c r="A190" s="22"/>
      <c r="B190" s="15" t="s">
        <v>23</v>
      </c>
      <c r="C190" s="16"/>
      <c r="D190" s="17">
        <v>1416006.1410000001</v>
      </c>
      <c r="E190" s="16"/>
      <c r="F190" s="17">
        <v>129068.54944000006</v>
      </c>
      <c r="G190" s="18">
        <v>121142.36142900003</v>
      </c>
      <c r="H190" s="17">
        <v>7685.5772099999995</v>
      </c>
      <c r="I190" s="17">
        <f t="shared" si="2"/>
        <v>128827.93863900003</v>
      </c>
      <c r="J190" s="23">
        <v>46442.720000000001</v>
      </c>
      <c r="K190" s="19"/>
      <c r="L190" s="39">
        <v>27395.019895541402</v>
      </c>
      <c r="M190" s="17">
        <v>32909.944304458593</v>
      </c>
      <c r="N190" s="17">
        <v>2402.0226700251887</v>
      </c>
      <c r="O190" s="20"/>
      <c r="P190" s="27">
        <v>13684.913860000002</v>
      </c>
      <c r="Q190" s="23">
        <v>11521.9391</v>
      </c>
      <c r="R190" s="23">
        <v>0</v>
      </c>
    </row>
    <row r="191" spans="1:18" s="36" customFormat="1" x14ac:dyDescent="0.25">
      <c r="A191" s="37"/>
      <c r="B191" s="15" t="s">
        <v>24</v>
      </c>
      <c r="C191" s="38"/>
      <c r="D191" s="17">
        <v>2065484.4940000002</v>
      </c>
      <c r="E191" s="16"/>
      <c r="F191" s="17">
        <v>195426.72576999996</v>
      </c>
      <c r="G191" s="18">
        <v>120949.95396400052</v>
      </c>
      <c r="H191" s="17">
        <v>6334.7634499999995</v>
      </c>
      <c r="I191" s="17">
        <f t="shared" si="2"/>
        <v>127284.71741400052</v>
      </c>
      <c r="J191" s="23">
        <v>45300.800000000003</v>
      </c>
      <c r="K191" s="19"/>
      <c r="L191" s="17">
        <v>34855.060377070062</v>
      </c>
      <c r="M191" s="17">
        <v>30245.148808917202</v>
      </c>
      <c r="N191" s="17">
        <v>0</v>
      </c>
      <c r="O191" s="20"/>
      <c r="P191" s="27">
        <v>23088.448790000006</v>
      </c>
      <c r="Q191" s="23">
        <v>12096.663500000001</v>
      </c>
      <c r="R191" s="23">
        <v>11617.480000000001</v>
      </c>
    </row>
    <row r="192" spans="1:18" s="34" customFormat="1" x14ac:dyDescent="0.25">
      <c r="A192" s="21"/>
      <c r="B192" s="15" t="s">
        <v>25</v>
      </c>
      <c r="C192" s="16"/>
      <c r="D192" s="17">
        <v>2331973.9749999996</v>
      </c>
      <c r="E192" s="16"/>
      <c r="F192" s="17">
        <v>237122.07695999998</v>
      </c>
      <c r="G192" s="18">
        <v>150909.45924600033</v>
      </c>
      <c r="H192" s="17">
        <v>6426.2736299999997</v>
      </c>
      <c r="I192" s="17">
        <f t="shared" si="2"/>
        <v>157335.73287600034</v>
      </c>
      <c r="J192" s="23">
        <v>68619.62</v>
      </c>
      <c r="K192" s="19"/>
      <c r="L192" s="17">
        <v>35159.419997452227</v>
      </c>
      <c r="M192" s="17">
        <v>37155.217248407636</v>
      </c>
      <c r="N192" s="17">
        <v>0</v>
      </c>
      <c r="O192" s="20"/>
      <c r="P192" s="27">
        <v>28574.530730000002</v>
      </c>
      <c r="Q192" s="23">
        <v>14346.537939999989</v>
      </c>
      <c r="R192" s="23">
        <v>14355.73</v>
      </c>
    </row>
    <row r="193" spans="1:18" s="34" customFormat="1" x14ac:dyDescent="0.25">
      <c r="A193" s="21"/>
      <c r="B193" s="15" t="s">
        <v>26</v>
      </c>
      <c r="C193" s="16"/>
      <c r="D193" s="17">
        <v>2434982.085</v>
      </c>
      <c r="E193" s="16"/>
      <c r="F193" s="17">
        <v>263433.5427600001</v>
      </c>
      <c r="G193" s="18">
        <v>142074.92903600019</v>
      </c>
      <c r="H193" s="17">
        <v>7206.84267</v>
      </c>
      <c r="I193" s="17">
        <f t="shared" si="2"/>
        <v>149281.7717060002</v>
      </c>
      <c r="J193" s="23">
        <v>106992.87000000002</v>
      </c>
      <c r="K193" s="19"/>
      <c r="L193" s="17">
        <v>36534.746062420374</v>
      </c>
      <c r="M193" s="17">
        <v>35161.46688535031</v>
      </c>
      <c r="N193" s="17">
        <v>0</v>
      </c>
      <c r="O193" s="20"/>
      <c r="P193" s="27">
        <v>32025.782999999999</v>
      </c>
      <c r="Q193" s="23">
        <v>16620.491999999998</v>
      </c>
      <c r="R193" s="23">
        <v>13134.02</v>
      </c>
    </row>
    <row r="194" spans="1:18" s="34" customFormat="1" x14ac:dyDescent="0.25">
      <c r="A194" s="21"/>
      <c r="B194" s="15" t="s">
        <v>27</v>
      </c>
      <c r="C194" s="16"/>
      <c r="D194" s="17">
        <v>2303703.645</v>
      </c>
      <c r="E194" s="16"/>
      <c r="F194" s="17">
        <v>251498.0827</v>
      </c>
      <c r="G194" s="18">
        <v>147253.4707580003</v>
      </c>
      <c r="H194" s="17">
        <v>9370.5066300000017</v>
      </c>
      <c r="I194" s="17">
        <f t="shared" si="2"/>
        <v>156623.97738800029</v>
      </c>
      <c r="J194" s="23">
        <v>77298.479999999981</v>
      </c>
      <c r="K194" s="19"/>
      <c r="L194" s="17">
        <v>36272.29296687898</v>
      </c>
      <c r="M194" s="17">
        <v>36636.900052229306</v>
      </c>
      <c r="N194" s="17">
        <v>0</v>
      </c>
      <c r="O194" s="20"/>
      <c r="P194" s="27">
        <v>28911.405210000001</v>
      </c>
      <c r="Q194" s="23">
        <v>21893.715269999982</v>
      </c>
      <c r="R194" s="23">
        <v>7080.420000000001</v>
      </c>
    </row>
    <row r="195" spans="1:18" s="34" customFormat="1" x14ac:dyDescent="0.25">
      <c r="A195" s="21"/>
      <c r="B195" s="15" t="s">
        <v>28</v>
      </c>
      <c r="C195" s="16"/>
      <c r="D195" s="17">
        <v>2188397.29</v>
      </c>
      <c r="E195" s="16"/>
      <c r="F195" s="17">
        <v>226614.13751</v>
      </c>
      <c r="G195" s="18">
        <v>150475.06386200062</v>
      </c>
      <c r="H195" s="17">
        <v>8860.7239800000007</v>
      </c>
      <c r="I195" s="17">
        <f t="shared" si="2"/>
        <v>159335.78784200063</v>
      </c>
      <c r="J195" s="23">
        <v>109397.11</v>
      </c>
      <c r="K195" s="19"/>
      <c r="L195" s="17">
        <v>36617.555559235661</v>
      </c>
      <c r="M195" s="17">
        <v>36277.567742675164</v>
      </c>
      <c r="N195" s="17">
        <v>0</v>
      </c>
      <c r="O195" s="20"/>
      <c r="P195" s="27">
        <v>25557.496330000002</v>
      </c>
      <c r="Q195" s="23">
        <v>18592.017500000002</v>
      </c>
      <c r="R195" s="23">
        <v>5203.33</v>
      </c>
    </row>
    <row r="196" spans="1:18" s="34" customFormat="1" x14ac:dyDescent="0.25">
      <c r="A196" s="21"/>
      <c r="B196" s="15" t="s">
        <v>29</v>
      </c>
      <c r="C196" s="16"/>
      <c r="D196" s="17">
        <v>1712506.128</v>
      </c>
      <c r="E196" s="16"/>
      <c r="F196" s="17">
        <v>158069.26180000004</v>
      </c>
      <c r="G196" s="18">
        <v>138523.87137599962</v>
      </c>
      <c r="H196" s="17">
        <v>5457.3298199999999</v>
      </c>
      <c r="I196" s="17">
        <f t="shared" si="2"/>
        <v>143981.20119599963</v>
      </c>
      <c r="J196" s="23">
        <v>58390.119999999995</v>
      </c>
      <c r="K196" s="19"/>
      <c r="L196" s="17">
        <v>31011.654217834392</v>
      </c>
      <c r="M196" s="17">
        <v>37045.569071337573</v>
      </c>
      <c r="N196" s="17">
        <v>0</v>
      </c>
      <c r="O196" s="20"/>
      <c r="P196" s="27">
        <v>17806.997000000003</v>
      </c>
      <c r="Q196" s="23">
        <v>14741.119624999994</v>
      </c>
      <c r="R196" s="23">
        <v>12461.04</v>
      </c>
    </row>
    <row r="197" spans="1:18" s="34" customFormat="1" x14ac:dyDescent="0.25">
      <c r="A197" s="21"/>
      <c r="B197" s="15" t="s">
        <v>30</v>
      </c>
      <c r="C197" s="16"/>
      <c r="D197" s="17">
        <v>2099198.9030000004</v>
      </c>
      <c r="E197" s="16"/>
      <c r="F197" s="17">
        <v>198084.86095</v>
      </c>
      <c r="G197" s="18">
        <v>129367.7195520004</v>
      </c>
      <c r="H197" s="17">
        <v>7568.0935200000004</v>
      </c>
      <c r="I197" s="17">
        <f t="shared" si="2"/>
        <v>136935.8130720004</v>
      </c>
      <c r="J197" s="23">
        <v>63446.77</v>
      </c>
      <c r="K197" s="19"/>
      <c r="L197" s="17">
        <v>37126.300422929933</v>
      </c>
      <c r="M197" s="17">
        <v>37357.08395286624</v>
      </c>
      <c r="N197" s="17">
        <v>0</v>
      </c>
      <c r="O197" s="20"/>
      <c r="P197" s="27">
        <v>24718.883999999998</v>
      </c>
      <c r="Q197" s="23">
        <v>18504.932999999997</v>
      </c>
      <c r="R197" s="23">
        <v>0</v>
      </c>
    </row>
    <row r="198" spans="1:18" x14ac:dyDescent="0.25">
      <c r="A198" s="29" t="s">
        <v>45</v>
      </c>
      <c r="B198" s="30"/>
      <c r="C198" s="31"/>
      <c r="D198" s="32">
        <f>SUM(D186:D197)</f>
        <v>24295247.568999998</v>
      </c>
      <c r="E198" s="31"/>
      <c r="F198" s="32">
        <f>SUM(F186:F197)</f>
        <v>2399385.3364190003</v>
      </c>
      <c r="G198" s="32">
        <f>SUM(G186:G197)</f>
        <v>1604668.2764530028</v>
      </c>
      <c r="H198" s="32">
        <f>SUM(H186:H197)</f>
        <v>109434.82677999999</v>
      </c>
      <c r="I198" s="32">
        <f>SUM(I186:I197)</f>
        <v>1714103.1032330028</v>
      </c>
      <c r="J198" s="32">
        <f>SUM(J186:J197)</f>
        <v>796482.576</v>
      </c>
      <c r="K198" s="33"/>
      <c r="L198" s="32">
        <f>SUM(L186:L197)</f>
        <v>406468.20735159237</v>
      </c>
      <c r="M198" s="32">
        <f>SUM(M186:M197)</f>
        <v>418527.01862802543</v>
      </c>
      <c r="N198" s="32">
        <f>SUM(N186:N197)</f>
        <v>12274.777078085641</v>
      </c>
      <c r="P198" s="32">
        <f>SUM(P186:P197)</f>
        <v>285392.16714999999</v>
      </c>
      <c r="Q198" s="32">
        <f>SUM(Q186:Q197)</f>
        <v>184522.33433999997</v>
      </c>
      <c r="R198" s="32">
        <f>SUM(R186:R197)</f>
        <v>102788.28</v>
      </c>
    </row>
    <row r="199" spans="1:18" s="45" customFormat="1" x14ac:dyDescent="0.25">
      <c r="A199" s="40">
        <v>2015</v>
      </c>
      <c r="B199" s="41" t="s">
        <v>19</v>
      </c>
      <c r="C199" s="41"/>
      <c r="D199" s="39">
        <v>1889187.65</v>
      </c>
      <c r="E199" s="41"/>
      <c r="F199" s="39">
        <v>171215.77912999998</v>
      </c>
      <c r="G199" s="42">
        <v>123349.77479899972</v>
      </c>
      <c r="H199" s="39">
        <v>5877.4265200000009</v>
      </c>
      <c r="I199" s="39">
        <f t="shared" ref="I199:I210" si="3">G199+H199</f>
        <v>129227.20131899972</v>
      </c>
      <c r="J199" s="43">
        <v>47612.979999999996</v>
      </c>
      <c r="K199" s="39"/>
      <c r="L199" s="39">
        <v>34190.448031847132</v>
      </c>
      <c r="M199" s="39">
        <v>38982.645277707001</v>
      </c>
      <c r="N199" s="39">
        <v>0</v>
      </c>
      <c r="O199" s="44"/>
      <c r="P199" s="39">
        <v>21696.286</v>
      </c>
      <c r="Q199" s="39">
        <v>18835.099360000015</v>
      </c>
      <c r="R199" s="39">
        <v>0</v>
      </c>
    </row>
    <row r="200" spans="1:18" s="34" customFormat="1" x14ac:dyDescent="0.25">
      <c r="A200" s="22"/>
      <c r="B200" s="15" t="s">
        <v>20</v>
      </c>
      <c r="C200" s="16"/>
      <c r="D200" s="17">
        <v>2058021.43</v>
      </c>
      <c r="E200" s="16"/>
      <c r="F200" s="17">
        <v>200101.23868000004</v>
      </c>
      <c r="G200" s="18">
        <v>140693.27095999991</v>
      </c>
      <c r="H200" s="17">
        <v>5322.2740199999998</v>
      </c>
      <c r="I200" s="17">
        <f t="shared" si="3"/>
        <v>146015.54497999992</v>
      </c>
      <c r="J200" s="23">
        <v>55961.700000000004</v>
      </c>
      <c r="K200" s="19"/>
      <c r="L200" s="17">
        <v>34542.189475159234</v>
      </c>
      <c r="M200" s="17">
        <v>34961.514440764324</v>
      </c>
      <c r="N200" s="17">
        <v>0</v>
      </c>
      <c r="O200" s="20"/>
      <c r="P200" s="17">
        <v>25020.45</v>
      </c>
      <c r="Q200" s="17">
        <v>19971.566600000009</v>
      </c>
      <c r="R200" s="17">
        <v>10990.760000000002</v>
      </c>
    </row>
    <row r="201" spans="1:18" s="34" customFormat="1" x14ac:dyDescent="0.25">
      <c r="A201" s="22"/>
      <c r="B201" s="15" t="s">
        <v>21</v>
      </c>
      <c r="C201" s="16"/>
      <c r="D201" s="17">
        <v>2117073.0235199998</v>
      </c>
      <c r="E201" s="16"/>
      <c r="F201" s="17">
        <v>202033.90634000005</v>
      </c>
      <c r="G201" s="18">
        <v>123447.08140899961</v>
      </c>
      <c r="H201" s="17">
        <v>13684.797550000001</v>
      </c>
      <c r="I201" s="17">
        <f t="shared" si="3"/>
        <v>137131.87895899962</v>
      </c>
      <c r="J201" s="23">
        <v>54596.619999999995</v>
      </c>
      <c r="K201" s="19"/>
      <c r="L201" s="17">
        <v>37946.802398726111</v>
      </c>
      <c r="M201" s="17">
        <v>37811.00938089173</v>
      </c>
      <c r="N201" s="17">
        <v>0</v>
      </c>
      <c r="O201" s="20"/>
      <c r="P201" s="27">
        <v>26741.664000000001</v>
      </c>
      <c r="Q201" s="23">
        <v>16915.083900000001</v>
      </c>
      <c r="R201" s="23">
        <v>0</v>
      </c>
    </row>
    <row r="202" spans="1:18" s="34" customFormat="1" x14ac:dyDescent="0.25">
      <c r="A202" s="22"/>
      <c r="B202" s="15" t="s">
        <v>22</v>
      </c>
      <c r="C202" s="16"/>
      <c r="D202" s="17">
        <v>1824683.1789999998</v>
      </c>
      <c r="E202" s="16"/>
      <c r="F202" s="17">
        <v>169078.05047000007</v>
      </c>
      <c r="G202" s="18">
        <v>126481.63412299973</v>
      </c>
      <c r="H202" s="17">
        <v>1200.9471100000001</v>
      </c>
      <c r="I202" s="17">
        <f t="shared" si="3"/>
        <v>127682.58123299973</v>
      </c>
      <c r="J202" s="23">
        <v>56619.87999999999</v>
      </c>
      <c r="K202" s="19"/>
      <c r="L202" s="17">
        <v>34979.416113375795</v>
      </c>
      <c r="M202" s="17">
        <v>36115.24050445859</v>
      </c>
      <c r="N202" s="17">
        <v>0</v>
      </c>
      <c r="O202" s="20"/>
      <c r="P202" s="27">
        <v>23678.617999999999</v>
      </c>
      <c r="Q202" s="23">
        <v>19789.984759999988</v>
      </c>
      <c r="R202" s="23">
        <v>0</v>
      </c>
    </row>
    <row r="203" spans="1:18" s="34" customFormat="1" x14ac:dyDescent="0.25">
      <c r="A203" s="22"/>
      <c r="B203" s="15" t="s">
        <v>23</v>
      </c>
      <c r="C203" s="16"/>
      <c r="D203" s="17">
        <v>1555843.6250000002</v>
      </c>
      <c r="E203" s="16"/>
      <c r="F203" s="17">
        <v>139946.28024000002</v>
      </c>
      <c r="G203" s="18">
        <v>122521.27373199954</v>
      </c>
      <c r="H203" s="17">
        <v>9483.0770000000011</v>
      </c>
      <c r="I203" s="17">
        <f t="shared" si="3"/>
        <v>132004.35073199953</v>
      </c>
      <c r="J203" s="23">
        <v>38523.08</v>
      </c>
      <c r="K203" s="19"/>
      <c r="L203" s="39">
        <v>34811.730015286623</v>
      </c>
      <c r="M203" s="17">
        <v>31902.582538853516</v>
      </c>
      <c r="N203" s="17">
        <v>0</v>
      </c>
      <c r="O203" s="20"/>
      <c r="P203" s="27">
        <v>15730.418</v>
      </c>
      <c r="Q203" s="23">
        <v>17068.391975999992</v>
      </c>
      <c r="R203" s="23">
        <v>11010.09</v>
      </c>
    </row>
    <row r="204" spans="1:18" s="36" customFormat="1" x14ac:dyDescent="0.25">
      <c r="A204" s="37"/>
      <c r="B204" s="15" t="s">
        <v>24</v>
      </c>
      <c r="C204" s="38"/>
      <c r="D204" s="17">
        <v>2132007.852</v>
      </c>
      <c r="E204" s="16"/>
      <c r="F204" s="17">
        <v>204938.85138000015</v>
      </c>
      <c r="G204" s="18">
        <v>135868.6731369998</v>
      </c>
      <c r="H204" s="17">
        <v>593.38593000000003</v>
      </c>
      <c r="I204" s="17">
        <f t="shared" si="3"/>
        <v>136462.05906699979</v>
      </c>
      <c r="J204" s="23">
        <v>52689.19</v>
      </c>
      <c r="K204" s="19"/>
      <c r="L204" s="17">
        <v>38079.823081528659</v>
      </c>
      <c r="M204" s="17">
        <v>34560.809988535031</v>
      </c>
      <c r="N204" s="17">
        <v>1864.6775818639799</v>
      </c>
      <c r="O204" s="20"/>
      <c r="P204" s="27">
        <v>23317.275999999998</v>
      </c>
      <c r="Q204" s="23">
        <v>13141.648099999993</v>
      </c>
      <c r="R204" s="23">
        <v>0</v>
      </c>
    </row>
    <row r="205" spans="1:18" s="34" customFormat="1" x14ac:dyDescent="0.25">
      <c r="A205" s="21"/>
      <c r="B205" s="15" t="s">
        <v>25</v>
      </c>
      <c r="C205" s="16"/>
      <c r="D205" s="17">
        <v>2315324.8840000001</v>
      </c>
      <c r="E205" s="16"/>
      <c r="F205" s="17">
        <v>237711.23308999994</v>
      </c>
      <c r="G205" s="18">
        <v>155723.07878800022</v>
      </c>
      <c r="H205" s="17">
        <v>2010.27287</v>
      </c>
      <c r="I205" s="17">
        <f t="shared" si="3"/>
        <v>157733.3516580002</v>
      </c>
      <c r="J205" s="23">
        <v>73361.016000000003</v>
      </c>
      <c r="K205" s="19"/>
      <c r="L205" s="17">
        <v>35968.587552866244</v>
      </c>
      <c r="M205" s="17">
        <v>40621.650445859872</v>
      </c>
      <c r="N205" s="17">
        <v>0</v>
      </c>
      <c r="O205" s="20"/>
      <c r="P205" s="27">
        <v>30877.071000000004</v>
      </c>
      <c r="Q205" s="23">
        <v>15790.855510000003</v>
      </c>
      <c r="R205" s="23">
        <v>0</v>
      </c>
    </row>
    <row r="206" spans="1:18" s="34" customFormat="1" x14ac:dyDescent="0.25">
      <c r="A206" s="21"/>
      <c r="B206" s="15" t="s">
        <v>26</v>
      </c>
      <c r="C206" s="16"/>
      <c r="D206" s="17">
        <v>2357533.9159999997</v>
      </c>
      <c r="E206" s="16"/>
      <c r="F206" s="17">
        <v>247548.24604999993</v>
      </c>
      <c r="G206" s="18">
        <v>149377.55309000079</v>
      </c>
      <c r="H206" s="17">
        <v>350.10104999999999</v>
      </c>
      <c r="I206" s="17">
        <f t="shared" si="3"/>
        <v>149727.65414000078</v>
      </c>
      <c r="J206" s="23">
        <v>92224.25450000001</v>
      </c>
      <c r="K206" s="19"/>
      <c r="L206" s="17">
        <v>41465.579794904457</v>
      </c>
      <c r="M206" s="17">
        <v>40297.425810191075</v>
      </c>
      <c r="N206" s="17">
        <v>0</v>
      </c>
      <c r="O206" s="20"/>
      <c r="P206" s="27">
        <v>27450.780000000002</v>
      </c>
      <c r="Q206" s="23">
        <v>18694.208279999995</v>
      </c>
      <c r="R206" s="23">
        <v>15299.339999999998</v>
      </c>
    </row>
    <row r="207" spans="1:18" s="34" customFormat="1" x14ac:dyDescent="0.25">
      <c r="A207" s="21"/>
      <c r="B207" s="15" t="s">
        <v>27</v>
      </c>
      <c r="C207" s="16"/>
      <c r="D207" s="17">
        <v>2273108.7374999998</v>
      </c>
      <c r="E207" s="16"/>
      <c r="F207" s="17">
        <v>241929.56371999992</v>
      </c>
      <c r="G207" s="18">
        <v>142673.45732899997</v>
      </c>
      <c r="H207" s="17">
        <v>1559.0409400000001</v>
      </c>
      <c r="I207" s="17">
        <f t="shared" si="3"/>
        <v>144232.49826899997</v>
      </c>
      <c r="J207" s="23">
        <v>71188.72</v>
      </c>
      <c r="K207" s="19"/>
      <c r="L207" s="17">
        <v>41334.914805095541</v>
      </c>
      <c r="M207" s="17">
        <v>40367.388997452203</v>
      </c>
      <c r="N207" s="17">
        <v>0</v>
      </c>
      <c r="O207" s="20"/>
      <c r="P207" s="27">
        <v>28105.342999999997</v>
      </c>
      <c r="Q207" s="23">
        <v>20167.159290000003</v>
      </c>
      <c r="R207" s="23">
        <v>13075.18</v>
      </c>
    </row>
    <row r="208" spans="1:18" s="34" customFormat="1" x14ac:dyDescent="0.25">
      <c r="A208" s="21"/>
      <c r="B208" s="15" t="s">
        <v>28</v>
      </c>
      <c r="C208" s="16"/>
      <c r="D208" s="17">
        <v>2197434.4</v>
      </c>
      <c r="E208" s="16"/>
      <c r="F208" s="17">
        <v>224220.45298000003</v>
      </c>
      <c r="G208" s="18">
        <v>161656.76636199994</v>
      </c>
      <c r="H208" s="17">
        <v>1536.5044</v>
      </c>
      <c r="I208" s="17">
        <f t="shared" si="3"/>
        <v>163193.27076199994</v>
      </c>
      <c r="J208" s="23">
        <v>88367.3</v>
      </c>
      <c r="K208" s="19"/>
      <c r="L208" s="17">
        <v>45533.19577070063</v>
      </c>
      <c r="M208" s="17">
        <v>43435.197701910831</v>
      </c>
      <c r="N208" s="17">
        <v>0</v>
      </c>
      <c r="O208" s="20"/>
      <c r="P208" s="27">
        <v>22239.627</v>
      </c>
      <c r="Q208" s="23">
        <v>20871.923439999995</v>
      </c>
      <c r="R208" s="23">
        <v>14300</v>
      </c>
    </row>
    <row r="209" spans="1:18" s="34" customFormat="1" x14ac:dyDescent="0.25">
      <c r="A209" s="21"/>
      <c r="B209" s="15" t="s">
        <v>29</v>
      </c>
      <c r="C209" s="16"/>
      <c r="D209" s="17">
        <v>1731759.4890000001</v>
      </c>
      <c r="E209" s="16"/>
      <c r="F209" s="17">
        <v>156041.35637000008</v>
      </c>
      <c r="G209" s="18">
        <v>143172.19644900016</v>
      </c>
      <c r="H209" s="17">
        <v>8636.0561099999995</v>
      </c>
      <c r="I209" s="17">
        <f t="shared" si="3"/>
        <v>151808.25255900016</v>
      </c>
      <c r="J209" s="23">
        <v>50658.19</v>
      </c>
      <c r="K209" s="19"/>
      <c r="L209" s="17">
        <v>36482.200322292992</v>
      </c>
      <c r="M209" s="17">
        <v>42783.204152866238</v>
      </c>
      <c r="N209" s="17">
        <v>0</v>
      </c>
      <c r="O209" s="20"/>
      <c r="P209" s="27">
        <v>11951.832999999999</v>
      </c>
      <c r="Q209" s="23">
        <v>15772.613839999996</v>
      </c>
      <c r="R209" s="23">
        <v>27.11</v>
      </c>
    </row>
    <row r="210" spans="1:18" s="34" customFormat="1" x14ac:dyDescent="0.25">
      <c r="A210" s="21"/>
      <c r="B210" s="15" t="s">
        <v>30</v>
      </c>
      <c r="C210" s="16"/>
      <c r="D210" s="17">
        <v>1921224.0379999999</v>
      </c>
      <c r="E210" s="16"/>
      <c r="F210" s="17">
        <v>176431.59999999995</v>
      </c>
      <c r="G210" s="18">
        <v>140228.56177799994</v>
      </c>
      <c r="H210" s="17">
        <v>11464.136479999999</v>
      </c>
      <c r="I210" s="17">
        <f t="shared" si="3"/>
        <v>151692.69825799993</v>
      </c>
      <c r="J210" s="23">
        <v>43230.549999999996</v>
      </c>
      <c r="K210" s="19"/>
      <c r="L210" s="17">
        <v>41068.283454777069</v>
      </c>
      <c r="M210" s="17">
        <v>46201.182742675177</v>
      </c>
      <c r="N210" s="17">
        <v>0</v>
      </c>
      <c r="O210" s="20"/>
      <c r="P210" s="27">
        <v>15962.029999999995</v>
      </c>
      <c r="Q210" s="23">
        <v>15303.924019999993</v>
      </c>
      <c r="R210" s="23">
        <v>0</v>
      </c>
    </row>
    <row r="211" spans="1:18" x14ac:dyDescent="0.25">
      <c r="A211" s="29" t="s">
        <v>46</v>
      </c>
      <c r="B211" s="30"/>
      <c r="C211" s="31"/>
      <c r="D211" s="32">
        <f>SUM(D199:D210)</f>
        <v>24373202.224019997</v>
      </c>
      <c r="E211" s="31"/>
      <c r="F211" s="32">
        <f>SUM(F199:F210)</f>
        <v>2371196.5584500004</v>
      </c>
      <c r="G211" s="32">
        <f>SUM(G199:G210)</f>
        <v>1665193.3219559994</v>
      </c>
      <c r="H211" s="32">
        <f>SUM(H199:H210)</f>
        <v>61718.019979999997</v>
      </c>
      <c r="I211" s="32">
        <f>SUM(I199:I210)</f>
        <v>1726911.3419359995</v>
      </c>
      <c r="J211" s="32">
        <f>SUM(J199:J210)</f>
        <v>725033.48050000006</v>
      </c>
      <c r="K211" s="33"/>
      <c r="L211" s="32">
        <f>SUM(L199:L210)</f>
        <v>456403.17081656045</v>
      </c>
      <c r="M211" s="32">
        <f>SUM(M199:M210)</f>
        <v>468039.85198216559</v>
      </c>
      <c r="N211" s="32">
        <f>SUM(N199:N210)</f>
        <v>1864.6775818639799</v>
      </c>
      <c r="P211" s="32">
        <f>SUM(P199:P210)</f>
        <v>272771.39599999995</v>
      </c>
      <c r="Q211" s="32">
        <f>SUM(Q199:Q210)</f>
        <v>212322.45907600003</v>
      </c>
      <c r="R211" s="32">
        <f>SUM(R199:R210)</f>
        <v>64702.48</v>
      </c>
    </row>
    <row r="212" spans="1:18" s="45" customFormat="1" x14ac:dyDescent="0.25">
      <c r="A212" s="40">
        <v>2016</v>
      </c>
      <c r="B212" s="41" t="s">
        <v>19</v>
      </c>
      <c r="C212" s="41"/>
      <c r="D212" s="39">
        <v>1894769.4270000001</v>
      </c>
      <c r="E212" s="41"/>
      <c r="F212" s="39">
        <v>169926.86093000002</v>
      </c>
      <c r="G212" s="42">
        <v>127476.71214699987</v>
      </c>
      <c r="H212" s="39">
        <v>11003.00856</v>
      </c>
      <c r="I212" s="39">
        <f t="shared" ref="I212:I223" si="4">G212+H212</f>
        <v>138479.72070699985</v>
      </c>
      <c r="J212" s="43">
        <v>30762.309999999998</v>
      </c>
      <c r="K212" s="39"/>
      <c r="L212" s="39">
        <v>41564.659872611468</v>
      </c>
      <c r="M212" s="39">
        <v>39121.790640764353</v>
      </c>
      <c r="N212" s="39">
        <v>0</v>
      </c>
      <c r="O212" s="44"/>
      <c r="P212" s="39">
        <v>19006.576999999997</v>
      </c>
      <c r="Q212" s="39">
        <v>18545.071800000002</v>
      </c>
      <c r="R212" s="39">
        <v>0</v>
      </c>
    </row>
    <row r="213" spans="1:18" s="34" customFormat="1" x14ac:dyDescent="0.25">
      <c r="A213" s="22"/>
      <c r="B213" s="15" t="s">
        <v>20</v>
      </c>
      <c r="C213" s="16"/>
      <c r="D213" s="17">
        <v>1952066.7440000002</v>
      </c>
      <c r="E213" s="16"/>
      <c r="F213" s="17">
        <v>182905.67892999999</v>
      </c>
      <c r="G213" s="18">
        <v>131393.75895400025</v>
      </c>
      <c r="H213" s="17">
        <v>6854.6389399999998</v>
      </c>
      <c r="I213" s="17">
        <f t="shared" si="4"/>
        <v>138248.39789400026</v>
      </c>
      <c r="J213" s="23">
        <v>47425.334999999999</v>
      </c>
      <c r="K213" s="19"/>
      <c r="L213" s="17">
        <v>39346.914610191088</v>
      </c>
      <c r="M213" s="17">
        <v>32934.34087388534</v>
      </c>
      <c r="N213" s="17">
        <v>3786.9445843828712</v>
      </c>
      <c r="O213" s="20"/>
      <c r="P213" s="17">
        <v>20962.400000000001</v>
      </c>
      <c r="Q213" s="17">
        <v>18805.00432</v>
      </c>
      <c r="R213" s="17">
        <v>0</v>
      </c>
    </row>
    <row r="214" spans="1:18" s="34" customFormat="1" x14ac:dyDescent="0.25">
      <c r="A214" s="22"/>
      <c r="B214" s="15" t="s">
        <v>21</v>
      </c>
      <c r="C214" s="16"/>
      <c r="D214" s="17">
        <v>1964364.1080000005</v>
      </c>
      <c r="E214" s="16"/>
      <c r="F214" s="17">
        <v>179683.84619000001</v>
      </c>
      <c r="G214" s="18">
        <v>130351.05093200009</v>
      </c>
      <c r="H214" s="17">
        <v>8832.1473900000001</v>
      </c>
      <c r="I214" s="17">
        <f t="shared" si="4"/>
        <v>139183.1983220001</v>
      </c>
      <c r="J214" s="23">
        <v>47291.119999999995</v>
      </c>
      <c r="K214" s="19"/>
      <c r="L214" s="17">
        <v>37433.673585987257</v>
      </c>
      <c r="M214" s="17">
        <v>34640.25408152867</v>
      </c>
      <c r="N214" s="17">
        <v>3721.0403022670025</v>
      </c>
      <c r="O214" s="20"/>
      <c r="P214" s="27">
        <v>18581.561000000002</v>
      </c>
      <c r="Q214" s="23">
        <v>18236.455640000007</v>
      </c>
      <c r="R214" s="23">
        <v>0</v>
      </c>
    </row>
    <row r="215" spans="1:18" s="34" customFormat="1" x14ac:dyDescent="0.25">
      <c r="A215" s="22"/>
      <c r="B215" s="15" t="s">
        <v>22</v>
      </c>
      <c r="C215" s="16"/>
      <c r="D215" s="17">
        <v>1714203.8610000003</v>
      </c>
      <c r="E215" s="16"/>
      <c r="F215" s="17">
        <v>154017.36078000002</v>
      </c>
      <c r="G215" s="18">
        <v>128788.38145300007</v>
      </c>
      <c r="H215" s="17">
        <v>12721.47761</v>
      </c>
      <c r="I215" s="17">
        <f t="shared" si="4"/>
        <v>141509.85906300007</v>
      </c>
      <c r="J215" s="23">
        <v>40681.329999999994</v>
      </c>
      <c r="K215" s="19"/>
      <c r="L215" s="17">
        <v>31981.395642038216</v>
      </c>
      <c r="M215" s="17">
        <v>33591.299731210187</v>
      </c>
      <c r="N215" s="17">
        <v>0</v>
      </c>
      <c r="O215" s="20"/>
      <c r="P215" s="27">
        <v>16991.438999999998</v>
      </c>
      <c r="Q215" s="23">
        <v>18231.917000000001</v>
      </c>
      <c r="R215" s="23">
        <v>0</v>
      </c>
    </row>
    <row r="216" spans="1:18" s="34" customFormat="1" x14ac:dyDescent="0.25">
      <c r="A216" s="22"/>
      <c r="B216" s="15" t="s">
        <v>23</v>
      </c>
      <c r="C216" s="16"/>
      <c r="D216" s="17">
        <v>1340049.1339999998</v>
      </c>
      <c r="E216" s="16"/>
      <c r="F216" s="17">
        <v>106756.90529</v>
      </c>
      <c r="G216" s="18">
        <v>111912.83074299972</v>
      </c>
      <c r="H216" s="17">
        <v>19150.840679999998</v>
      </c>
      <c r="I216" s="17">
        <f t="shared" si="4"/>
        <v>131063.67142299972</v>
      </c>
      <c r="J216" s="23">
        <v>18343.23</v>
      </c>
      <c r="K216" s="19"/>
      <c r="L216" s="39">
        <v>24891.583676433122</v>
      </c>
      <c r="M216" s="17">
        <v>35333.022285350307</v>
      </c>
      <c r="N216" s="17">
        <v>0</v>
      </c>
      <c r="O216" s="20"/>
      <c r="P216" s="27">
        <v>10487.186</v>
      </c>
      <c r="Q216" s="23">
        <v>13786.676819999999</v>
      </c>
      <c r="R216" s="23">
        <v>0</v>
      </c>
    </row>
    <row r="217" spans="1:18" s="36" customFormat="1" x14ac:dyDescent="0.25">
      <c r="A217" s="37"/>
      <c r="B217" s="15" t="s">
        <v>24</v>
      </c>
      <c r="C217" s="38"/>
      <c r="D217" s="17">
        <v>2013177.6540000001</v>
      </c>
      <c r="E217" s="16"/>
      <c r="F217" s="17">
        <v>162952.43863000008</v>
      </c>
      <c r="G217" s="18">
        <v>129579.18332599988</v>
      </c>
      <c r="H217" s="17">
        <v>16864.46111</v>
      </c>
      <c r="I217" s="17">
        <f t="shared" si="4"/>
        <v>146443.64443599989</v>
      </c>
      <c r="J217" s="23">
        <v>16412.400300000001</v>
      </c>
      <c r="K217" s="19"/>
      <c r="L217" s="17">
        <v>36728.61246242038</v>
      </c>
      <c r="M217" s="17">
        <v>38423.052839490454</v>
      </c>
      <c r="N217" s="17">
        <v>0</v>
      </c>
      <c r="O217" s="20"/>
      <c r="P217" s="27">
        <v>17099.484431999997</v>
      </c>
      <c r="Q217" s="23">
        <v>13277.82634</v>
      </c>
      <c r="R217" s="23">
        <v>0</v>
      </c>
    </row>
    <row r="218" spans="1:18" s="34" customFormat="1" x14ac:dyDescent="0.25">
      <c r="A218" s="21"/>
      <c r="B218" s="15" t="s">
        <v>25</v>
      </c>
      <c r="C218" s="16"/>
      <c r="D218" s="17">
        <v>2283161.4529999997</v>
      </c>
      <c r="E218" s="16"/>
      <c r="F218" s="17">
        <v>203745.85707000006</v>
      </c>
      <c r="G218" s="18">
        <v>123163.56511699969</v>
      </c>
      <c r="H218" s="17">
        <v>24531.67337</v>
      </c>
      <c r="I218" s="17">
        <f t="shared" si="4"/>
        <v>147695.23848699967</v>
      </c>
      <c r="J218" s="23">
        <v>31736.670879999998</v>
      </c>
      <c r="K218" s="19"/>
      <c r="L218" s="17">
        <v>36982.309410191083</v>
      </c>
      <c r="M218" s="17">
        <v>27102.803663694256</v>
      </c>
      <c r="N218" s="17">
        <v>3697.798488664987</v>
      </c>
      <c r="O218" s="20"/>
      <c r="P218" s="27">
        <v>21074.143704000002</v>
      </c>
      <c r="Q218" s="23">
        <v>14133.595479999994</v>
      </c>
      <c r="R218" s="23">
        <v>0</v>
      </c>
    </row>
    <row r="219" spans="1:18" s="34" customFormat="1" x14ac:dyDescent="0.25">
      <c r="A219" s="21"/>
      <c r="B219" s="15" t="s">
        <v>26</v>
      </c>
      <c r="C219" s="16"/>
      <c r="D219" s="17">
        <v>2430687.693</v>
      </c>
      <c r="E219" s="16"/>
      <c r="F219" s="17">
        <v>229394.79746999999</v>
      </c>
      <c r="G219" s="18">
        <v>167772.19214600004</v>
      </c>
      <c r="H219" s="17">
        <v>32388.674100000004</v>
      </c>
      <c r="I219" s="17">
        <f t="shared" si="4"/>
        <v>200160.86624600005</v>
      </c>
      <c r="J219" s="23">
        <v>64235.33</v>
      </c>
      <c r="K219" s="19"/>
      <c r="L219" s="17">
        <v>43996.770842038211</v>
      </c>
      <c r="M219" s="17">
        <v>41503.866806369428</v>
      </c>
      <c r="N219" s="17">
        <v>0</v>
      </c>
      <c r="O219" s="20"/>
      <c r="P219" s="27">
        <v>22172.661071999999</v>
      </c>
      <c r="Q219" s="23">
        <v>17993.551580000003</v>
      </c>
      <c r="R219" s="23">
        <v>0</v>
      </c>
    </row>
    <row r="220" spans="1:18" s="34" customFormat="1" x14ac:dyDescent="0.25">
      <c r="A220" s="21"/>
      <c r="B220" s="15" t="s">
        <v>27</v>
      </c>
      <c r="C220" s="16"/>
      <c r="D220" s="17">
        <v>2255564.2940000002</v>
      </c>
      <c r="E220" s="16"/>
      <c r="F220" s="17">
        <v>224565.43719000014</v>
      </c>
      <c r="G220" s="18">
        <v>140941.00819699906</v>
      </c>
      <c r="H220" s="17">
        <v>28714.458600000002</v>
      </c>
      <c r="I220" s="17">
        <f t="shared" si="4"/>
        <v>169655.46679699907</v>
      </c>
      <c r="J220" s="23">
        <v>64083.37411199999</v>
      </c>
      <c r="K220" s="19"/>
      <c r="L220" s="17">
        <v>37924.089177070062</v>
      </c>
      <c r="M220" s="17">
        <v>42187.354805095521</v>
      </c>
      <c r="N220" s="17">
        <v>0</v>
      </c>
      <c r="O220" s="20"/>
      <c r="P220" s="27">
        <v>23273.958375999999</v>
      </c>
      <c r="Q220" s="23">
        <v>15486.949980000001</v>
      </c>
      <c r="R220" s="23">
        <v>0</v>
      </c>
    </row>
    <row r="221" spans="1:18" s="45" customFormat="1" x14ac:dyDescent="0.25">
      <c r="A221" s="46"/>
      <c r="B221" s="41" t="s">
        <v>28</v>
      </c>
      <c r="C221" s="41"/>
      <c r="D221" s="39">
        <v>2067017.7409999999</v>
      </c>
      <c r="E221" s="41"/>
      <c r="F221" s="39">
        <v>192035.96894999992</v>
      </c>
      <c r="G221" s="42">
        <v>146270.48380399973</v>
      </c>
      <c r="H221" s="39">
        <v>25759.158130000003</v>
      </c>
      <c r="I221" s="39">
        <f t="shared" si="4"/>
        <v>172029.64193399972</v>
      </c>
      <c r="J221" s="43">
        <v>57352.454999999987</v>
      </c>
      <c r="K221" s="39"/>
      <c r="L221" s="39">
        <v>37598.208726114652</v>
      </c>
      <c r="M221" s="39">
        <v>44425.01930445859</v>
      </c>
      <c r="N221" s="39">
        <v>0</v>
      </c>
      <c r="O221" s="44"/>
      <c r="P221" s="47">
        <v>17763.584999999999</v>
      </c>
      <c r="Q221" s="43">
        <v>14506.524399999995</v>
      </c>
      <c r="R221" s="43">
        <v>20903.86</v>
      </c>
    </row>
    <row r="222" spans="1:18" s="34" customFormat="1" x14ac:dyDescent="0.25">
      <c r="A222" s="21"/>
      <c r="B222" s="15" t="s">
        <v>29</v>
      </c>
      <c r="C222" s="16"/>
      <c r="D222" s="17">
        <v>1680727.0630000001</v>
      </c>
      <c r="E222" s="16"/>
      <c r="F222" s="17">
        <v>147874.86898</v>
      </c>
      <c r="G222" s="18">
        <v>126201.79009100006</v>
      </c>
      <c r="H222" s="17">
        <v>26080.001349999999</v>
      </c>
      <c r="I222" s="17">
        <f t="shared" si="4"/>
        <v>152281.79144100007</v>
      </c>
      <c r="J222" s="23">
        <v>48973.210000000006</v>
      </c>
      <c r="K222" s="19"/>
      <c r="L222" s="17">
        <v>30915.853735031847</v>
      </c>
      <c r="M222" s="17">
        <v>37648.356820382163</v>
      </c>
      <c r="N222" s="17">
        <v>3627.3513853904278</v>
      </c>
      <c r="O222" s="20"/>
      <c r="P222" s="27">
        <v>12654.745999999999</v>
      </c>
      <c r="Q222" s="23">
        <v>14795.375359999993</v>
      </c>
      <c r="R222" s="23">
        <v>0</v>
      </c>
    </row>
    <row r="223" spans="1:18" s="34" customFormat="1" x14ac:dyDescent="0.25">
      <c r="A223" s="21"/>
      <c r="B223" s="15" t="s">
        <v>30</v>
      </c>
      <c r="C223" s="16"/>
      <c r="D223" s="17">
        <v>1834999.1830000002</v>
      </c>
      <c r="E223" s="16"/>
      <c r="F223" s="17">
        <v>156737.73485000001</v>
      </c>
      <c r="G223" s="18">
        <v>123076.63682700024</v>
      </c>
      <c r="H223" s="17">
        <v>19460.994719999999</v>
      </c>
      <c r="I223" s="17">
        <f t="shared" si="4"/>
        <v>142537.63154700023</v>
      </c>
      <c r="J223" s="23">
        <v>51126.219999999994</v>
      </c>
      <c r="K223" s="19"/>
      <c r="L223" s="17">
        <v>35067.080959235667</v>
      </c>
      <c r="M223" s="17">
        <v>32390.303360509552</v>
      </c>
      <c r="N223" s="17">
        <v>3703.836272040302</v>
      </c>
      <c r="O223" s="20"/>
      <c r="P223" s="27">
        <v>12564.861000000001</v>
      </c>
      <c r="Q223" s="23">
        <v>15799.371399999996</v>
      </c>
      <c r="R223" s="23">
        <v>0</v>
      </c>
    </row>
    <row r="224" spans="1:18" x14ac:dyDescent="0.25">
      <c r="A224" s="29" t="s">
        <v>47</v>
      </c>
      <c r="B224" s="30"/>
      <c r="C224" s="31"/>
      <c r="D224" s="32">
        <f>SUM(D212:D223)</f>
        <v>23430788.355000004</v>
      </c>
      <c r="E224" s="31"/>
      <c r="F224" s="32">
        <f>SUM(F212:F223)</f>
        <v>2110597.7552600005</v>
      </c>
      <c r="G224" s="32">
        <f>SUM(G212:G223)</f>
        <v>1586927.5937369985</v>
      </c>
      <c r="H224" s="32">
        <f>SUM(H212:H223)</f>
        <v>232361.53456</v>
      </c>
      <c r="I224" s="32">
        <f>SUM(I212:I223)</f>
        <v>1819289.1282969988</v>
      </c>
      <c r="J224" s="32">
        <f>SUM(J212:J223)</f>
        <v>518422.98529199994</v>
      </c>
      <c r="K224" s="33"/>
      <c r="L224" s="32">
        <f>SUM(L212:L223)</f>
        <v>434431.15269936307</v>
      </c>
      <c r="M224" s="32">
        <f>SUM(M212:M223)</f>
        <v>439301.46521273884</v>
      </c>
      <c r="N224" s="32">
        <f>SUM(N212:N223)</f>
        <v>18536.97103274559</v>
      </c>
      <c r="P224" s="32">
        <f>SUM(P212:P223)</f>
        <v>212632.60258400001</v>
      </c>
      <c r="Q224" s="32">
        <f>SUM(Q212:Q223)</f>
        <v>193598.32011999999</v>
      </c>
      <c r="R224" s="32">
        <f>SUM(R212:R223)</f>
        <v>20903.86</v>
      </c>
    </row>
    <row r="225" spans="1:18" s="45" customFormat="1" x14ac:dyDescent="0.25">
      <c r="A225" s="40">
        <v>2017</v>
      </c>
      <c r="B225" s="41" t="s">
        <v>19</v>
      </c>
      <c r="C225" s="41"/>
      <c r="D225" s="39">
        <v>1966713.4289999998</v>
      </c>
      <c r="E225" s="41"/>
      <c r="F225" s="39">
        <v>165583.72139000008</v>
      </c>
      <c r="G225" s="42">
        <v>119186.15918899975</v>
      </c>
      <c r="H225" s="39">
        <v>11644.634349999998</v>
      </c>
      <c r="I225" s="39">
        <f t="shared" ref="I225:I236" si="5">G225+H225</f>
        <v>130830.79353899974</v>
      </c>
      <c r="J225" s="43">
        <v>42153.354999999996</v>
      </c>
      <c r="K225" s="39"/>
      <c r="L225" s="39">
        <v>41309.816215286628</v>
      </c>
      <c r="M225" s="39">
        <v>30279.543363057332</v>
      </c>
      <c r="N225" s="39">
        <v>7389.2921914357685</v>
      </c>
      <c r="O225" s="44"/>
      <c r="P225" s="39">
        <v>14900.366</v>
      </c>
      <c r="Q225" s="39">
        <v>14297.993739999994</v>
      </c>
      <c r="R225" s="39">
        <v>24.29</v>
      </c>
    </row>
    <row r="226" spans="1:18" s="34" customFormat="1" x14ac:dyDescent="0.25">
      <c r="A226" s="22"/>
      <c r="B226" s="15" t="s">
        <v>20</v>
      </c>
      <c r="C226" s="16"/>
      <c r="D226" s="17">
        <v>2110279.9570000004</v>
      </c>
      <c r="E226" s="16"/>
      <c r="F226" s="17">
        <v>199198.31087999989</v>
      </c>
      <c r="G226" s="18">
        <v>119219.46389699966</v>
      </c>
      <c r="H226" s="17">
        <v>17484.450139999997</v>
      </c>
      <c r="I226" s="17">
        <f t="shared" si="5"/>
        <v>136703.91403699966</v>
      </c>
      <c r="J226" s="23">
        <v>46353.934999999998</v>
      </c>
      <c r="K226" s="19"/>
      <c r="L226" s="17">
        <v>31734.303807643308</v>
      </c>
      <c r="M226" s="17">
        <v>25718.459770700636</v>
      </c>
      <c r="N226" s="17">
        <v>3755.8702770780856</v>
      </c>
      <c r="O226" s="20"/>
      <c r="P226" s="17">
        <v>19045.282999999999</v>
      </c>
      <c r="Q226" s="17">
        <v>15540.109839999992</v>
      </c>
      <c r="R226" s="17">
        <v>285.52</v>
      </c>
    </row>
    <row r="227" spans="1:18" s="34" customFormat="1" x14ac:dyDescent="0.25">
      <c r="A227" s="22"/>
      <c r="B227" s="15" t="s">
        <v>21</v>
      </c>
      <c r="C227" s="16"/>
      <c r="D227" s="17">
        <v>1871801.6529999997</v>
      </c>
      <c r="E227" s="16"/>
      <c r="F227" s="17">
        <v>173355.5635399998</v>
      </c>
      <c r="G227" s="18">
        <v>115522.4346119999</v>
      </c>
      <c r="H227" s="17">
        <v>21036.337439999996</v>
      </c>
      <c r="I227" s="17">
        <f t="shared" si="5"/>
        <v>136558.7720519999</v>
      </c>
      <c r="J227" s="23">
        <v>65472.83</v>
      </c>
      <c r="K227" s="19"/>
      <c r="L227" s="17">
        <v>31401.556848407643</v>
      </c>
      <c r="M227" s="17">
        <v>31763.578433121016</v>
      </c>
      <c r="N227" s="17">
        <v>3764.3476070528968</v>
      </c>
      <c r="O227" s="20"/>
      <c r="P227" s="27">
        <v>15006.432999999999</v>
      </c>
      <c r="Q227" s="23">
        <v>15569.57108</v>
      </c>
      <c r="R227" s="23">
        <v>1102.29</v>
      </c>
    </row>
    <row r="228" spans="1:18" s="34" customFormat="1" x14ac:dyDescent="0.25">
      <c r="A228" s="22"/>
      <c r="B228" s="15" t="s">
        <v>22</v>
      </c>
      <c r="C228" s="16"/>
      <c r="D228" s="17">
        <v>1626405.6270000001</v>
      </c>
      <c r="E228" s="16"/>
      <c r="F228" s="17">
        <v>146873.54306000003</v>
      </c>
      <c r="G228" s="18">
        <v>114826.20927599988</v>
      </c>
      <c r="H228" s="17">
        <v>15132.826809999999</v>
      </c>
      <c r="I228" s="17">
        <f t="shared" si="5"/>
        <v>129959.03608599988</v>
      </c>
      <c r="J228" s="23">
        <v>62455.625000000015</v>
      </c>
      <c r="K228" s="19"/>
      <c r="L228" s="17">
        <v>25441.619593630574</v>
      </c>
      <c r="M228" s="17">
        <v>33114.902585987271</v>
      </c>
      <c r="N228" s="17">
        <v>0</v>
      </c>
      <c r="O228" s="20"/>
      <c r="P228" s="27">
        <v>13875.092999999999</v>
      </c>
      <c r="Q228" s="23">
        <v>12944.685079999997</v>
      </c>
      <c r="R228" s="23">
        <v>1470.6200000000001</v>
      </c>
    </row>
    <row r="229" spans="1:18" s="34" customFormat="1" x14ac:dyDescent="0.25">
      <c r="A229" s="22"/>
      <c r="B229" s="15" t="s">
        <v>23</v>
      </c>
      <c r="C229" s="16"/>
      <c r="D229" s="17">
        <v>1169223.2520000001</v>
      </c>
      <c r="E229" s="16"/>
      <c r="F229" s="17">
        <v>98517.241430000024</v>
      </c>
      <c r="G229" s="18">
        <v>98817.745758999663</v>
      </c>
      <c r="H229" s="17">
        <v>17533.696129999997</v>
      </c>
      <c r="I229" s="17">
        <f t="shared" si="5"/>
        <v>116351.44188899966</v>
      </c>
      <c r="J229" s="23">
        <v>20597.605</v>
      </c>
      <c r="K229" s="19"/>
      <c r="L229" s="39">
        <v>18408.305728662417</v>
      </c>
      <c r="M229" s="17">
        <v>19977.87064458599</v>
      </c>
      <c r="N229" s="17">
        <v>7926.0100755667499</v>
      </c>
      <c r="O229" s="20"/>
      <c r="P229" s="27">
        <v>9154.7710000000006</v>
      </c>
      <c r="Q229" s="23">
        <v>11625.084700000001</v>
      </c>
      <c r="R229" s="23">
        <v>1263.98</v>
      </c>
    </row>
    <row r="230" spans="1:18" s="36" customFormat="1" x14ac:dyDescent="0.25">
      <c r="A230" s="37"/>
      <c r="B230" s="15" t="s">
        <v>24</v>
      </c>
      <c r="C230" s="38"/>
      <c r="D230" s="17">
        <v>2153039.21233</v>
      </c>
      <c r="E230" s="16"/>
      <c r="F230" s="17">
        <v>188802.42933999997</v>
      </c>
      <c r="G230" s="18">
        <v>120233.96566000013</v>
      </c>
      <c r="H230" s="17">
        <v>34988.799939999997</v>
      </c>
      <c r="I230" s="17">
        <f t="shared" si="5"/>
        <v>155222.76560000013</v>
      </c>
      <c r="J230" s="23">
        <v>47148.255000000005</v>
      </c>
      <c r="K230" s="19"/>
      <c r="L230" s="17">
        <v>34382.352202547765</v>
      </c>
      <c r="M230" s="17">
        <v>24099.524129936312</v>
      </c>
      <c r="N230" s="17">
        <v>7899.4974811083111</v>
      </c>
      <c r="O230" s="20"/>
      <c r="P230" s="27">
        <v>17438.021000000001</v>
      </c>
      <c r="Q230" s="23">
        <v>16991.899001999991</v>
      </c>
      <c r="R230" s="23">
        <v>2323.0699999999997</v>
      </c>
    </row>
    <row r="231" spans="1:18" s="34" customFormat="1" x14ac:dyDescent="0.25">
      <c r="A231" s="21"/>
      <c r="B231" s="15" t="s">
        <v>25</v>
      </c>
      <c r="C231" s="16"/>
      <c r="D231" s="17">
        <v>2451640.8199999998</v>
      </c>
      <c r="E231" s="16"/>
      <c r="F231" s="17">
        <v>222104.70577000009</v>
      </c>
      <c r="G231" s="18">
        <v>129924.80177299998</v>
      </c>
      <c r="H231" s="17">
        <v>17763.862179999996</v>
      </c>
      <c r="I231" s="17">
        <f t="shared" si="5"/>
        <v>147688.66395299998</v>
      </c>
      <c r="J231" s="23">
        <v>73757.898298</v>
      </c>
      <c r="K231" s="19"/>
      <c r="L231" s="17">
        <v>36342.917872611462</v>
      </c>
      <c r="M231" s="17">
        <v>32822.712840764339</v>
      </c>
      <c r="N231" s="17">
        <v>4911.9345088161199</v>
      </c>
      <c r="O231" s="20"/>
      <c r="P231" s="27">
        <v>22776.536</v>
      </c>
      <c r="Q231" s="23">
        <v>16668.238999999994</v>
      </c>
      <c r="R231" s="23">
        <v>2246.0100000000002</v>
      </c>
    </row>
    <row r="232" spans="1:18" s="34" customFormat="1" x14ac:dyDescent="0.25">
      <c r="A232" s="21"/>
      <c r="B232" s="15" t="s">
        <v>26</v>
      </c>
      <c r="C232" s="16"/>
      <c r="D232" s="17">
        <v>2451644.6629999997</v>
      </c>
      <c r="E232" s="16"/>
      <c r="F232" s="17">
        <v>231144.49338000003</v>
      </c>
      <c r="G232" s="18">
        <v>146012.81230700033</v>
      </c>
      <c r="H232" s="17">
        <v>14781.988229999999</v>
      </c>
      <c r="I232" s="17">
        <f t="shared" si="5"/>
        <v>160794.80053700032</v>
      </c>
      <c r="J232" s="23">
        <v>88821.209999999992</v>
      </c>
      <c r="K232" s="19"/>
      <c r="L232" s="17">
        <v>36174.669705732485</v>
      </c>
      <c r="M232" s="17">
        <v>37910.870411464959</v>
      </c>
      <c r="N232" s="17">
        <v>11781.356423173804</v>
      </c>
      <c r="O232" s="20"/>
      <c r="P232" s="27">
        <v>23467.359999999997</v>
      </c>
      <c r="Q232" s="23">
        <v>16969.092000000001</v>
      </c>
      <c r="R232" s="23">
        <v>2645.3199999999997</v>
      </c>
    </row>
    <row r="233" spans="1:18" s="34" customFormat="1" x14ac:dyDescent="0.25">
      <c r="A233" s="21"/>
      <c r="B233" s="15" t="s">
        <v>27</v>
      </c>
      <c r="C233" s="16"/>
      <c r="D233" s="17">
        <v>2327705.0119999996</v>
      </c>
      <c r="E233" s="16"/>
      <c r="F233" s="17">
        <v>225560.89196000007</v>
      </c>
      <c r="G233" s="18">
        <v>134623.83976000012</v>
      </c>
      <c r="H233" s="17">
        <v>7863.9439099999991</v>
      </c>
      <c r="I233" s="17">
        <f t="shared" si="5"/>
        <v>142487.78367000012</v>
      </c>
      <c r="J233" s="23">
        <v>77393.594999999987</v>
      </c>
      <c r="K233" s="19"/>
      <c r="L233" s="17">
        <v>38934.717670063692</v>
      </c>
      <c r="M233" s="17">
        <v>37778.780533757963</v>
      </c>
      <c r="N233" s="17">
        <v>4962.1486146095713</v>
      </c>
      <c r="O233" s="20"/>
      <c r="P233" s="27">
        <v>21226.621999999999</v>
      </c>
      <c r="Q233" s="23">
        <v>16612.415000000001</v>
      </c>
      <c r="R233" s="23">
        <v>2198.96</v>
      </c>
    </row>
    <row r="234" spans="1:18" s="45" customFormat="1" x14ac:dyDescent="0.25">
      <c r="A234" s="46"/>
      <c r="B234" s="41" t="s">
        <v>28</v>
      </c>
      <c r="C234" s="41"/>
      <c r="D234" s="39">
        <v>2258138.58</v>
      </c>
      <c r="E234" s="41"/>
      <c r="F234" s="39">
        <v>213325.98719999997</v>
      </c>
      <c r="G234" s="42">
        <v>145362.07255599962</v>
      </c>
      <c r="H234" s="39">
        <v>10493.616699999999</v>
      </c>
      <c r="I234" s="39">
        <f t="shared" si="5"/>
        <v>155855.68925599963</v>
      </c>
      <c r="J234" s="43">
        <v>68494.666354000001</v>
      </c>
      <c r="K234" s="39"/>
      <c r="L234" s="39">
        <v>36995.975797452229</v>
      </c>
      <c r="M234" s="39">
        <v>39231.063853503161</v>
      </c>
      <c r="N234" s="39">
        <v>4452.9659949622164</v>
      </c>
      <c r="O234" s="44"/>
      <c r="P234" s="47">
        <v>17852.46</v>
      </c>
      <c r="Q234" s="43">
        <v>14930.785000000005</v>
      </c>
      <c r="R234" s="43">
        <v>2407.1399999999994</v>
      </c>
    </row>
    <row r="235" spans="1:18" s="34" customFormat="1" x14ac:dyDescent="0.25">
      <c r="A235" s="21"/>
      <c r="B235" s="15" t="s">
        <v>29</v>
      </c>
      <c r="C235" s="16"/>
      <c r="D235" s="17">
        <v>1834750.223</v>
      </c>
      <c r="E235" s="16"/>
      <c r="F235" s="17">
        <v>169004.01295</v>
      </c>
      <c r="G235" s="18">
        <v>121974.92326800012</v>
      </c>
      <c r="H235" s="17">
        <v>14128.93864</v>
      </c>
      <c r="I235" s="17">
        <f t="shared" si="5"/>
        <v>136103.86190800011</v>
      </c>
      <c r="J235" s="23">
        <v>55199.625000000007</v>
      </c>
      <c r="K235" s="19"/>
      <c r="L235" s="17">
        <v>29498.492034394902</v>
      </c>
      <c r="M235" s="17">
        <v>37543.502031847143</v>
      </c>
      <c r="N235" s="17">
        <v>4820.0075566750629</v>
      </c>
      <c r="O235" s="20"/>
      <c r="P235" s="27">
        <v>16181.688</v>
      </c>
      <c r="Q235" s="23">
        <v>13883.583999999997</v>
      </c>
      <c r="R235" s="23">
        <v>11784.8</v>
      </c>
    </row>
    <row r="236" spans="1:18" s="34" customFormat="1" x14ac:dyDescent="0.25">
      <c r="A236" s="21"/>
      <c r="B236" s="15" t="s">
        <v>30</v>
      </c>
      <c r="C236" s="16"/>
      <c r="D236" s="17">
        <v>2159250.2740000002</v>
      </c>
      <c r="E236" s="16"/>
      <c r="F236" s="17">
        <v>200360.13424000013</v>
      </c>
      <c r="G236" s="18">
        <v>115154.87376399999</v>
      </c>
      <c r="H236" s="17">
        <v>13754.277319999999</v>
      </c>
      <c r="I236" s="17">
        <f t="shared" si="5"/>
        <v>128909.15108399998</v>
      </c>
      <c r="J236" s="23">
        <v>54915.850000000006</v>
      </c>
      <c r="K236" s="19"/>
      <c r="L236" s="17">
        <v>42127.792705732485</v>
      </c>
      <c r="M236" s="17">
        <v>36292.185919745229</v>
      </c>
      <c r="N236" s="17">
        <v>9719.0239294710318</v>
      </c>
      <c r="O236" s="20"/>
      <c r="P236" s="27">
        <v>17022.471000000001</v>
      </c>
      <c r="Q236" s="23">
        <v>14113.356999999998</v>
      </c>
      <c r="R236" s="23">
        <v>1096.45</v>
      </c>
    </row>
    <row r="237" spans="1:18" x14ac:dyDescent="0.25">
      <c r="A237" s="29" t="s">
        <v>48</v>
      </c>
      <c r="B237" s="30"/>
      <c r="C237" s="31"/>
      <c r="D237" s="32">
        <f>SUM(D225:D236)</f>
        <v>24380592.702330001</v>
      </c>
      <c r="E237" s="31"/>
      <c r="F237" s="32">
        <f>SUM(F225:F236)</f>
        <v>2233831.0351400003</v>
      </c>
      <c r="G237" s="32">
        <f>SUM(G225:G236)</f>
        <v>1480859.301820999</v>
      </c>
      <c r="H237" s="32">
        <f>SUM(H225:H236)</f>
        <v>196607.37178999995</v>
      </c>
      <c r="I237" s="32">
        <f>SUM(I225:I236)</f>
        <v>1677466.6736109992</v>
      </c>
      <c r="J237" s="32">
        <f>SUM(J225:J236)</f>
        <v>702764.44965199986</v>
      </c>
      <c r="K237" s="33"/>
      <c r="L237" s="32">
        <f>SUM(L225:L236)</f>
        <v>402752.52018216555</v>
      </c>
      <c r="M237" s="32">
        <f>SUM(M225:M236)</f>
        <v>386532.99451847136</v>
      </c>
      <c r="N237" s="32">
        <f>SUM(N225:N236)</f>
        <v>71382.45465994961</v>
      </c>
      <c r="P237" s="32">
        <f>SUM(P225:P236)</f>
        <v>207947.10399999996</v>
      </c>
      <c r="Q237" s="32">
        <f>SUM(Q225:Q236)</f>
        <v>180146.81544199999</v>
      </c>
      <c r="R237" s="32">
        <f>SUM(R225:R236)</f>
        <v>28848.45</v>
      </c>
    </row>
    <row r="238" spans="1:18" s="45" customFormat="1" x14ac:dyDescent="0.25">
      <c r="A238" s="40">
        <v>2018</v>
      </c>
      <c r="B238" s="41" t="s">
        <v>19</v>
      </c>
      <c r="C238" s="41"/>
      <c r="D238" s="39">
        <v>2004166.1170000003</v>
      </c>
      <c r="E238" s="41"/>
      <c r="F238" s="39">
        <v>174024.39428999994</v>
      </c>
      <c r="G238" s="42">
        <v>123679.09927500006</v>
      </c>
      <c r="H238" s="39">
        <v>14703.864089999999</v>
      </c>
      <c r="I238" s="39">
        <f t="shared" ref="I238:I247" si="6">G238+H238</f>
        <v>138382.96336500006</v>
      </c>
      <c r="J238" s="43">
        <v>74032.458000000013</v>
      </c>
      <c r="K238" s="39"/>
      <c r="L238" s="39">
        <v>38765.554036942674</v>
      </c>
      <c r="M238" s="39">
        <v>45228.19411082803</v>
      </c>
      <c r="N238" s="39">
        <v>4910.3639798488666</v>
      </c>
      <c r="O238" s="44"/>
      <c r="P238" s="39">
        <v>12861.548999999997</v>
      </c>
      <c r="Q238" s="39">
        <v>14266.125999999997</v>
      </c>
      <c r="R238" s="39">
        <v>869.08999999999992</v>
      </c>
    </row>
    <row r="239" spans="1:18" s="34" customFormat="1" x14ac:dyDescent="0.25">
      <c r="A239" s="22"/>
      <c r="B239" s="15" t="s">
        <v>20</v>
      </c>
      <c r="C239" s="16"/>
      <c r="D239" s="17">
        <v>2083484.4310000001</v>
      </c>
      <c r="E239" s="16"/>
      <c r="F239" s="17">
        <v>194807.38582999998</v>
      </c>
      <c r="G239" s="18">
        <v>112765.21870699975</v>
      </c>
      <c r="H239" s="17">
        <v>8903.9985100000013</v>
      </c>
      <c r="I239" s="17">
        <f t="shared" si="6"/>
        <v>121669.21721699975</v>
      </c>
      <c r="J239" s="23">
        <v>58118.667112000003</v>
      </c>
      <c r="K239" s="19"/>
      <c r="L239" s="17">
        <v>37403.737568152865</v>
      </c>
      <c r="M239" s="17">
        <v>29413.669315923566</v>
      </c>
      <c r="N239" s="17">
        <v>12104.066750629723</v>
      </c>
      <c r="O239" s="20"/>
      <c r="P239" s="17">
        <v>16091.825999999997</v>
      </c>
      <c r="Q239" s="17">
        <v>14691.759999999997</v>
      </c>
      <c r="R239" s="17">
        <v>1492.85</v>
      </c>
    </row>
    <row r="240" spans="1:18" s="34" customFormat="1" x14ac:dyDescent="0.25">
      <c r="A240" s="22"/>
      <c r="B240" s="15" t="s">
        <v>21</v>
      </c>
      <c r="C240" s="16"/>
      <c r="D240" s="17">
        <v>2329449.6940000001</v>
      </c>
      <c r="E240" s="16"/>
      <c r="F240" s="17">
        <v>230002.51115499999</v>
      </c>
      <c r="G240" s="18">
        <v>136680.7064670001</v>
      </c>
      <c r="H240" s="17">
        <v>4125.1809900000007</v>
      </c>
      <c r="I240" s="17">
        <f t="shared" si="6"/>
        <v>140805.88745700009</v>
      </c>
      <c r="J240" s="23">
        <v>45536.447000000007</v>
      </c>
      <c r="K240" s="19"/>
      <c r="L240" s="17">
        <v>32555.581071337579</v>
      </c>
      <c r="M240" s="17">
        <v>37332.956735031832</v>
      </c>
      <c r="N240" s="17">
        <v>20344.671284634758</v>
      </c>
      <c r="O240" s="20"/>
      <c r="P240" s="27">
        <v>21605.059921</v>
      </c>
      <c r="Q240" s="23">
        <v>17576.660000000003</v>
      </c>
      <c r="R240" s="23">
        <v>1468.6950000000002</v>
      </c>
    </row>
    <row r="241" spans="1:21" s="34" customFormat="1" x14ac:dyDescent="0.25">
      <c r="A241" s="22"/>
      <c r="B241" s="15" t="s">
        <v>22</v>
      </c>
      <c r="C241" s="16"/>
      <c r="D241" s="17">
        <v>2001724.9882799999</v>
      </c>
      <c r="E241" s="16"/>
      <c r="F241" s="17">
        <v>185639.15286</v>
      </c>
      <c r="G241" s="18">
        <v>138984.66126100006</v>
      </c>
      <c r="H241" s="17">
        <v>6049.1454199999998</v>
      </c>
      <c r="I241" s="17">
        <f t="shared" si="6"/>
        <v>145033.80668100005</v>
      </c>
      <c r="J241" s="23">
        <v>54431.990000000005</v>
      </c>
      <c r="K241" s="19"/>
      <c r="L241" s="17">
        <v>29340.053692993628</v>
      </c>
      <c r="M241" s="17">
        <v>37344.904709554146</v>
      </c>
      <c r="N241" s="17">
        <v>25106.998740554154</v>
      </c>
      <c r="O241" s="20"/>
      <c r="P241" s="27">
        <v>16971.271703000002</v>
      </c>
      <c r="Q241" s="23">
        <v>16330.009999999991</v>
      </c>
      <c r="R241" s="23">
        <v>1561.32</v>
      </c>
    </row>
    <row r="242" spans="1:21" s="34" customFormat="1" x14ac:dyDescent="0.25">
      <c r="A242" s="22"/>
      <c r="B242" s="15" t="s">
        <v>23</v>
      </c>
      <c r="C242" s="16"/>
      <c r="D242" s="17">
        <v>1332282.567</v>
      </c>
      <c r="E242" s="16"/>
      <c r="F242" s="17">
        <v>114974.16951000001</v>
      </c>
      <c r="G242" s="18">
        <v>120630.63110499988</v>
      </c>
      <c r="H242" s="17">
        <v>11692.892189999999</v>
      </c>
      <c r="I242" s="17">
        <f t="shared" si="6"/>
        <v>132323.52329499988</v>
      </c>
      <c r="J242" s="23">
        <v>48631.51400000001</v>
      </c>
      <c r="K242" s="19"/>
      <c r="L242" s="39">
        <v>22392.372635668791</v>
      </c>
      <c r="M242" s="17">
        <v>37808.947769426763</v>
      </c>
      <c r="N242" s="17">
        <v>21320.918136020147</v>
      </c>
      <c r="O242" s="20"/>
      <c r="P242" s="27">
        <v>10231.2086</v>
      </c>
      <c r="Q242" s="23">
        <v>10204.269000000002</v>
      </c>
      <c r="R242" s="23">
        <v>788.73</v>
      </c>
    </row>
    <row r="243" spans="1:21" s="36" customFormat="1" x14ac:dyDescent="0.25">
      <c r="A243" s="37"/>
      <c r="B243" s="15" t="s">
        <v>24</v>
      </c>
      <c r="C243" s="38"/>
      <c r="D243" s="17">
        <v>2212367.3770000003</v>
      </c>
      <c r="E243" s="16"/>
      <c r="F243" s="17">
        <v>193291.48349000004</v>
      </c>
      <c r="G243" s="18">
        <v>121137.45655300005</v>
      </c>
      <c r="H243" s="17">
        <v>8786.6672199999994</v>
      </c>
      <c r="I243" s="17">
        <f t="shared" si="6"/>
        <v>129924.12377300006</v>
      </c>
      <c r="J243" s="23">
        <v>54493.64</v>
      </c>
      <c r="K243" s="19"/>
      <c r="L243" s="17">
        <v>39868.531159235659</v>
      </c>
      <c r="M243" s="17">
        <v>37880.260652229292</v>
      </c>
      <c r="N243" s="17">
        <v>18362.657430730476</v>
      </c>
      <c r="O243" s="20"/>
      <c r="P243" s="27">
        <v>16537.381000000001</v>
      </c>
      <c r="Q243" s="23">
        <v>15155.095729999997</v>
      </c>
      <c r="R243" s="23">
        <v>662.54000000000008</v>
      </c>
    </row>
    <row r="244" spans="1:21" s="34" customFormat="1" x14ac:dyDescent="0.25">
      <c r="A244" s="21"/>
      <c r="B244" s="15" t="s">
        <v>25</v>
      </c>
      <c r="C244" s="16"/>
      <c r="D244" s="17">
        <v>2471470.9960000003</v>
      </c>
      <c r="E244" s="16"/>
      <c r="F244" s="17">
        <v>232444.27237999986</v>
      </c>
      <c r="G244" s="18">
        <v>138245.12919600014</v>
      </c>
      <c r="H244" s="17">
        <v>7047.3626700000004</v>
      </c>
      <c r="I244" s="17">
        <f t="shared" si="6"/>
        <v>145292.49186600014</v>
      </c>
      <c r="J244" s="23">
        <v>67056.774044999998</v>
      </c>
      <c r="K244" s="19"/>
      <c r="L244" s="17">
        <v>41363.954247133748</v>
      </c>
      <c r="M244" s="17">
        <v>39314.658044585995</v>
      </c>
      <c r="N244" s="17">
        <v>22357.463476070527</v>
      </c>
      <c r="O244" s="20"/>
      <c r="P244" s="27">
        <v>18915.017000000003</v>
      </c>
      <c r="Q244" s="23">
        <v>17679.03</v>
      </c>
      <c r="R244" s="23">
        <v>1063.4000000000001</v>
      </c>
    </row>
    <row r="245" spans="1:21" s="34" customFormat="1" x14ac:dyDescent="0.25">
      <c r="A245" s="21"/>
      <c r="B245" s="15" t="s">
        <v>26</v>
      </c>
      <c r="C245" s="16"/>
      <c r="D245" s="17">
        <v>2493510.6430000006</v>
      </c>
      <c r="E245" s="16"/>
      <c r="F245" s="17">
        <v>243088.0292600001</v>
      </c>
      <c r="G245" s="18">
        <v>146619.16503199903</v>
      </c>
      <c r="H245" s="17">
        <v>3684.8426100000001</v>
      </c>
      <c r="I245" s="17">
        <f t="shared" si="6"/>
        <v>150304.00764199902</v>
      </c>
      <c r="J245" s="23">
        <v>84438.327000000019</v>
      </c>
      <c r="K245" s="19"/>
      <c r="L245" s="17">
        <v>42288.560091719744</v>
      </c>
      <c r="M245" s="17">
        <v>40548.288420382174</v>
      </c>
      <c r="N245" s="17">
        <v>10957.011335012594</v>
      </c>
      <c r="O245" s="20"/>
      <c r="P245" s="27">
        <v>19537.293999999998</v>
      </c>
      <c r="Q245" s="23">
        <v>17998.652000000024</v>
      </c>
      <c r="R245" s="23">
        <v>1374.27</v>
      </c>
    </row>
    <row r="246" spans="1:21" s="34" customFormat="1" x14ac:dyDescent="0.25">
      <c r="A246" s="21"/>
      <c r="B246" s="15" t="s">
        <v>27</v>
      </c>
      <c r="C246" s="16"/>
      <c r="D246" s="17">
        <v>2288295.0390000003</v>
      </c>
      <c r="E246" s="16"/>
      <c r="F246" s="17">
        <v>226639.06973000013</v>
      </c>
      <c r="G246" s="18">
        <v>134084.353068</v>
      </c>
      <c r="H246" s="17">
        <v>4361.269229999999</v>
      </c>
      <c r="I246" s="17">
        <f t="shared" si="6"/>
        <v>138445.622298</v>
      </c>
      <c r="J246" s="23">
        <v>103098.24066000004</v>
      </c>
      <c r="K246" s="19"/>
      <c r="L246" s="17">
        <v>43256.631396178353</v>
      </c>
      <c r="M246" s="17">
        <v>42570.649453503182</v>
      </c>
      <c r="N246" s="17">
        <v>19256.351385390426</v>
      </c>
      <c r="O246" s="20"/>
      <c r="P246" s="27">
        <v>19297.250999999997</v>
      </c>
      <c r="Q246" s="23">
        <v>17261.779999999992</v>
      </c>
      <c r="R246" s="23">
        <v>1430.92</v>
      </c>
    </row>
    <row r="247" spans="1:21" s="45" customFormat="1" x14ac:dyDescent="0.25">
      <c r="A247" s="46"/>
      <c r="B247" s="41" t="s">
        <v>28</v>
      </c>
      <c r="C247" s="41"/>
      <c r="D247" s="39">
        <v>2163328.8649999998</v>
      </c>
      <c r="E247" s="41"/>
      <c r="F247" s="39">
        <v>209326.89692999984</v>
      </c>
      <c r="G247" s="42">
        <v>153548.30964899971</v>
      </c>
      <c r="H247" s="39">
        <v>11936.789769999999</v>
      </c>
      <c r="I247" s="39">
        <f t="shared" si="6"/>
        <v>165485.09941899971</v>
      </c>
      <c r="J247" s="43">
        <v>59379.206868000001</v>
      </c>
      <c r="K247" s="39"/>
      <c r="L247" s="39">
        <v>43707.109760509557</v>
      </c>
      <c r="M247" s="39">
        <v>45293.146275159233</v>
      </c>
      <c r="N247" s="39">
        <v>9041.2292191435772</v>
      </c>
      <c r="O247" s="44"/>
      <c r="P247" s="47">
        <v>16026.225</v>
      </c>
      <c r="Q247" s="43">
        <v>16338.899999999998</v>
      </c>
      <c r="R247" s="43">
        <v>247.67000000000002</v>
      </c>
    </row>
    <row r="248" spans="1:21" ht="17.25" x14ac:dyDescent="0.25">
      <c r="A248" s="29" t="s">
        <v>49</v>
      </c>
      <c r="B248" s="30"/>
      <c r="C248" s="31"/>
      <c r="D248" s="32">
        <f>SUM(D238:D247)</f>
        <v>21380080.71728</v>
      </c>
      <c r="E248" s="31"/>
      <c r="F248" s="32">
        <f>SUM(F238:F247)</f>
        <v>2004237.365435</v>
      </c>
      <c r="G248" s="32">
        <f>SUM(G238:G247)</f>
        <v>1326374.7303129989</v>
      </c>
      <c r="H248" s="32">
        <f>SUM(H238:H247)</f>
        <v>81292.012700000007</v>
      </c>
      <c r="I248" s="32">
        <f>SUM(I238:I247)</f>
        <v>1407666.7430129985</v>
      </c>
      <c r="J248" s="32">
        <f>SUM(J238:J247)</f>
        <v>649217.26468500006</v>
      </c>
      <c r="K248" s="33"/>
      <c r="L248" s="32">
        <f>SUM(L238:L247)</f>
        <v>370942.08565987257</v>
      </c>
      <c r="M248" s="32">
        <f>SUM(M238:M247)</f>
        <v>392735.67548662424</v>
      </c>
      <c r="N248" s="32">
        <f>SUM(N238:N247)</f>
        <v>163761.73173803522</v>
      </c>
      <c r="P248" s="32">
        <f>SUM(P238:P247)</f>
        <v>168074.083224</v>
      </c>
      <c r="Q248" s="32">
        <f>SUM(Q238:Q247)</f>
        <v>157502.28273000001</v>
      </c>
      <c r="R248" s="32">
        <f>SUM(R238:R247)</f>
        <v>10959.485000000001</v>
      </c>
    </row>
    <row r="249" spans="1:21" s="20" customFormat="1" x14ac:dyDescent="0.25">
      <c r="A249" s="48" t="s">
        <v>50</v>
      </c>
      <c r="C249" s="49"/>
      <c r="E249" s="49"/>
      <c r="H249" s="50"/>
      <c r="J249" s="51"/>
      <c r="K249" s="49"/>
      <c r="M249" s="49"/>
      <c r="N249" s="49"/>
    </row>
    <row r="250" spans="1:21" s="20" customFormat="1" x14ac:dyDescent="0.25">
      <c r="A250" s="52" t="s">
        <v>55</v>
      </c>
      <c r="C250" s="49"/>
      <c r="E250" s="49"/>
      <c r="K250" s="49"/>
      <c r="M250" s="49"/>
      <c r="N250" s="49"/>
    </row>
    <row r="251" spans="1:21" s="20" customFormat="1" x14ac:dyDescent="0.25">
      <c r="A251" s="53" t="s">
        <v>56</v>
      </c>
      <c r="C251" s="49"/>
      <c r="E251" s="49"/>
      <c r="K251" s="49"/>
      <c r="M251" s="49"/>
      <c r="N251" s="49"/>
    </row>
    <row r="252" spans="1:21" s="20" customFormat="1" x14ac:dyDescent="0.25">
      <c r="A252" s="53" t="s">
        <v>57</v>
      </c>
      <c r="C252" s="49"/>
      <c r="E252" s="49"/>
      <c r="K252" s="49"/>
      <c r="M252" s="49"/>
      <c r="N252" s="49"/>
    </row>
    <row r="253" spans="1:21" x14ac:dyDescent="0.25">
      <c r="A253" s="53" t="s">
        <v>51</v>
      </c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</row>
    <row r="254" spans="1:21" x14ac:dyDescent="0.25">
      <c r="A254" s="53" t="s">
        <v>52</v>
      </c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</row>
    <row r="255" spans="1:21" ht="14.25" customHeight="1" x14ac:dyDescent="0.25">
      <c r="A255" s="53" t="s">
        <v>58</v>
      </c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</row>
    <row r="256" spans="1:21" s="56" customFormat="1" x14ac:dyDescent="0.25">
      <c r="A256" s="53" t="s">
        <v>53</v>
      </c>
      <c r="B256" s="54"/>
      <c r="C256" s="55"/>
      <c r="E256" s="55"/>
      <c r="K256" s="57"/>
      <c r="M256" s="55"/>
      <c r="N256" s="55"/>
    </row>
    <row r="257" spans="1:21" x14ac:dyDescent="0.25">
      <c r="A257" s="53" t="s">
        <v>54</v>
      </c>
      <c r="P257" s="34"/>
      <c r="Q257" s="34"/>
      <c r="R257" s="34"/>
      <c r="S257" s="34"/>
      <c r="T257" s="34"/>
      <c r="U257" s="34"/>
    </row>
    <row r="258" spans="1:21" x14ac:dyDescent="0.25">
      <c r="A258" s="58" t="s">
        <v>59</v>
      </c>
      <c r="P258" s="34"/>
      <c r="Q258" s="34"/>
      <c r="R258" s="34"/>
      <c r="S258" s="34"/>
      <c r="T258" s="34"/>
      <c r="U258" s="34"/>
    </row>
    <row r="259" spans="1:21" x14ac:dyDescent="0.25">
      <c r="P259" s="34"/>
      <c r="Q259" s="34"/>
      <c r="R259" s="34"/>
      <c r="S259" s="34"/>
      <c r="T259" s="34"/>
      <c r="U259" s="34"/>
    </row>
    <row r="260" spans="1:21" x14ac:dyDescent="0.25">
      <c r="P260" s="34"/>
      <c r="Q260" s="34"/>
      <c r="R260" s="34"/>
      <c r="S260" s="34"/>
      <c r="T260" s="34"/>
      <c r="U260" s="34"/>
    </row>
  </sheetData>
  <mergeCells count="3">
    <mergeCell ref="F2:J2"/>
    <mergeCell ref="L2:N2"/>
    <mergeCell ref="P2:R2"/>
  </mergeCells>
  <printOptions horizontalCentered="1"/>
  <pageMargins left="0.19685039370078741" right="0.19685039370078741" top="0.19685039370078741" bottom="0.19685039370078741" header="0" footer="0"/>
  <pageSetup scale="66" orientation="landscape" r:id="rId1"/>
  <headerFooter alignWithMargins="0"/>
  <rowBreaks count="4" manualBreakCount="4">
    <brk id="42" max="16" man="1"/>
    <brk id="81" max="16" man="1"/>
    <brk id="120" max="16" man="1"/>
    <brk id="172" max="1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F9AAC2C9B06749B5B2EA8051DBD050" ma:contentTypeVersion="7" ma:contentTypeDescription="Crear nuevo documento." ma:contentTypeScope="" ma:versionID="6b4140b7cd5123af31e298a08dd654b4">
  <xsd:schema xmlns:xsd="http://www.w3.org/2001/XMLSchema" xmlns:xs="http://www.w3.org/2001/XMLSchema" xmlns:p="http://schemas.microsoft.com/office/2006/metadata/properties" xmlns:ns2="3c287da5-3fde-4b53-8243-fead08b2a00d" targetNamespace="http://schemas.microsoft.com/office/2006/metadata/properties" ma:root="true" ma:fieldsID="c39ae92a398a28491692c7668bba15c0" ns2:_="">
    <xsd:import namespace="3c287da5-3fde-4b53-8243-fead08b2a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287da5-3fde-4b53-8243-fead08b2a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1F27A-28BA-4D7E-BEE9-E6B90041A3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5D7C90-2599-4AB2-8C48-F0B4C3762C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B9D139-DE1C-4184-B5D6-2E28F2795B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287da5-3fde-4b53-8243-fead08b2a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Resumen t</vt:lpstr>
      <vt:lpstr>'Resumen t'!Área_de_impresión</vt:lpstr>
      <vt:lpstr>'Resumen t'!Títulos_a_imprimir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Lucia Chavez</dc:creator>
  <cp:lastModifiedBy>Claudia Lucia Chavez</cp:lastModifiedBy>
  <dcterms:created xsi:type="dcterms:W3CDTF">2019-01-18T20:19:26Z</dcterms:created>
  <dcterms:modified xsi:type="dcterms:W3CDTF">2019-01-18T20:31:18Z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0x0101008DF9AAC2C9B06749B5B2EA8051DBD050</vt:lpwstr>
  </property>
</Properties>
</file>