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D89A987D-FC34-4740-9C6F-3DFAF496AAA9}" xr6:coauthVersionLast="46" xr6:coauthVersionMax="47" xr10:uidLastSave="{00000000-0000-0000-0000-000000000000}"/>
  <bookViews>
    <workbookView xWindow="17970" yWindow="5685" windowWidth="21600" windowHeight="1138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3" i="1" l="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5" i="1"/>
  <c r="F118" i="1" s="1"/>
  <c r="F112"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<sst xmlns="http://schemas.openxmlformats.org/spreadsheetml/2006/main" count="3393" uniqueCount="1884">
  <si>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</si>
  <si>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</si>
  <si>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</si>
  <si>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</si>
  <si>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</si>
  <si>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</si>
  <si>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</si>
  <si>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</si>
  <si>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</si>
  <si>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</si>
  <si>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</si>
  <si>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</si>
  <si>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</si>
  <si>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</si>
  <si>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</si>
  <si>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</si>
  <si>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</si>
  <si>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</si>
  <si>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</si>
  <si>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</si>
  <si>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</si>
  <si>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</si>
  <si>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</si>
  <si>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</si>
  <si>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</si>
  <si>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</si>
  <si>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</si>
  <si>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</si>
  <si>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</si>
  <si>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</si>
  <si>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</si>
  <si>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</si>
  <si>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</si>
  <si>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</si>
  <si>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</si>
  <si>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</si>
  <si>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</si>
  <si>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</si>
  <si>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</si>
  <si>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</si>
  <si>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</si>
  <si>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</si>
  <si>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</si>
  <si>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</si>
  <si>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</si>
  <si>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</si>
  <si>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</si>
  <si>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</si>
  <si>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</si>
  <si>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</si>
  <si>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</si>
  <si>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</si>
  <si>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</si>
  <si>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</si>
  <si>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</si>
  <si>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</si>
  <si>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</si>
  <si>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</si>
  <si>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</si>
  <si>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</si>
  <si>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</si>
  <si>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</si>
  <si>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</si>
  <si>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</si>
  <si>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</si>
  <si>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</si>
  <si>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</si>
  <si>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</si>
  <si>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</si>
  <si>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</si>
  <si>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</si>
  <si>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</si>
  <si>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</si>
  <si>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</si>
  <si>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</si>
  <si>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</si>
  <si>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</si>
  <si>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</si>
  <si>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</si>
  <si>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</si>
  <si>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</si>
  <si>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</si>
  <si>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</si>
  <si>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</si>
  <si>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</si>
  <si>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</si>
  <si>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</si>
  <si>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</si>
  <si>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</si>
  <si>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</si>
  <si>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</si>
  <si>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</si>
  <si>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</si>
  <si>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</si>
  <si>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</si>
  <si>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</si>
  <si>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</si>
  <si>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</si>
  <si>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</si>
  <si>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</si>
  <si>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</si>
  <si>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</si>
  <si>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</si>
  <si>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</si>
  <si>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</si>
  <si>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</si>
  <si>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</si>
  <si>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</si>
  <si>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</si>
  <si>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</si>
  <si>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</si>
  <si>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</si>
  <si>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</si>
  <si>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</si>
  <si>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</si>
  <si>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</si>
  <si>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</si>
  <si>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</si>
  <si>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</si>
  <si>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</si>
  <si>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</si>
  <si>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</si>
  <si>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</si>
  <si>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</si>
  <si>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</si>
  <si>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</si>
  <si>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</si>
  <si>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</si>
  <si>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</si>
  <si>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</si>
  <si>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</si>
  <si>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</si>
  <si>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</si>
  <si>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</si>
  <si>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</si>
  <si>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</si>
  <si>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</si>
  <si>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</si>
  <si>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</si>
  <si>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</si>
  <si>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</si>
  <si>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</si>
  <si>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</si>
  <si>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</si>
  <si>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</si>
  <si>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</si>
  <si>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</si>
  <si>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</si>
  <si>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</si>
  <si>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</si>
  <si>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</si>
  <si>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</si>
  <si>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</si>
  <si>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</si>
  <si>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</si>
  <si>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</si>
  <si>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</si>
  <si>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</si>
  <si>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</si>
  <si>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</si>
  <si>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</si>
  <si>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</si>
  <si>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</si>
  <si>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</si>
  <si>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</si>
  <si>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</si>
  <si>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</si>
  <si>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</si>
  <si>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</si>
  <si>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</si>
  <si>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</si>
  <si>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</si>
  <si>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</si>
  <si>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</si>
  <si>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</si>
  <si>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</si>
  <si>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</si>
  <si>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</si>
  <si>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</si>
  <si>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</si>
  <si>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</si>
  <si>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</si>
  <si>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</si>
  <si>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</si>
  <si>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</si>
  <si>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</si>
  <si>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</si>
  <si>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</si>
  <si>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</si>
  <si>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</si>
  <si>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</si>
  <si>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</si>
  <si>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</si>
  <si>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</si>
  <si>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</si>
  <si>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</si>
  <si>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</si>
  <si>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</si>
  <si>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</si>
  <si>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</si>
  <si>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</si>
  <si>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</si>
  <si>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</si>
  <si>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</si>
  <si>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</si>
  <si>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</si>
  <si>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</si>
  <si>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</si>
  <si>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</si>
  <si>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</si>
  <si>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</si>
  <si>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</si>
  <si>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</si>
  <si>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</si>
  <si>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</si>
  <si>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</si>
  <si>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</si>
  <si>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</si>
  <si>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</si>
  <si>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</si>
  <si>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</si>
  <si>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</si>
  <si>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</si>
  <si>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</si>
  <si>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</si>
  <si>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</si>
  <si>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</si>
  <si>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</si>
  <si>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</si>
  <si>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</si>
  <si>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</si>
  <si>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</si>
  <si>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</si>
  <si>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</si>
  <si>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</si>
  <si>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</si>
  <si>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</si>
  <si>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</si>
  <si>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</si>
  <si>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</si>
  <si>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</si>
  <si>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</si>
  <si>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</si>
  <si>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</si>
  <si>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</si>
  <si>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</si>
  <si>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</si>
  <si>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</si>
  <si>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</si>
  <si>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</si>
  <si>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</si>
  <si>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</si>
  <si>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</si>
  <si>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</si>
  <si>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</si>
  <si>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</si>
  <si>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</si>
  <si>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</si>
  <si>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</si>
  <si>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</si>
  <si>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</si>
  <si>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</si>
  <si>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</si>
  <si>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</si>
  <si>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</si>
  <si>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</si>
  <si>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</si>
  <si>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</si>
  <si>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</si>
  <si>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</si>
  <si>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</si>
  <si>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</si>
  <si>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</si>
  <si>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</si>
  <si>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</si>
  <si>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</si>
  <si>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</si>
  <si>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</si>
  <si>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</si>
  <si>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</si>
  <si>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</si>
  <si>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</si>
  <si>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</si>
  <si>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</si>
  <si>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</si>
  <si>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</si>
  <si>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</si>
  <si>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</si>
  <si>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</si>
  <si>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</si>
  <si>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</si>
  <si>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</si>
  <si>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</si>
  <si>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</si>
  <si>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</si>
  <si>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</si>
  <si>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</si>
  <si>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</si>
  <si>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</si>
  <si>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</si>
  <si>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</si>
  <si>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</si>
  <si>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</si>
  <si>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</si>
  <si>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</si>
  <si>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</si>
  <si>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</si>
  <si>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</si>
  <si>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</si>
  <si>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</si>
  <si>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</si>
  <si>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</si>
  <si>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</si>
  <si>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</si>
  <si>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</si>
  <si>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</si>
  <si>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</si>
  <si>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</si>
  <si>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</si>
  <si>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</si>
  <si>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</si>
  <si>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</si>
  <si>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</si>
  <si>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</si>
  <si>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</si>
  <si>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</si>
  <si>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</si>
  <si>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</si>
  <si>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</si>
  <si>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</si>
  <si>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</si>
  <si>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</si>
  <si>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</si>
  <si>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</si>
  <si>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</si>
  <si>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</si>
  <si>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</si>
  <si>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</si>
  <si>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</si>
  <si>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</si>
  <si>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</si>
  <si>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</si>
  <si>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</si>
  <si>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</si>
  <si>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</si>
  <si>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</si>
  <si>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</si>
  <si>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</si>
  <si>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</si>
  <si>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</si>
  <si>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</si>
  <si>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</si>
  <si>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</si>
  <si>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</si>
  <si>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</si>
  <si>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</si>
  <si>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</si>
  <si>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</si>
  <si>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</si>
  <si>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</si>
  <si>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</si>
  <si>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</si>
  <si>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</si>
  <si>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</si>
  <si>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</si>
  <si>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</si>
  <si>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</si>
  <si>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</si>
  <si>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</si>
  <si>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</si>
  <si>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</si>
  <si>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</si>
  <si>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</si>
  <si>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</si>
  <si>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</si>
  <si>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</si>
  <si>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</si>
  <si>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</si>
  <si>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</si>
  <si>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</si>
  <si>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</si>
  <si>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</si>
  <si>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</si>
  <si>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</si>
  <si>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</si>
  <si>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</si>
  <si>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</si>
  <si>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</si>
  <si>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</si>
  <si>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</si>
  <si>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</si>
  <si>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</si>
  <si>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</si>
  <si>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</si>
  <si>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</si>
  <si>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</si>
  <si>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</si>
  <si>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</si>
  <si>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</si>
  <si>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</si>
  <si>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</si>
  <si>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</si>
  <si>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</si>
  <si>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</si>
  <si>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</si>
  <si>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</si>
  <si>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</si>
  <si>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</si>
  <si>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</si>
  <si>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</si>
  <si>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</si>
  <si>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</si>
  <si>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</si>
  <si>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</si>
  <si>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</si>
  <si>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</si>
  <si>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</si>
  <si>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</si>
  <si>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</si>
  <si>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</si>
  <si>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</si>
  <si>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</si>
  <si>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</si>
  <si>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</si>
  <si>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</si>
  <si>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</si>
  <si>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</si>
  <si>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</si>
  <si>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</si>
  <si>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</si>
  <si>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</si>
  <si>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</si>
  <si>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</si>
  <si>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</si>
  <si>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</si>
  <si>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</si>
  <si>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</si>
  <si>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</si>
  <si>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</si>
  <si>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</si>
  <si>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</si>
  <si>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</si>
  <si>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</si>
  <si>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</si>
  <si>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</si>
  <si>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</si>
  <si>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</si>
  <si>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</si>
  <si>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</si>
  <si>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</si>
  <si>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</si>
  <si>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</si>
  <si>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</si>
  <si>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</si>
  <si>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</si>
  <si>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</si>
  <si>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</si>
  <si>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</si>
  <si>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</si>
  <si>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</si>
  <si>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</si>
  <si>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</si>
  <si>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</si>
  <si>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</si>
  <si>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</si>
  <si>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</si>
  <si>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</si>
  <si>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</si>
  <si>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</si>
  <si>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</si>
  <si>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</si>
  <si>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</si>
  <si>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</si>
  <si>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</si>
  <si>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</si>
  <si>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</si>
  <si>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</si>
  <si>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</si>
  <si>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</si>
  <si>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</si>
  <si>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</si>
  <si>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</si>
  <si>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</si>
  <si>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</si>
  <si>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</si>
  <si>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</si>
  <si>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</si>
  <si>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</si>
  <si>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</si>
  <si>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</si>
  <si>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</si>
  <si>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</si>
  <si>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</si>
  <si>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</si>
  <si>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</si>
  <si>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</si>
  <si>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</si>
  <si>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</si>
  <si>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</si>
  <si>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</si>
  <si>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</si>
  <si>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</si>
  <si>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</si>
  <si>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</si>
  <si>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</si>
  <si>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</si>
  <si>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</si>
  <si>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</si>
  <si>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</si>
  <si>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</si>
  <si>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</si>
  <si>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</si>
  <si>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</si>
  <si>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</si>
  <si>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</si>
  <si>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</si>
  <si>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</si>
  <si>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</si>
  <si>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</si>
  <si>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</si>
  <si>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</si>
  <si>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</si>
  <si>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</si>
  <si>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</si>
  <si>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</si>
  <si>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</si>
  <si>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</si>
  <si>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</si>
  <si>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</si>
  <si>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</si>
  <si>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</si>
  <si>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</si>
  <si>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</si>
  <si>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</si>
  <si>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</si>
  <si>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</si>
  <si>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</si>
  <si>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</si>
  <si>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</si>
  <si>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</si>
  <si>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</si>
  <si>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</si>
  <si>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</si>
  <si>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</si>
  <si>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</si>
  <si>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</si>
  <si>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</si>
  <si>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</si>
  <si>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</si>
  <si>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</si>
  <si>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</si>
  <si>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</si>
  <si>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</si>
  <si>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</si>
  <si>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</si>
  <si>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</si>
  <si>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</si>
  <si>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</si>
  <si>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</si>
  <si>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</si>
  <si>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</si>
  <si>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</si>
  <si>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</si>
  <si>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</si>
  <si>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</si>
  <si>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</si>
  <si>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</si>
  <si>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</si>
  <si>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</si>
  <si>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</si>
  <si>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</si>
  <si>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</si>
  <si>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</si>
  <si>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</si>
  <si>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</si>
  <si>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</si>
  <si>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</si>
  <si>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</si>
  <si>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</si>
  <si>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</si>
  <si>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</si>
  <si>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</si>
  <si>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</si>
  <si>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</si>
  <si>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</si>
  <si>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</si>
  <si>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</si>
  <si>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</si>
  <si>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</si>
  <si>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</si>
  <si>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</si>
  <si>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</si>
  <si>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</si>
  <si>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</si>
  <si>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</si>
  <si>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</si>
  <si>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</si>
  <si>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</si>
  <si>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</si>
  <si>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</si>
  <si>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</si>
  <si>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</si>
  <si>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</si>
  <si>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</si>
  <si>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</si>
  <si>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</si>
  <si>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</si>
  <si>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</si>
  <si>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</si>
  <si>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</si>
  <si>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</si>
  <si>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</si>
  <si>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</si>
  <si>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</si>
  <si>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</si>
  <si>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</si>
  <si>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</si>
  <si>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</si>
  <si>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</si>
  <si>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</si>
  <si>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</si>
  <si>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</si>
  <si>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</si>
  <si>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</si>
  <si>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</si>
  <si>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</si>
  <si>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</si>
  <si>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</si>
  <si>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</si>
  <si>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</si>
  <si>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</si>
  <si>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</si>
  <si>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</si>
  <si>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</si>
  <si>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</si>
  <si>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</si>
  <si>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</si>
  <si>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</si>
  <si>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</si>
  <si>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</si>
  <si>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</si>
  <si>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</si>
  <si>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</si>
  <si>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</si>
  <si>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</si>
  <si>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</si>
  <si>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</si>
  <si>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</si>
  <si>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</si>
  <si>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</si>
  <si>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</si>
  <si>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</si>
  <si>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</si>
  <si>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</si>
  <si>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</si>
  <si>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</si>
  <si>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</si>
  <si>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</si>
  <si>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</si>
  <si>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</si>
  <si>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</si>
  <si>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</si>
  <si>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</si>
  <si>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</si>
  <si>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</si>
  <si>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</si>
  <si>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</si>
  <si>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</si>
  <si>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</si>
  <si>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</si>
  <si>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</si>
  <si>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</si>
  <si>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</si>
  <si>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</si>
  <si>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</si>
  <si>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</si>
  <si>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</si>
  <si>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</si>
  <si>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</si>
  <si>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</si>
  <si>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</si>
  <si>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</si>
  <si>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</si>
  <si>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</si>
  <si>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</si>
  <si>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</si>
  <si>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</si>
  <si>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</si>
  <si>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</si>
  <si>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</si>
  <si>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</si>
  <si>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</si>
  <si>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</si>
  <si>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</si>
  <si>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</si>
  <si>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</si>
  <si>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</si>
  <si>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</si>
  <si>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</si>
  <si>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</si>
  <si>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</si>
  <si>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</si>
  <si>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</si>
  <si>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</si>
  <si>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</si>
  <si>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</si>
  <si>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</si>
  <si>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</si>
  <si>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</si>
  <si>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</si>
  <si>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</si>
  <si>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</si>
  <si>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</si>
  <si>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</si>
  <si>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</si>
  <si>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</si>
  <si>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</si>
  <si>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</si>
  <si>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</si>
  <si>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</si>
  <si>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</si>
  <si>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</si>
  <si>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</si>
  <si>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</si>
  <si>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</si>
  <si>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</si>
  <si>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</si>
  <si>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</si>
  <si>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</si>
  <si>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</si>
  <si>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</si>
  <si>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</si>
  <si>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</si>
  <si>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</si>
  <si>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</si>
  <si>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</si>
  <si>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</si>
  <si>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</si>
  <si>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</si>
  <si>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</si>
  <si>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</si>
  <si>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</si>
  <si>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</si>
  <si>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</si>
  <si>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</si>
  <si>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</si>
  <si>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</si>
  <si>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</si>
  <si>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</si>
  <si>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</si>
  <si>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</si>
  <si>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</si>
  <si>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</si>
  <si>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</si>
  <si>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</si>
  <si>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</si>
  <si>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</si>
  <si>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</si>
  <si>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</si>
  <si>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</si>
  <si>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</si>
  <si>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</si>
  <si>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</si>
  <si>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</si>
  <si>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</si>
  <si>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</si>
  <si>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</si>
  <si>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</si>
  <si>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</si>
  <si>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</si>
  <si>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</si>
  <si>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</si>
  <si>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</si>
  <si>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</si>
  <si>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</si>
  <si>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</si>
  <si>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</si>
  <si>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</si>
  <si>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</si>
  <si>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</si>
  <si>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</si>
  <si>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</si>
  <si>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</si>
  <si>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</si>
  <si>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</si>
  <si>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</si>
  <si>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</si>
  <si>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</si>
  <si>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</si>
  <si>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</si>
  <si>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</si>
  <si>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</si>
  <si>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</si>
  <si>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</si>
  <si>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</si>
  <si>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</si>
  <si>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</si>
  <si>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</si>
  <si>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</si>
  <si>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</si>
  <si>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</si>
  <si>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</si>
  <si>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</si>
  <si>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</si>
  <si>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</si>
  <si>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</si>
  <si>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</si>
  <si>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</si>
  <si>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</si>
  <si>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</si>
  <si>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</si>
  <si>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</si>
  <si>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</si>
  <si>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</si>
  <si>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</si>
  <si>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</si>
  <si>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</si>
  <si>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</si>
  <si>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</si>
  <si>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</si>
  <si>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</si>
  <si>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</si>
  <si>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</si>
  <si>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</si>
  <si>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</si>
  <si>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</si>
  <si>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</si>
  <si>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</si>
  <si>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</si>
  <si>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</si>
  <si>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</si>
  <si>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</si>
  <si>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</si>
  <si>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</si>
  <si>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</si>
  <si>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</si>
  <si>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</si>
  <si>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</si>
  <si>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</si>
  <si>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</si>
  <si>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</si>
  <si>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</si>
  <si>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</si>
  <si>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</si>
  <si>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</si>
  <si>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</si>
  <si>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</si>
  <si>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</si>
  <si>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</si>
  <si>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</si>
  <si>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</si>
  <si>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</si>
  <si>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</si>
  <si>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</si>
  <si>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</si>
  <si>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</si>
  <si>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</si>
  <si>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</si>
  <si>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</si>
  <si>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</si>
  <si>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</si>
  <si>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</si>
  <si>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</si>
  <si>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</si>
  <si>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</si>
  <si>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</si>
  <si>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</si>
  <si>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</si>
  <si>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</si>
  <si>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</si>
  <si>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</si>
  <si>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</si>
  <si>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</si>
  <si>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</si>
  <si>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</si>
  <si>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</si>
  <si>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</si>
  <si>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</si>
  <si>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</si>
  <si>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</si>
  <si>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</si>
  <si>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</si>
  <si>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</si>
  <si>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</si>
  <si>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</si>
  <si>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</si>
  <si>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</si>
  <si>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</si>
  <si>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</si>
  <si>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</si>
  <si>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</si>
  <si>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</si>
  <si>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</si>
  <si>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</si>
  <si>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</si>
  <si>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</si>
  <si>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</si>
  <si>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</si>
  <si>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</si>
  <si>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</si>
  <si>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</si>
  <si>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</si>
  <si>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</si>
  <si>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</si>
  <si>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</si>
  <si>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</si>
  <si>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</si>
  <si>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</si>
  <si>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</si>
  <si>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</si>
  <si>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</si>
  <si>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</si>
  <si>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</si>
  <si>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</si>
  <si>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</si>
  <si>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</si>
  <si>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</si>
  <si>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</si>
  <si>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</si>
  <si>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</si>
  <si>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</si>
  <si>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</si>
  <si>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</si>
  <si>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</si>
  <si>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</si>
  <si>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</si>
  <si>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</si>
  <si>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</si>
  <si>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</si>
  <si>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</si>
  <si>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</si>
  <si>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</si>
  <si>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</si>
  <si>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</si>
  <si>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</si>
  <si>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</si>
  <si>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</si>
  <si>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</si>
  <si>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</si>
  <si>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</si>
  <si>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</si>
  <si>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</si>
  <si>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</si>
  <si>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</si>
  <si>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</si>
  <si>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</si>
  <si>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</si>
  <si>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</si>
  <si>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</si>
  <si>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</si>
  <si>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</si>
  <si>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</si>
  <si>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</si>
  <si>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</si>
  <si>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</si>
  <si>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</si>
  <si>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</si>
  <si>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</si>
  <si>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</si>
  <si>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</si>
  <si>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</si>
  <si>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</si>
  <si>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</si>
  <si>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</si>
  <si>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</si>
  <si>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</si>
  <si>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</si>
  <si>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</si>
  <si>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</si>
  <si>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</si>
  <si>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</si>
  <si>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</si>
  <si>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</si>
  <si>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</si>
  <si>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</si>
  <si>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</si>
  <si>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</si>
  <si>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</si>
  <si>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</si>
  <si>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</si>
  <si>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</si>
  <si>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</si>
  <si>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</si>
  <si>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</si>
  <si>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</si>
  <si>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</si>
  <si>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</si>
  <si>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</si>
  <si>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</si>
  <si>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</si>
  <si>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</si>
  <si>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</si>
  <si>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</si>
  <si>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</si>
  <si>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</si>
  <si>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</si>
  <si>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</si>
  <si>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</si>
  <si>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</si>
  <si>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</si>
  <si>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</si>
  <si>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</si>
  <si>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</si>
  <si>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</si>
  <si>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</si>
  <si>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</si>
  <si>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</si>
  <si>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</si>
  <si>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</si>
  <si>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</si>
  <si>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</si>
  <si>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</si>
  <si>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</si>
  <si>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</si>
  <si>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</si>
  <si>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</si>
  <si>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</si>
  <si>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</si>
  <si>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</si>
  <si>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</si>
  <si>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</si>
  <si>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</si>
  <si>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</si>
  <si>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</si>
  <si>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</si>
  <si>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</si>
  <si>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</si>
  <si>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</si>
  <si>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</si>
  <si>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</si>
  <si>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</si>
  <si>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</si>
  <si>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</si>
  <si>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</si>
  <si>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</si>
  <si>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</si>
  <si>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</si>
  <si>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</si>
  <si>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</si>
  <si>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</si>
  <si>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</si>
  <si>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</si>
  <si>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</si>
  <si>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</si>
  <si>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</si>
  <si>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</si>
  <si>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</si>
  <si>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</si>
  <si>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</si>
  <si>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</si>
  <si>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</si>
  <si>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</si>
  <si>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</si>
  <si>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</si>
  <si>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</si>
  <si>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</si>
  <si>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</si>
  <si>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</si>
  <si>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</si>
  <si>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</si>
  <si>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</si>
  <si>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</si>
  <si>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</si>
  <si>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</si>
  <si>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</si>
  <si>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</si>
  <si>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</si>
  <si>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</si>
  <si>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</si>
  <si>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</si>
  <si>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</si>
  <si>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</si>
  <si>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</si>
  <si>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</si>
  <si>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</si>
  <si>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</si>
  <si>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</si>
  <si>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</si>
  <si>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</si>
  <si>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</si>
  <si>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</si>
  <si>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</si>
  <si>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</si>
  <si>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</si>
  <si>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</si>
  <si>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</si>
  <si>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</si>
  <si>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</si>
  <si>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</si>
  <si>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</si>
  <si>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</si>
  <si>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</si>
  <si>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</si>
  <si>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</si>
  <si>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</si>
  <si>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</si>
  <si>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</si>
  <si>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</si>
  <si>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</si>
  <si>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</si>
  <si>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</si>
  <si>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</si>
  <si>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</si>
  <si>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</si>
  <si>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</si>
  <si>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</si>
  <si>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</si>
  <si>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</si>
  <si>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</si>
  <si>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</si>
  <si>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</si>
  <si>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</si>
  <si>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</si>
  <si>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</si>
  <si>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</si>
  <si>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</si>
  <si>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</si>
  <si>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</si>
  <si>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</si>
  <si>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</si>
  <si>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</si>
  <si>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</si>
  <si>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</si>
  <si>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</si>
  <si>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</si>
  <si>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</si>
  <si>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</si>
  <si>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</si>
  <si>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</si>
  <si>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</si>
  <si>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</si>
  <si>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</si>
  <si>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</si>
  <si>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</si>
  <si>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</si>
  <si>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</si>
  <si>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</si>
  <si>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</si>
  <si>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</si>
  <si>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</si>
  <si>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</si>
  <si>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</si>
  <si>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</si>
  <si>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</si>
  <si>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</si>
  <si>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</si>
  <si>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</si>
  <si>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</si>
  <si>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</si>
  <si>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</si>
  <si>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</si>
  <si>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</si>
  <si>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</si>
  <si>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</si>
  <si>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</si>
  <si>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</si>
  <si>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</si>
  <si>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</si>
  <si>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</si>
  <si>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</si>
  <si>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</si>
  <si>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</si>
  <si>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</si>
  <si>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</si>
  <si>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</si>
  <si>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</si>
  <si>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</si>
  <si>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</si>
  <si>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</si>
  <si>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</si>
  <si>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</si>
  <si>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</si>
  <si>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</si>
  <si>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</si>
  <si>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</si>
  <si>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</si>
  <si>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</si>
  <si>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</si>
  <si>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</si>
  <si>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</si>
  <si>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</si>
  <si>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</si>
  <si>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</si>
  <si>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</si>
  <si>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</si>
  <si>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</si>
  <si>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</si>
  <si>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</si>
  <si>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</si>
  <si>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</si>
  <si>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</si>
  <si>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</si>
  <si>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</si>
  <si>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</si>
  <si>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</si>
  <si>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</si>
  <si>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</si>
  <si>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</si>
  <si>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</si>
  <si>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</si>
  <si>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</si>
  <si>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</si>
  <si>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</si>
  <si>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</si>
  <si>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</si>
  <si>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</si>
  <si>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</si>
  <si>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</si>
  <si>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</si>
  <si>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</si>
  <si>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</si>
  <si>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</si>
  <si>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</si>
  <si>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</si>
  <si>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</si>
  <si>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</si>
  <si>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</si>
  <si>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</si>
  <si>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</si>
  <si>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</si>
  <si>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</si>
  <si>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</si>
  <si>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</si>
  <si>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</si>
  <si>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</si>
  <si>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</si>
  <si>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</si>
  <si>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</si>
  <si>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</si>
  <si>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</si>
  <si>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</si>
  <si>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</si>
  <si>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</si>
  <si>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</si>
  <si>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</si>
  <si>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</si>
  <si>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</si>
  <si>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</si>
  <si>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</si>
  <si>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</si>
  <si>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</si>
  <si>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</si>
  <si>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</si>
  <si>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</si>
  <si>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</si>
  <si>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</si>
  <si>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</si>
  <si>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</si>
  <si>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</si>
  <si>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</si>
  <si>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</si>
  <si>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</si>
  <si>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</si>
  <si>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</si>
  <si>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</si>
  <si>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</si>
  <si>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</si>
  <si>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</si>
  <si>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</si>
  <si>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</si>
  <si>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</si>
  <si>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</si>
  <si>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</si>
  <si>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</si>
  <si>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</si>
  <si>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</si>
  <si>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</si>
  <si>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</si>
  <si>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</si>
  <si>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</si>
  <si>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</si>
  <si>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</si>
  <si>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</si>
  <si>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</si>
  <si>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</si>
  <si>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</si>
  <si>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</si>
  <si>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</si>
  <si>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</si>
  <si>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</si>
  <si>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</si>
  <si>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</si>
  <si>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</si>
  <si>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</si>
  <si>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</si>
  <si>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</si>
  <si>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</si>
  <si>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</si>
  <si>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</si>
  <si>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</si>
  <si>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</si>
  <si>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</si>
  <si>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</si>
  <si>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</si>
  <si>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</si>
  <si>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</si>
  <si>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</si>
  <si>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</si>
  <si>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</si>
  <si>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</si>
  <si>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</si>
  <si>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</si>
  <si>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</si>
  <si>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</si>
  <si>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</si>
  <si>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</si>
  <si>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</si>
  <si>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</si>
  <si>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</si>
  <si>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</si>
  <si>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</si>
  <si>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</si>
  <si>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</si>
  <si>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</si>
  <si>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</si>
  <si>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</si>
  <si>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</si>
  <si>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</si>
  <si>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</si>
  <si>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</si>
  <si>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</si>
  <si>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</si>
  <si>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</si>
  <si>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</si>
  <si>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</si>
  <si>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</si>
  <si>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</si>
  <si>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</si>
  <si>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</si>
  <si>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</si>
  <si>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</si>
  <si>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</si>
  <si>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</si>
  <si>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</si>
  <si>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</si>
  <si>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</si>
  <si>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</si>
  <si>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</si>
  <si>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</si>
  <si>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</si>
  <si>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</si>
  <si>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</si>
  <si>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</si>
  <si>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</si>
  <si>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</si>
  <si>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</si>
  <si>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</si>
  <si>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</si>
  <si>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</si>
  <si>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</si>
  <si>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</si>
  <si>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</si>
  <si>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</si>
  <si>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</si>
  <si>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</si>
  <si>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</si>
  <si>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</si>
  <si>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</si>
  <si>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</si>
  <si>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</si>
  <si>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</si>
  <si>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</si>
  <si>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</si>
  <si>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</si>
  <si>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</si>
  <si>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</si>
  <si>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</si>
  <si>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</si>
  <si>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</si>
  <si>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</si>
  <si>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</si>
  <si>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</si>
  <si>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</si>
  <si>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</si>
  <si>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</si>
  <si>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</si>
  <si>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</si>
  <si>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</si>
  <si>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</si>
  <si>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</si>
  <si>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</si>
  <si>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</si>
  <si>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</si>
  <si>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</si>
  <si>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</si>
  <si>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</si>
  <si>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</si>
  <si>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</si>
  <si>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</si>
  <si>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</si>
  <si>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</si>
  <si>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</si>
  <si>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</si>
  <si>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</si>
  <si>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</si>
  <si>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</si>
  <si>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</si>
  <si>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</si>
  <si>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</si>
  <si>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</si>
  <si>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</si>
  <si>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</si>
  <si>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</si>
  <si>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</si>
  <si>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</si>
  <si>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</si>
  <si>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</si>
  <si>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</si>
  <si>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</si>
  <si>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</si>
  <si>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</si>
  <si>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</si>
  <si>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</si>
  <si>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</si>
  <si>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</si>
  <si>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</si>
  <si>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</si>
  <si>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</si>
  <si>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</si>
  <si>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</si>
  <si>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</si>
  <si>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</si>
  <si>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</si>
  <si>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</si>
  <si>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</si>
  <si>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</si>
  <si>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</si>
  <si>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</si>
  <si>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</si>
  <si>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</si>
  <si>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</si>
  <si>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</si>
  <si>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</si>
  <si>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</si>
  <si>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</si>
  <si>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</si>
  <si>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</si>
  <si>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</si>
  <si>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</si>
  <si>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</si>
  <si>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</si>
  <si>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</si>
  <si>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</si>
  <si>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</si>
  <si>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</si>
  <si>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</si>
  <si>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</si>
  <si>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</si>
  <si>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</si>
  <si>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</si>
  <si>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</si>
  <si>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</si>
  <si>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</si>
  <si>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</si>
  <si>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</si>
  <si>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</si>
  <si>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</si>
  <si>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</si>
  <si>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</si>
  <si>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</si>
  <si>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</si>
  <si>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</si>
  <si>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</si>
  <si>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</si>
  <si>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</si>
  <si>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</si>
  <si>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</si>
  <si>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</si>
  <si>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</si>
  <si>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</si>
  <si>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</si>
  <si>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</si>
  <si>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</si>
  <si>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</si>
  <si>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</si>
  <si>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</si>
  <si>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</si>
  <si>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</si>
  <si>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</si>
  <si>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</si>
  <si>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</si>
  <si>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</si>
  <si>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</si>
  <si>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</si>
  <si>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</si>
  <si>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</si>
  <si>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</si>
  <si>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</si>
  <si>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</si>
  <si>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</si>
  <si>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</si>
  <si>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</si>
  <si>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</si>
  <si>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</si>
  <si>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</si>
  <si>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</si>
  <si>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</si>
  <si>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</si>
  <si>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</si>
  <si>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</si>
  <si>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</si>
  <si>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</si>
  <si>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</si>
  <si>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</si>
  <si>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</si>
  <si>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</si>
  <si>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</si>
  <si>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</si>
  <si>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</si>
  <si>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</si>
  <si>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</si>
  <si>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</si>
  <si>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</si>
  <si>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</si>
  <si>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</si>
  <si>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</si>
  <si>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</si>
  <si>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</si>
  <si>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</si>
  <si>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</si>
  <si>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</si>
  <si>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</si>
  <si>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</si>
  <si>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</si>
  <si>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</si>
  <si>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</si>
  <si>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</si>
  <si>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</si>
  <si>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</si>
  <si>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</si>
  <si>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</si>
  <si>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</si>
  <si>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</si>
  <si>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</si>
  <si>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</si>
  <si>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</si>
  <si>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</si>
  <si>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</si>
  <si>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</si>
  <si>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</si>
  <si>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</si>
  <si>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</si>
  <si>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</si>
  <si>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</si>
  <si>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</si>
  <si>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</si>
  <si>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</si>
  <si>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</si>
  <si>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</si>
  <si>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</si>
  <si>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</si>
  <si>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</si>
  <si>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</si>
  <si>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</si>
  <si>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</si>
  <si>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</si>
  <si>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</si>
  <si>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</si>
  <si>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</si>
  <si>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</si>
  <si>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</si>
  <si>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</si>
  <si>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</si>
  <si>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</si>
  <si>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</si>
  <si>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</si>
  <si>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</si>
  <si>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</si>
  <si>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</si>
  <si>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</si>
  <si>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</si>
  <si>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</si>
  <si>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</si>
  <si>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</si>
  <si>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</si>
  <si>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</si>
  <si>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</si>
  <si>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</si>
  <si>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</si>
  <si>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</si>
  <si>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</si>
  <si>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</si>
  <si>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</si>
  <si>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</si>
  <si>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</si>
  <si>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</si>
  <si>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</si>
  <si>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</si>
  <si>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</si>
  <si>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</si>
  <si>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</si>
  <si>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</si>
  <si>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</si>
  <si>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</si>
  <si>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</si>
  <si>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</si>
  <si>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</si>
  <si>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</si>
  <si>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</si>
  <si>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</si>
  <si>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</si>
  <si>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</si>
  <si>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</si>
  <si>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</si>
  <si>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</si>
  <si>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</si>
  <si>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</si>
  <si>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</si>
  <si>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</si>
  <si>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</si>
  <si>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</si>
  <si>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</si>
  <si>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</si>
  <si>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</si>
  <si>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</si>
  <si>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</si>
  <si>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</si>
  <si>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</si>
  <si>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</si>
  <si>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</si>
  <si>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</si>
  <si>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</si>
  <si>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</si>
  <si>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</si>
  <si>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</si>
  <si>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</si>
  <si>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</si>
  <si>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</si>
  <si>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</si>
  <si>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</si>
  <si>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</si>
  <si>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</si>
  <si>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</si>
  <si>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</si>
  <si>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</si>
  <si>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</si>
  <si>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</si>
  <si>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</si>
  <si>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</si>
  <si>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</si>
  <si>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</si>
  <si>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</si>
  <si>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</si>
  <si>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</si>
  <si>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</si>
  <si>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</si>
  <si>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</si>
  <si>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</si>
  <si>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</si>
  <si>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</si>
  <si>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</si>
  <si>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</si>
  <si>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</si>
  <si>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</si>
  <si>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</si>
  <si>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</si>
  <si>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</si>
  <si>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</si>
  <si>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</si>
  <si>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</si>
  <si>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</si>
  <si>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</si>
  <si>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</si>
  <si>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</si>
  <si>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</si>
  <si>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</si>
  <si>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</si>
  <si>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</si>
  <si>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</si>
  <si>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</si>
  <si>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</si>
  <si>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</si>
  <si>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</si>
  <si>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</si>
  <si>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</si>
  <si>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</si>
  <si>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</si>
  <si>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</si>
  <si>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</si>
  <si>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</si>
  <si>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</si>
  <si>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</si>
  <si>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</si>
  <si>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</si>
  <si>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</si>
  <si>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</si>
  <si>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</si>
  <si>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</si>
  <si>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</si>
  <si>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</si>
  <si>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</si>
  <si>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</si>
  <si>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</si>
  <si>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</si>
  <si>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</si>
  <si>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</si>
  <si>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</si>
  <si>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</si>
  <si>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</si>
  <si>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</si>
  <si>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</si>
  <si>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</si>
  <si>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</si>
  <si>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</si>
  <si>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</si>
  <si>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</si>
  <si>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</si>
  <si>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</si>
  <si>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</si>
  <si>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</si>
  <si>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</si>
  <si>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</si>
  <si>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</si>
  <si>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</si>
  <si>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</si>
  <si>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</si>
  <si>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</si>
  <si>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</si>
  <si>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</si>
  <si>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</si>
  <si>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</si>
  <si>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</si>
  <si>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</si>
  <si>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</si>
  <si>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</si>
  <si>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</si>
  <si>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</si>
  <si>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</si>
  <si>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</si>
  <si>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</si>
  <si>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</si>
  <si>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</si>
  <si>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</si>
  <si>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</si>
  <si>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</si>
  <si>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</si>
  <si>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</si>
  <si>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</si>
  <si>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</si>
  <si>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</si>
  <si>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</si>
  <si>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</si>
  <si>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</si>
  <si>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</si>
  <si>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</si>
  <si>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</si>
  <si>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</si>
  <si>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</si>
  <si>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</si>
  <si>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</si>
  <si>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</si>
  <si>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</si>
  <si>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</si>
  <si>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</si>
  <si>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</si>
  <si>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</si>
  <si>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</si>
  <si>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</si>
  <si>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</si>
  <si>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</si>
  <si>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</si>
  <si>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</si>
  <si>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</si>
  <si>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</si>
  <si>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</si>
  <si>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</si>
  <si>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</si>
  <si>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</si>
  <si>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</si>
  <si>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</si>
  <si>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</si>
  <si>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</si>
  <si>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</si>
  <si>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</si>
  <si>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</si>
  <si>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</si>
  <si>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</si>
  <si>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</si>
  <si>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</si>
  <si>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</si>
  <si>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</si>
  <si>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</si>
  <si>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</si>
  <si>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</si>
  <si>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</si>
  <si>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</si>
  <si>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</si>
  <si>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</si>
  <si>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</si>
  <si>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</si>
  <si>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</si>
  <si>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</si>
  <si>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</si>
  <si>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</si>
  <si>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</si>
  <si>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</si>
  <si>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</si>
  <si>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</si>
  <si>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</si>
  <si>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</si>
  <si>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</si>
  <si>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</si>
  <si>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</si>
  <si>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</si>
  <si>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</si>
  <si>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</si>
  <si>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</si>
  <si>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</si>
  <si>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</si>
  <si>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</si>
  <si>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</si>
  <si>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</si>
  <si>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</si>
  <si>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</si>
  <si>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</si>
  <si>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</si>
  <si>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</si>
  <si>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</si>
  <si>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</si>
  <si>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</si>
  <si>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</si>
  <si>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</si>
  <si>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</si>
  <si>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</si>
  <si>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</si>
  <si>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</si>
  <si>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</si>
  <si>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</si>
  <si>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</si>
  <si>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</si>
  <si>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</si>
  <si>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</si>
  <si>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</si>
  <si>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</si>
  <si>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</si>
  <si>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</si>
  <si>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</si>
  <si>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</si>
  <si>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</si>
  <si>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</si>
  <si>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</si>
  <si>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</si>
  <si>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</si>
  <si>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</si>
  <si>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</si>
  <si>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</si>
  <si>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</si>
  <si>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</si>
  <si>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</si>
  <si>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</si>
  <si>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</si>
  <si>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</si>
  <si>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</si>
  <si>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</si>
  <si>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</si>
  <si>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</si>
  <si>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</si>
  <si>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</si>
  <si>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</si>
  <si>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</si>
  <si>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</si>
  <si>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</si>
  <si>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</si>
  <si>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</si>
  <si>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</si>
  <si>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</si>
  <si>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</si>
  <si>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</si>
  <si>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</si>
  <si>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</si>
  <si>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</si>
  <si>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</si>
  <si>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</si>
  <si>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</si>
  <si>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</si>
  <si>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</si>
  <si>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</si>
  <si>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</si>
  <si>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</si>
  <si>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</si>
  <si>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While the availability and quality of urban and transport policies and neighbourhood infrastructure supporting health and sustainability in Maiduguri was found to be well below average compared with other cities,  data availability for Maiduguri was limited and this may partially explain our findings. Although Maiduguri has an air pollution policy related to land use, it appears to lack city planning requirements that include other specific health-focussed actions, and specific and measureable standards to create walkable neighbourhoods and equitable access to public transport and public open space. Relative to the 25 cities in this international study, the majority of neighbourhoods in Maiduguri were found to lack access to amenities and infrastructure which support walkability.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that on informal routes. Notably, many Maiduguri residents may live in neighbourhoods that exceed levels of density and street connectivity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</si>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</sst>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7" activePane="bottomLeft" state="frozen"/>
      <selection pane="bottomLeft" activeCell="L185" sqref="L185"/>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c r="A4" t="s">
        <v>570</v>
      </c>
      <c r="B4">
        <v>1</v>
      </c>
      <c r="C4" t="s">
        <v>19</v>
      </c>
      <c r="D4">
        <v>65</v>
      </c>
      <c r="E4">
        <v>130</v>
      </c>
      <c r="F4">
        <v>203</v>
      </c>
      <c r="G4">
        <v>127</v>
      </c>
      <c r="H4" t="s">
        <v>266</v>
      </c>
      <c r="I4">
        <v>12</v>
      </c>
      <c r="J4">
        <v>1</v>
      </c>
      <c r="K4">
        <v>0</v>
      </c>
      <c r="L4">
        <v>0</v>
      </c>
      <c r="N4" t="s">
        <v>21</v>
      </c>
      <c r="O4" t="s">
        <v>22</v>
      </c>
      <c r="Q4">
        <v>0</v>
      </c>
      <c r="R4" t="b">
        <v>1</v>
      </c>
      <c r="S4" t="s">
        <v>312</v>
      </c>
      <c r="T4">
        <v>0</v>
      </c>
    </row>
    <row r="5" spans="1:22">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c r="A7" t="s">
        <v>24</v>
      </c>
      <c r="B7">
        <v>1</v>
      </c>
      <c r="C7" t="s">
        <v>25</v>
      </c>
      <c r="D7">
        <v>0</v>
      </c>
      <c r="E7">
        <v>161</v>
      </c>
      <c r="F7">
        <v>210</v>
      </c>
      <c r="G7">
        <v>261</v>
      </c>
      <c r="I7">
        <v>0</v>
      </c>
      <c r="J7">
        <v>0</v>
      </c>
      <c r="K7">
        <v>0</v>
      </c>
      <c r="L7">
        <v>0</v>
      </c>
      <c r="N7" t="s">
        <v>21</v>
      </c>
      <c r="O7" t="s">
        <v>26</v>
      </c>
      <c r="Q7">
        <v>2</v>
      </c>
      <c r="R7" t="b">
        <v>0</v>
      </c>
      <c r="S7" t="s">
        <v>312</v>
      </c>
      <c r="T7">
        <v>0</v>
      </c>
    </row>
    <row r="8" spans="1:22">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c r="A9" t="s">
        <v>40</v>
      </c>
      <c r="B9">
        <v>1</v>
      </c>
      <c r="C9" t="s">
        <v>25</v>
      </c>
      <c r="D9">
        <v>0</v>
      </c>
      <c r="E9">
        <v>0</v>
      </c>
      <c r="F9">
        <v>211</v>
      </c>
      <c r="G9">
        <v>298</v>
      </c>
      <c r="I9">
        <v>0</v>
      </c>
      <c r="J9">
        <v>0</v>
      </c>
      <c r="K9">
        <v>0</v>
      </c>
      <c r="L9">
        <v>0</v>
      </c>
      <c r="N9" t="s">
        <v>21</v>
      </c>
      <c r="O9" t="s">
        <v>26</v>
      </c>
      <c r="Q9">
        <v>3</v>
      </c>
      <c r="R9" t="b">
        <v>0</v>
      </c>
      <c r="S9" t="s">
        <v>312</v>
      </c>
      <c r="T9">
        <v>0</v>
      </c>
    </row>
    <row r="10" spans="1:22">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c r="A11" t="s">
        <v>225</v>
      </c>
      <c r="B11">
        <v>1</v>
      </c>
      <c r="C11" t="s">
        <v>38</v>
      </c>
      <c r="D11">
        <v>160</v>
      </c>
      <c r="E11">
        <v>268</v>
      </c>
      <c r="F11">
        <v>201</v>
      </c>
      <c r="G11">
        <v>289</v>
      </c>
      <c r="I11">
        <v>0</v>
      </c>
      <c r="J11">
        <v>0</v>
      </c>
      <c r="K11">
        <v>0</v>
      </c>
      <c r="L11">
        <v>0</v>
      </c>
      <c r="N11" t="s">
        <v>21</v>
      </c>
      <c r="O11" t="s">
        <v>39</v>
      </c>
      <c r="Q11">
        <v>0</v>
      </c>
      <c r="R11" t="b">
        <v>1</v>
      </c>
      <c r="S11" t="s">
        <v>312</v>
      </c>
      <c r="T11">
        <v>0</v>
      </c>
    </row>
    <row r="12" spans="1:22">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c r="A63" t="s">
        <v>45</v>
      </c>
      <c r="B63">
        <v>2</v>
      </c>
      <c r="C63" t="s">
        <v>19</v>
      </c>
      <c r="D63">
        <v>7</v>
      </c>
      <c r="E63">
        <f>G24+3</f>
        <v>163</v>
      </c>
      <c r="F63">
        <v>94</v>
      </c>
      <c r="G63">
        <f>E63+3</f>
        <v>166</v>
      </c>
      <c r="H63" t="s">
        <v>266</v>
      </c>
      <c r="I63">
        <v>12</v>
      </c>
      <c r="J63">
        <v>1</v>
      </c>
      <c r="K63">
        <v>0</v>
      </c>
      <c r="L63">
        <v>0</v>
      </c>
      <c r="N63" t="s">
        <v>21</v>
      </c>
      <c r="O63" t="s">
        <v>26</v>
      </c>
      <c r="Q63">
        <v>2</v>
      </c>
      <c r="R63" t="b">
        <v>0</v>
      </c>
      <c r="S63" t="s">
        <v>312</v>
      </c>
      <c r="T63">
        <v>0</v>
      </c>
    </row>
    <row r="64" spans="1:20">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c r="A112" t="s">
        <v>47</v>
      </c>
      <c r="B112">
        <v>3</v>
      </c>
      <c r="C112" t="s">
        <v>19</v>
      </c>
      <c r="D112">
        <v>7</v>
      </c>
      <c r="E112">
        <v>13</v>
      </c>
      <c r="F112">
        <f>D112+82</f>
        <v>89</v>
      </c>
      <c r="G112">
        <v>16</v>
      </c>
      <c r="H112" t="s">
        <v>266</v>
      </c>
      <c r="I112">
        <v>12</v>
      </c>
      <c r="J112">
        <v>1</v>
      </c>
      <c r="K112">
        <v>0</v>
      </c>
      <c r="L112">
        <v>0</v>
      </c>
      <c r="N112" t="s">
        <v>21</v>
      </c>
      <c r="O112" t="s">
        <v>26</v>
      </c>
      <c r="Q112">
        <v>2</v>
      </c>
      <c r="R112" t="b">
        <v>0</v>
      </c>
      <c r="S112" t="s">
        <v>312</v>
      </c>
      <c r="T112">
        <v>0</v>
      </c>
    </row>
    <row r="113" spans="1:20">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c r="A115" t="s">
        <v>78</v>
      </c>
      <c r="B115">
        <v>3</v>
      </c>
      <c r="C115" t="s">
        <v>19</v>
      </c>
      <c r="D115">
        <v>111</v>
      </c>
      <c r="E115">
        <v>13</v>
      </c>
      <c r="F115">
        <f>D115+82</f>
        <v>193</v>
      </c>
      <c r="G115">
        <v>16</v>
      </c>
      <c r="H115" t="s">
        <v>266</v>
      </c>
      <c r="I115">
        <v>12</v>
      </c>
      <c r="J115">
        <v>1</v>
      </c>
      <c r="K115">
        <v>0</v>
      </c>
      <c r="L115">
        <v>0</v>
      </c>
      <c r="N115" t="s">
        <v>21</v>
      </c>
      <c r="O115" t="s">
        <v>26</v>
      </c>
      <c r="Q115">
        <v>2</v>
      </c>
      <c r="R115" t="b">
        <v>0</v>
      </c>
      <c r="S115" t="s">
        <v>312</v>
      </c>
      <c r="T115">
        <v>0</v>
      </c>
    </row>
    <row r="116" spans="1:20">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c r="A118" s="2" t="s">
        <v>307</v>
      </c>
      <c r="B118">
        <v>3</v>
      </c>
      <c r="C118" t="s">
        <v>19</v>
      </c>
      <c r="D118">
        <f>D112</f>
        <v>7</v>
      </c>
      <c r="E118">
        <f>G116+7</f>
        <v>105</v>
      </c>
      <c r="F118">
        <f>F115</f>
        <v>193</v>
      </c>
      <c r="G118">
        <f>E118+3</f>
        <v>108</v>
      </c>
      <c r="H118" t="s">
        <v>266</v>
      </c>
      <c r="I118">
        <v>7</v>
      </c>
      <c r="J118">
        <v>0</v>
      </c>
      <c r="K118">
        <v>0</v>
      </c>
      <c r="L118">
        <v>0</v>
      </c>
      <c r="N118" t="s">
        <v>21</v>
      </c>
      <c r="O118" t="s">
        <v>26</v>
      </c>
      <c r="Q118">
        <v>3</v>
      </c>
      <c r="R118" t="b">
        <v>1</v>
      </c>
      <c r="S118" t="s">
        <v>312</v>
      </c>
      <c r="T118">
        <v>0</v>
      </c>
    </row>
    <row r="119" spans="1:20">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c r="A122" t="s">
        <v>80</v>
      </c>
      <c r="B122">
        <v>4</v>
      </c>
      <c r="C122" t="s">
        <v>19</v>
      </c>
      <c r="D122">
        <v>7</v>
      </c>
      <c r="E122">
        <v>13</v>
      </c>
      <c r="F122">
        <v>94</v>
      </c>
      <c r="G122">
        <v>16</v>
      </c>
      <c r="H122" t="s">
        <v>266</v>
      </c>
      <c r="I122">
        <v>12</v>
      </c>
      <c r="J122">
        <v>1</v>
      </c>
      <c r="K122">
        <v>0</v>
      </c>
      <c r="L122">
        <v>0</v>
      </c>
      <c r="N122" t="s">
        <v>21</v>
      </c>
      <c r="O122" t="s">
        <v>26</v>
      </c>
      <c r="Q122">
        <v>2</v>
      </c>
      <c r="R122" t="b">
        <v>0</v>
      </c>
      <c r="S122" t="s">
        <v>312</v>
      </c>
      <c r="T122">
        <v>0</v>
      </c>
    </row>
    <row r="123" spans="1:20">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c r="A155" t="s">
        <v>81</v>
      </c>
      <c r="B155">
        <v>4</v>
      </c>
      <c r="C155" t="s">
        <v>19</v>
      </c>
      <c r="D155">
        <v>7</v>
      </c>
      <c r="E155">
        <f>G125+11</f>
        <v>135</v>
      </c>
      <c r="F155">
        <v>94</v>
      </c>
      <c r="G155">
        <f>E155+3</f>
        <v>138</v>
      </c>
      <c r="H155" t="s">
        <v>266</v>
      </c>
      <c r="I155">
        <v>12</v>
      </c>
      <c r="J155">
        <v>1</v>
      </c>
      <c r="K155">
        <v>0</v>
      </c>
      <c r="L155">
        <v>0</v>
      </c>
      <c r="N155" t="s">
        <v>21</v>
      </c>
      <c r="O155" t="s">
        <v>26</v>
      </c>
      <c r="Q155">
        <v>2</v>
      </c>
      <c r="R155" t="b">
        <v>0</v>
      </c>
      <c r="S155" t="s">
        <v>312</v>
      </c>
      <c r="T155">
        <v>0</v>
      </c>
    </row>
    <row r="156" spans="1:20">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tabSelected="1" zoomScale="85" zoomScaleNormal="85" workbookViewId="0">
      <pane xSplit="3" ySplit="1" topLeftCell="AA69" activePane="bottomRight" state="frozen"/>
      <selection pane="topRight" activeCell="D1" sqref="D1"/>
      <selection pane="bottomLeft" activeCell="A2" sqref="A2"/>
      <selection pane="bottomRight" activeCell="AA81" sqref="AA81"/>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1713</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1838</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1867</v>
      </c>
      <c r="H3" s="23"/>
      <c r="I3" s="23" t="s">
        <v>907</v>
      </c>
      <c r="J3" s="22"/>
      <c r="K3" s="37" t="s">
        <v>771</v>
      </c>
      <c r="L3" s="37"/>
      <c r="M3" s="37" t="s">
        <v>965</v>
      </c>
      <c r="N3" s="22"/>
      <c r="O3" s="37" t="s">
        <v>779</v>
      </c>
      <c r="P3" s="37"/>
      <c r="Q3" s="37"/>
      <c r="R3" s="37" t="s">
        <v>1714</v>
      </c>
      <c r="S3" s="22" t="s">
        <v>834</v>
      </c>
      <c r="T3" s="22" t="s">
        <v>834</v>
      </c>
      <c r="U3" s="22" t="s">
        <v>834</v>
      </c>
      <c r="V3" s="22"/>
      <c r="W3" s="37" t="s">
        <v>839</v>
      </c>
      <c r="X3" s="22"/>
      <c r="Y3" s="37" t="s">
        <v>839</v>
      </c>
      <c r="Z3" s="22"/>
      <c r="AA3" s="39" t="s">
        <v>867</v>
      </c>
      <c r="AB3" s="22"/>
      <c r="AC3" s="22" t="s">
        <v>852</v>
      </c>
      <c r="AD3" s="22"/>
      <c r="AE3" s="22" t="s">
        <v>1633</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1715</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1716</v>
      </c>
      <c r="S5" s="22" t="s">
        <v>726</v>
      </c>
      <c r="T5" s="22" t="s">
        <v>726</v>
      </c>
      <c r="U5" s="22" t="s">
        <v>377</v>
      </c>
      <c r="V5" s="22"/>
      <c r="W5" s="37" t="s">
        <v>418</v>
      </c>
      <c r="X5" s="22"/>
      <c r="Y5" s="37" t="s">
        <v>452</v>
      </c>
      <c r="Z5" s="22"/>
      <c r="AA5" s="39" t="s">
        <v>629</v>
      </c>
      <c r="AB5" s="22"/>
      <c r="AC5" s="22" t="s">
        <v>484</v>
      </c>
      <c r="AD5" s="22"/>
      <c r="AE5" s="22" t="s">
        <v>1634</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1695</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1696</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1205</v>
      </c>
      <c r="H56" s="21"/>
      <c r="I56" s="21" t="s">
        <v>911</v>
      </c>
      <c r="J56" s="20"/>
      <c r="K56" s="37" t="s">
        <v>321</v>
      </c>
      <c r="L56" s="37"/>
      <c r="M56" s="37" t="s">
        <v>968</v>
      </c>
      <c r="N56" s="20"/>
      <c r="O56" s="37" t="s">
        <v>782</v>
      </c>
      <c r="P56" s="37"/>
      <c r="Q56" s="37"/>
      <c r="R56" s="37" t="s">
        <v>1876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1717</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1718</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1719</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1720</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1721</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1722</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1117</v>
      </c>
      <c r="D63" s="20"/>
      <c r="E63" s="20" t="s">
        <v>685</v>
      </c>
      <c r="F63" s="20"/>
      <c r="G63" s="20" t="s">
        <v>1206</v>
      </c>
      <c r="H63" s="21"/>
      <c r="I63" s="21" t="s">
        <v>918</v>
      </c>
      <c r="J63" s="20"/>
      <c r="K63" s="37" t="s">
        <v>327</v>
      </c>
      <c r="L63" s="37"/>
      <c r="M63" s="37" t="s">
        <v>1326</v>
      </c>
      <c r="N63" s="20"/>
      <c r="O63" s="37" t="s">
        <v>1368</v>
      </c>
      <c r="P63" s="37"/>
      <c r="Q63" s="37"/>
      <c r="R63" s="37" t="s">
        <v>1723</v>
      </c>
      <c r="S63" s="20" t="s">
        <v>730</v>
      </c>
      <c r="T63" s="22" t="s">
        <v>1111</v>
      </c>
      <c r="U63" s="20" t="s">
        <v>1410</v>
      </c>
      <c r="V63" s="20"/>
      <c r="W63" s="37" t="s">
        <v>1468</v>
      </c>
      <c r="X63" s="20"/>
      <c r="Y63" s="37" t="s">
        <v>451</v>
      </c>
      <c r="Z63" s="20"/>
      <c r="AA63" s="39" t="s">
        <v>1552</v>
      </c>
      <c r="AB63" s="20"/>
      <c r="AC63" s="20" t="s">
        <v>1587</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1724</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1725</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1726</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1727</v>
      </c>
      <c r="S67" s="20" t="s">
        <v>747</v>
      </c>
      <c r="T67" s="22" t="s">
        <v>747</v>
      </c>
      <c r="U67" s="20" t="s">
        <v>749</v>
      </c>
      <c r="V67" s="20"/>
      <c r="W67" s="37" t="s">
        <v>841</v>
      </c>
      <c r="X67" s="20"/>
      <c r="Y67" s="37" t="s">
        <v>846</v>
      </c>
      <c r="Z67" s="20"/>
      <c r="AA67" s="39" t="s">
        <v>755</v>
      </c>
      <c r="AB67" s="20"/>
      <c r="AC67" s="20" t="s">
        <v>854</v>
      </c>
      <c r="AD67" s="20"/>
      <c r="AE67" s="20" t="s">
        <v>1635</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1698</v>
      </c>
      <c r="S68" s="20" t="s">
        <v>750</v>
      </c>
      <c r="T68" s="22" t="s">
        <v>750</v>
      </c>
      <c r="U68" s="20" t="s">
        <v>1699</v>
      </c>
      <c r="V68" s="20"/>
      <c r="W68" s="37" t="s">
        <v>417</v>
      </c>
      <c r="X68" s="20"/>
      <c r="Y68" s="37" t="s">
        <v>898</v>
      </c>
      <c r="Z68" s="20"/>
      <c r="AA68" s="39" t="s">
        <v>1700</v>
      </c>
      <c r="AB68" s="20"/>
      <c r="AC68" s="20" t="s">
        <v>1701</v>
      </c>
      <c r="AD68" s="20"/>
      <c r="AE68" s="20" t="s">
        <v>1702</v>
      </c>
      <c r="AF68" s="20"/>
      <c r="AG68" s="20"/>
    </row>
    <row r="69" spans="1:33" s="31" customFormat="1" ht="43.5" customHeight="1">
      <c r="A69" s="30" t="s">
        <v>192</v>
      </c>
      <c r="B69" s="30" t="s">
        <v>208</v>
      </c>
      <c r="C69" s="21" t="s">
        <v>304</v>
      </c>
      <c r="D69" s="20"/>
      <c r="E69" s="20" t="s">
        <v>1703</v>
      </c>
      <c r="F69" s="20"/>
      <c r="G69" s="20" t="s">
        <v>524</v>
      </c>
      <c r="H69" s="21"/>
      <c r="I69" s="21" t="s">
        <v>924</v>
      </c>
      <c r="J69" s="20"/>
      <c r="K69" s="37" t="s">
        <v>1704</v>
      </c>
      <c r="L69" s="37"/>
      <c r="M69" s="37" t="s">
        <v>980</v>
      </c>
      <c r="N69" s="20"/>
      <c r="O69" s="37" t="s">
        <v>1705</v>
      </c>
      <c r="P69" s="37"/>
      <c r="Q69" s="37"/>
      <c r="R69" s="37" t="s">
        <v>1706</v>
      </c>
      <c r="S69" s="20" t="s">
        <v>1707</v>
      </c>
      <c r="T69" s="22" t="s">
        <v>1707</v>
      </c>
      <c r="U69" s="20" t="s">
        <v>1708</v>
      </c>
      <c r="V69" s="20"/>
      <c r="W69" s="37" t="s">
        <v>1709</v>
      </c>
      <c r="X69" s="20"/>
      <c r="Y69" s="37" t="s">
        <v>1710</v>
      </c>
      <c r="Z69" s="20"/>
      <c r="AA69" s="39" t="s">
        <v>900</v>
      </c>
      <c r="AB69" s="20"/>
      <c r="AC69" s="20" t="s">
        <v>1711</v>
      </c>
      <c r="AD69" s="20"/>
      <c r="AE69" s="20" t="s">
        <v>1712</v>
      </c>
      <c r="AF69" s="20"/>
      <c r="AG69" s="20"/>
    </row>
    <row r="70" spans="1:33" s="31" customFormat="1" ht="45">
      <c r="A70" s="30" t="s">
        <v>192</v>
      </c>
      <c r="B70" s="30" t="s">
        <v>1134</v>
      </c>
      <c r="C70" s="21" t="s">
        <v>1137</v>
      </c>
      <c r="D70" s="20"/>
      <c r="E70" s="20" t="s">
        <v>1161</v>
      </c>
      <c r="F70" s="20"/>
      <c r="G70" s="20" t="s">
        <v>1874</v>
      </c>
      <c r="H70" s="21"/>
      <c r="I70" s="21" t="s">
        <v>1239</v>
      </c>
      <c r="J70" s="20"/>
      <c r="K70" s="37" t="s">
        <v>1282</v>
      </c>
      <c r="L70" s="37"/>
      <c r="M70" s="37" t="s">
        <v>1327</v>
      </c>
      <c r="N70" s="20"/>
      <c r="O70" s="37" t="s">
        <v>1369</v>
      </c>
      <c r="P70" s="37"/>
      <c r="Q70" s="37"/>
      <c r="R70" s="37" t="s">
        <v>1728</v>
      </c>
      <c r="S70" s="20" t="s">
        <v>1447</v>
      </c>
      <c r="T70" s="22" t="s">
        <v>1448</v>
      </c>
      <c r="U70" s="20" t="s">
        <v>1411</v>
      </c>
      <c r="V70" s="20"/>
      <c r="W70" s="37" t="s">
        <v>1469</v>
      </c>
      <c r="X70" s="20"/>
      <c r="Y70" s="37" t="s">
        <v>1878</v>
      </c>
      <c r="Z70" s="20"/>
      <c r="AA70" s="39" t="s">
        <v>1882</v>
      </c>
      <c r="AB70" s="20"/>
      <c r="AC70" s="20" t="s">
        <v>1588</v>
      </c>
      <c r="AD70" s="20"/>
      <c r="AE70" s="20" t="s">
        <v>1636</v>
      </c>
      <c r="AF70" s="20"/>
      <c r="AG70" s="20"/>
    </row>
    <row r="71" spans="1:33" s="31" customFormat="1" ht="45">
      <c r="A71" s="30" t="s">
        <v>192</v>
      </c>
      <c r="B71" s="30" t="s">
        <v>1135</v>
      </c>
      <c r="C71" s="21" t="s">
        <v>1136</v>
      </c>
      <c r="D71" s="20"/>
      <c r="E71" s="20" t="s">
        <v>1162</v>
      </c>
      <c r="F71" s="20"/>
      <c r="G71" s="20" t="s">
        <v>1875</v>
      </c>
      <c r="H71" s="21"/>
      <c r="I71" s="21" t="s">
        <v>1240</v>
      </c>
      <c r="J71" s="20"/>
      <c r="K71" s="37" t="s">
        <v>1283</v>
      </c>
      <c r="L71" s="37"/>
      <c r="M71" s="37" t="s">
        <v>1328</v>
      </c>
      <c r="N71" s="20"/>
      <c r="O71" s="37" t="s">
        <v>1370</v>
      </c>
      <c r="P71" s="37"/>
      <c r="Q71" s="37"/>
      <c r="R71" s="37" t="s">
        <v>1729</v>
      </c>
      <c r="S71" s="20" t="s">
        <v>1449</v>
      </c>
      <c r="T71" s="22" t="s">
        <v>1449</v>
      </c>
      <c r="U71" s="20" t="s">
        <v>1412</v>
      </c>
      <c r="V71" s="20"/>
      <c r="W71" s="37" t="s">
        <v>1470</v>
      </c>
      <c r="X71" s="20"/>
      <c r="Y71" s="37" t="s">
        <v>1879</v>
      </c>
      <c r="Z71" s="20"/>
      <c r="AA71" s="39" t="s">
        <v>1883</v>
      </c>
      <c r="AB71" s="20"/>
      <c r="AC71" s="20" t="s">
        <v>1589</v>
      </c>
      <c r="AD71" s="20"/>
      <c r="AE71" s="20" t="s">
        <v>1637</v>
      </c>
      <c r="AF71" s="20"/>
      <c r="AG71" s="20"/>
    </row>
    <row r="72" spans="1:33" s="31" customFormat="1" ht="57">
      <c r="A72" s="30" t="s">
        <v>192</v>
      </c>
      <c r="B72" s="30" t="s">
        <v>1132</v>
      </c>
      <c r="C72" s="21" t="s">
        <v>1133</v>
      </c>
      <c r="D72" s="20"/>
      <c r="E72" s="20" t="s">
        <v>1163</v>
      </c>
      <c r="F72" s="20"/>
      <c r="G72" s="20" t="s">
        <v>1868</v>
      </c>
      <c r="H72" s="21"/>
      <c r="I72" s="21" t="s">
        <v>1241</v>
      </c>
      <c r="J72" s="20"/>
      <c r="K72" s="37" t="s">
        <v>1284</v>
      </c>
      <c r="L72" s="37"/>
      <c r="M72" s="37" t="s">
        <v>1329</v>
      </c>
      <c r="N72" s="20"/>
      <c r="O72" s="37" t="s">
        <v>1371</v>
      </c>
      <c r="P72" s="37"/>
      <c r="Q72" s="37"/>
      <c r="R72" s="37" t="s">
        <v>1730</v>
      </c>
      <c r="S72" s="20" t="s">
        <v>1413</v>
      </c>
      <c r="T72" s="20" t="s">
        <v>1413</v>
      </c>
      <c r="U72" s="20" t="s">
        <v>1413</v>
      </c>
      <c r="V72" s="20"/>
      <c r="W72" s="37" t="s">
        <v>1471</v>
      </c>
      <c r="X72" s="20"/>
      <c r="Y72" s="37" t="s">
        <v>1513</v>
      </c>
      <c r="Z72" s="20"/>
      <c r="AA72" s="39" t="s">
        <v>1881</v>
      </c>
      <c r="AB72" s="20"/>
      <c r="AC72" s="20" t="s">
        <v>1590</v>
      </c>
      <c r="AD72" s="20"/>
      <c r="AE72" s="20" t="s">
        <v>1638</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1731</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1697</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1732</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1733</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1734</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1107</v>
      </c>
      <c r="D78" s="20"/>
      <c r="E78" s="20" t="s">
        <v>1164</v>
      </c>
      <c r="F78" s="20"/>
      <c r="G78" s="20" t="s">
        <v>1207</v>
      </c>
      <c r="H78" s="21"/>
      <c r="I78" s="21" t="s">
        <v>1242</v>
      </c>
      <c r="J78" s="20"/>
      <c r="K78" s="37" t="s">
        <v>1285</v>
      </c>
      <c r="L78" s="37"/>
      <c r="M78" s="37" t="s">
        <v>1330</v>
      </c>
      <c r="N78" s="20"/>
      <c r="O78" s="37" t="s">
        <v>1372</v>
      </c>
      <c r="P78" s="37"/>
      <c r="Q78" s="37"/>
      <c r="R78" s="37" t="s">
        <v>1735</v>
      </c>
      <c r="S78" s="20" t="s">
        <v>1450</v>
      </c>
      <c r="T78" s="22" t="s">
        <v>1450</v>
      </c>
      <c r="U78" s="20" t="s">
        <v>1414</v>
      </c>
      <c r="V78" s="20"/>
      <c r="W78" s="37" t="s">
        <v>1472</v>
      </c>
      <c r="X78" s="20"/>
      <c r="Y78" s="37" t="s">
        <v>1514</v>
      </c>
      <c r="Z78" s="20"/>
      <c r="AA78" s="39" t="s">
        <v>1553</v>
      </c>
      <c r="AB78" s="20"/>
      <c r="AC78" s="20" t="s">
        <v>1591</v>
      </c>
      <c r="AD78" s="20"/>
      <c r="AE78" s="20" t="s">
        <v>1639</v>
      </c>
      <c r="AF78" s="20"/>
      <c r="AG78" s="20"/>
    </row>
    <row r="79" spans="1:33" ht="80.25" customHeight="1">
      <c r="A79" s="30" t="s">
        <v>191</v>
      </c>
      <c r="B79" s="30" t="s">
        <v>106</v>
      </c>
      <c r="C79" s="23" t="s">
        <v>1120</v>
      </c>
      <c r="D79" s="22"/>
      <c r="E79" s="22" t="s">
        <v>1165</v>
      </c>
      <c r="F79" s="22"/>
      <c r="G79" s="22" t="s">
        <v>1869</v>
      </c>
      <c r="H79" s="23"/>
      <c r="I79" s="23" t="s">
        <v>1243</v>
      </c>
      <c r="J79" s="22"/>
      <c r="K79" s="37" t="s">
        <v>1286</v>
      </c>
      <c r="L79" s="37"/>
      <c r="M79" s="37" t="s">
        <v>1331</v>
      </c>
      <c r="N79" s="22"/>
      <c r="O79" s="37" t="s">
        <v>1373</v>
      </c>
      <c r="P79" s="37"/>
      <c r="Q79" s="37"/>
      <c r="R79" s="37" t="s">
        <v>1736</v>
      </c>
      <c r="S79" s="22" t="s">
        <v>1451</v>
      </c>
      <c r="T79" s="22" t="s">
        <v>1451</v>
      </c>
      <c r="U79" s="22" t="s">
        <v>1415</v>
      </c>
      <c r="V79" s="22"/>
      <c r="W79" s="37" t="s">
        <v>1473</v>
      </c>
      <c r="X79" s="22"/>
      <c r="Y79" s="37" t="s">
        <v>1515</v>
      </c>
      <c r="Z79" s="22"/>
      <c r="AA79" s="39" t="s">
        <v>1554</v>
      </c>
      <c r="AB79" s="22"/>
      <c r="AC79" s="22" t="s">
        <v>1592</v>
      </c>
      <c r="AD79" s="22"/>
      <c r="AE79" s="22" t="s">
        <v>1640</v>
      </c>
      <c r="AF79" s="22"/>
      <c r="AG79" s="22"/>
    </row>
    <row r="80" spans="1:33" ht="67.5" customHeight="1">
      <c r="A80" s="30" t="s">
        <v>191</v>
      </c>
      <c r="B80" s="30" t="s">
        <v>242</v>
      </c>
      <c r="C80" s="23" t="s">
        <v>1121</v>
      </c>
      <c r="D80" s="22"/>
      <c r="E80" s="22" t="s">
        <v>1166</v>
      </c>
      <c r="F80" s="22"/>
      <c r="G80" s="22" t="s">
        <v>1870</v>
      </c>
      <c r="H80" s="23"/>
      <c r="I80" s="23" t="s">
        <v>1244</v>
      </c>
      <c r="J80" s="22"/>
      <c r="K80" s="37" t="s">
        <v>1287</v>
      </c>
      <c r="L80" s="37"/>
      <c r="M80" s="37" t="s">
        <v>1332</v>
      </c>
      <c r="N80" s="22"/>
      <c r="O80" s="37" t="s">
        <v>1374</v>
      </c>
      <c r="P80" s="37"/>
      <c r="Q80" s="37"/>
      <c r="R80" s="37" t="s">
        <v>1737</v>
      </c>
      <c r="S80" s="22" t="s">
        <v>1452</v>
      </c>
      <c r="T80" s="22" t="s">
        <v>1452</v>
      </c>
      <c r="U80" s="22" t="s">
        <v>1416</v>
      </c>
      <c r="V80" s="22"/>
      <c r="W80" s="37" t="s">
        <v>1474</v>
      </c>
      <c r="X80" s="22"/>
      <c r="Y80" s="37" t="s">
        <v>1516</v>
      </c>
      <c r="Z80" s="22"/>
      <c r="AA80" s="39" t="s">
        <v>1555</v>
      </c>
      <c r="AB80" s="22"/>
      <c r="AC80" s="22" t="s">
        <v>1593</v>
      </c>
      <c r="AD80" s="22"/>
      <c r="AE80" s="22" t="s">
        <v>1641</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1738</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1739</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1116</v>
      </c>
      <c r="D83" s="22"/>
      <c r="E83" s="22" t="s">
        <v>1167</v>
      </c>
      <c r="F83" s="22"/>
      <c r="G83" s="22" t="s">
        <v>1871</v>
      </c>
      <c r="H83" s="23"/>
      <c r="I83" s="23" t="s">
        <v>1825</v>
      </c>
      <c r="J83" s="22"/>
      <c r="K83" s="37" t="s">
        <v>1288</v>
      </c>
      <c r="L83" s="37"/>
      <c r="M83" s="37" t="s">
        <v>1832</v>
      </c>
      <c r="N83" s="22"/>
      <c r="O83" s="37" t="s">
        <v>1116</v>
      </c>
      <c r="P83" s="37"/>
      <c r="Q83" s="37"/>
      <c r="R83" s="37" t="s">
        <v>1740</v>
      </c>
      <c r="S83" s="22" t="s">
        <v>1460</v>
      </c>
      <c r="T83" s="22" t="s">
        <v>1460</v>
      </c>
      <c r="U83" s="22" t="s">
        <v>1460</v>
      </c>
      <c r="V83" s="22"/>
      <c r="W83" s="37" t="s">
        <v>1517</v>
      </c>
      <c r="X83" s="22"/>
      <c r="Y83" s="37" t="s">
        <v>1517</v>
      </c>
      <c r="Z83" s="22"/>
      <c r="AA83" s="39" t="s">
        <v>1849</v>
      </c>
      <c r="AB83" s="22"/>
      <c r="AC83" s="22" t="s">
        <v>1594</v>
      </c>
      <c r="AD83" s="22"/>
      <c r="AE83" s="22" t="s">
        <v>1642</v>
      </c>
      <c r="AF83" s="22"/>
      <c r="AG83" s="22"/>
    </row>
    <row r="84" spans="1:33" ht="238.5" customHeight="1">
      <c r="A84" s="30" t="s">
        <v>191</v>
      </c>
      <c r="B84" s="30" t="s">
        <v>238</v>
      </c>
      <c r="C84" s="23" t="s">
        <v>1100</v>
      </c>
      <c r="D84" s="22"/>
      <c r="E84" s="22" t="s">
        <v>1816</v>
      </c>
      <c r="F84" s="22"/>
      <c r="G84" s="22" t="s">
        <v>1817</v>
      </c>
      <c r="H84" s="23"/>
      <c r="I84" s="23" t="s">
        <v>1826</v>
      </c>
      <c r="J84" s="22"/>
      <c r="K84" s="37" t="s">
        <v>1289</v>
      </c>
      <c r="L84" s="37"/>
      <c r="M84" s="37" t="s">
        <v>1333</v>
      </c>
      <c r="N84" s="22"/>
      <c r="O84" s="37" t="s">
        <v>1375</v>
      </c>
      <c r="P84" s="37"/>
      <c r="Q84" s="37"/>
      <c r="R84" s="37" t="s">
        <v>1741</v>
      </c>
      <c r="S84" s="22" t="s">
        <v>1462</v>
      </c>
      <c r="T84" s="22" t="s">
        <v>1462</v>
      </c>
      <c r="U84" s="22" t="s">
        <v>1453</v>
      </c>
      <c r="V84" s="22"/>
      <c r="W84" s="37" t="s">
        <v>1475</v>
      </c>
      <c r="X84" s="22"/>
      <c r="Y84" s="37" t="s">
        <v>1518</v>
      </c>
      <c r="Z84" s="22"/>
      <c r="AA84" s="39" t="s">
        <v>1845</v>
      </c>
      <c r="AB84" s="22"/>
      <c r="AC84" s="22" t="s">
        <v>1595</v>
      </c>
      <c r="AD84" s="22"/>
      <c r="AE84" s="22" t="s">
        <v>1855</v>
      </c>
      <c r="AF84" s="22"/>
      <c r="AG84" s="22"/>
    </row>
    <row r="85" spans="1:33" ht="238.5" customHeight="1">
      <c r="A85" s="30" t="s">
        <v>191</v>
      </c>
      <c r="B85" s="30" t="s">
        <v>363</v>
      </c>
      <c r="C85" s="23" t="s">
        <v>1122</v>
      </c>
      <c r="D85" s="22"/>
      <c r="E85" s="22" t="s">
        <v>1815</v>
      </c>
      <c r="F85" s="22"/>
      <c r="G85" s="22" t="s">
        <v>1818</v>
      </c>
      <c r="H85" s="23"/>
      <c r="I85" s="23" t="s">
        <v>1827</v>
      </c>
      <c r="J85" s="22"/>
      <c r="K85" s="37" t="s">
        <v>1828</v>
      </c>
      <c r="L85" s="37"/>
      <c r="M85" s="37" t="s">
        <v>1829</v>
      </c>
      <c r="N85" s="22"/>
      <c r="O85" s="37" t="s">
        <v>1837</v>
      </c>
      <c r="P85" s="37"/>
      <c r="Q85" s="37"/>
      <c r="R85" s="37" t="s">
        <v>1742</v>
      </c>
      <c r="S85" s="22" t="s">
        <v>1454</v>
      </c>
      <c r="T85" s="22" t="s">
        <v>1454</v>
      </c>
      <c r="U85" s="22" t="s">
        <v>1454</v>
      </c>
      <c r="V85" s="22"/>
      <c r="W85" s="37" t="s">
        <v>1476</v>
      </c>
      <c r="X85" s="22"/>
      <c r="Y85" s="37" t="s">
        <v>1519</v>
      </c>
      <c r="Z85" s="22"/>
      <c r="AA85" s="39" t="s">
        <v>1846</v>
      </c>
      <c r="AB85" s="22"/>
      <c r="AC85" s="22" t="s">
        <v>1596</v>
      </c>
      <c r="AD85" s="22"/>
      <c r="AE85" s="22" t="s">
        <v>1856</v>
      </c>
      <c r="AF85" s="22"/>
      <c r="AG85" s="22"/>
    </row>
    <row r="86" spans="1:33" ht="45">
      <c r="A86" s="30" t="s">
        <v>191</v>
      </c>
      <c r="B86" s="30" t="s">
        <v>44</v>
      </c>
      <c r="C86" s="23" t="s">
        <v>1101</v>
      </c>
      <c r="D86" s="22"/>
      <c r="E86" s="22" t="s">
        <v>1168</v>
      </c>
      <c r="F86" s="22"/>
      <c r="G86" s="22" t="s">
        <v>1824</v>
      </c>
      <c r="H86" s="23"/>
      <c r="I86" s="23" t="s">
        <v>1245</v>
      </c>
      <c r="J86" s="22"/>
      <c r="K86" s="37" t="s">
        <v>1290</v>
      </c>
      <c r="L86" s="37"/>
      <c r="M86" s="37" t="s">
        <v>1833</v>
      </c>
      <c r="N86" s="22"/>
      <c r="O86" s="37" t="s">
        <v>1836</v>
      </c>
      <c r="P86" s="37"/>
      <c r="Q86" s="37"/>
      <c r="R86" s="37" t="s">
        <v>1743</v>
      </c>
      <c r="S86" s="22" t="s">
        <v>1463</v>
      </c>
      <c r="T86" s="22" t="s">
        <v>1463</v>
      </c>
      <c r="U86" s="22" t="s">
        <v>1461</v>
      </c>
      <c r="V86" s="22"/>
      <c r="W86" s="37" t="s">
        <v>1477</v>
      </c>
      <c r="X86" s="22"/>
      <c r="Y86" s="37" t="s">
        <v>1520</v>
      </c>
      <c r="Z86" s="22"/>
      <c r="AA86" s="39" t="s">
        <v>1850</v>
      </c>
      <c r="AB86" s="22"/>
      <c r="AC86" s="22" t="s">
        <v>1597</v>
      </c>
      <c r="AD86" s="22"/>
      <c r="AE86" s="22" t="s">
        <v>1643</v>
      </c>
      <c r="AF86" s="22"/>
      <c r="AG86" s="22"/>
    </row>
    <row r="87" spans="1:33">
      <c r="A87" s="30" t="s">
        <v>191</v>
      </c>
      <c r="B87" s="30" t="s">
        <v>45</v>
      </c>
      <c r="C87" s="23" t="s">
        <v>1103</v>
      </c>
      <c r="D87" s="22"/>
      <c r="E87" s="22" t="s">
        <v>1169</v>
      </c>
      <c r="F87" s="22"/>
      <c r="G87" s="22" t="s">
        <v>1819</v>
      </c>
      <c r="H87" s="23"/>
      <c r="I87" s="23" t="s">
        <v>1246</v>
      </c>
      <c r="J87" s="22"/>
      <c r="K87" s="37" t="s">
        <v>1291</v>
      </c>
      <c r="L87" s="37"/>
      <c r="M87" s="37" t="s">
        <v>1830</v>
      </c>
      <c r="N87" s="22"/>
      <c r="O87" s="37" t="s">
        <v>1834</v>
      </c>
      <c r="P87" s="37"/>
      <c r="Q87" s="37"/>
      <c r="R87" s="37" t="s">
        <v>1744</v>
      </c>
      <c r="S87" s="22" t="s">
        <v>1464</v>
      </c>
      <c r="T87" s="22" t="s">
        <v>1464</v>
      </c>
      <c r="U87" s="22" t="s">
        <v>1455</v>
      </c>
      <c r="V87" s="22"/>
      <c r="W87" s="37" t="s">
        <v>1478</v>
      </c>
      <c r="X87" s="22"/>
      <c r="Y87" s="37" t="s">
        <v>1103</v>
      </c>
      <c r="Z87" s="22"/>
      <c r="AA87" s="39" t="s">
        <v>1851</v>
      </c>
      <c r="AB87" s="22"/>
      <c r="AC87" s="22" t="s">
        <v>1854</v>
      </c>
      <c r="AD87" s="22"/>
      <c r="AE87" s="22" t="s">
        <v>1644</v>
      </c>
      <c r="AF87" s="22"/>
      <c r="AG87" s="22"/>
    </row>
    <row r="88" spans="1:33">
      <c r="A88" s="30" t="s">
        <v>191</v>
      </c>
      <c r="B88" s="30" t="s">
        <v>47</v>
      </c>
      <c r="C88" s="23" t="s">
        <v>1102</v>
      </c>
      <c r="D88" s="22"/>
      <c r="E88" s="22" t="s">
        <v>1170</v>
      </c>
      <c r="F88" s="22"/>
      <c r="G88" s="22" t="s">
        <v>1820</v>
      </c>
      <c r="H88" s="23"/>
      <c r="I88" s="23" t="s">
        <v>1247</v>
      </c>
      <c r="J88" s="22"/>
      <c r="K88" s="37" t="s">
        <v>1292</v>
      </c>
      <c r="L88" s="37"/>
      <c r="M88" s="37" t="s">
        <v>1831</v>
      </c>
      <c r="N88" s="22"/>
      <c r="O88" s="37" t="s">
        <v>1835</v>
      </c>
      <c r="P88" s="37"/>
      <c r="Q88" s="37"/>
      <c r="R88" s="37" t="s">
        <v>1745</v>
      </c>
      <c r="S88" s="22" t="s">
        <v>1456</v>
      </c>
      <c r="T88" s="22" t="s">
        <v>1456</v>
      </c>
      <c r="U88" s="22" t="s">
        <v>1456</v>
      </c>
      <c r="V88" s="22"/>
      <c r="W88" s="37" t="s">
        <v>1843</v>
      </c>
      <c r="X88" s="22"/>
      <c r="Y88" s="37" t="s">
        <v>1843</v>
      </c>
      <c r="Z88" s="22"/>
      <c r="AA88" s="39" t="s">
        <v>1852</v>
      </c>
      <c r="AB88" s="22"/>
      <c r="AC88" s="22" t="s">
        <v>1598</v>
      </c>
      <c r="AD88" s="22"/>
      <c r="AE88" s="22" t="s">
        <v>1645</v>
      </c>
      <c r="AF88" s="22"/>
      <c r="AG88" s="22"/>
    </row>
    <row r="89" spans="1:33" ht="228">
      <c r="A89" s="30" t="s">
        <v>191</v>
      </c>
      <c r="B89" s="30" t="s">
        <v>307</v>
      </c>
      <c r="C89" s="23" t="s">
        <v>1130</v>
      </c>
      <c r="D89" s="22"/>
      <c r="E89" s="22" t="s">
        <v>1171</v>
      </c>
      <c r="F89" s="22"/>
      <c r="G89" s="22" t="s">
        <v>1208</v>
      </c>
      <c r="H89" s="23"/>
      <c r="I89" s="23" t="s">
        <v>1248</v>
      </c>
      <c r="J89" s="22"/>
      <c r="K89" s="37" t="s">
        <v>1293</v>
      </c>
      <c r="L89" s="37"/>
      <c r="M89" s="37" t="s">
        <v>1334</v>
      </c>
      <c r="N89" s="22"/>
      <c r="O89" s="37" t="s">
        <v>1376</v>
      </c>
      <c r="P89" s="37"/>
      <c r="Q89" s="37"/>
      <c r="R89" s="37" t="s">
        <v>1746</v>
      </c>
      <c r="S89" s="22" t="s">
        <v>1417</v>
      </c>
      <c r="T89" s="22" t="s">
        <v>1417</v>
      </c>
      <c r="U89" s="22" t="s">
        <v>1417</v>
      </c>
      <c r="V89" s="22"/>
      <c r="W89" s="37" t="s">
        <v>1479</v>
      </c>
      <c r="X89" s="22"/>
      <c r="Y89" s="37" t="s">
        <v>1521</v>
      </c>
      <c r="Z89" s="22"/>
      <c r="AA89" s="39" t="s">
        <v>1556</v>
      </c>
      <c r="AB89" s="22"/>
      <c r="AC89" s="22" t="s">
        <v>1599</v>
      </c>
      <c r="AD89" s="22"/>
      <c r="AE89" s="22" t="s">
        <v>1646</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1747</v>
      </c>
      <c r="S90" s="22" t="s">
        <v>1035</v>
      </c>
      <c r="T90" s="22" t="s">
        <v>1035</v>
      </c>
      <c r="U90" s="22" t="s">
        <v>1035</v>
      </c>
      <c r="V90" s="22"/>
      <c r="W90" s="37" t="s">
        <v>848</v>
      </c>
      <c r="X90" s="22"/>
      <c r="Y90" s="37" t="s">
        <v>848</v>
      </c>
      <c r="Z90" s="22"/>
      <c r="AA90" s="39" t="s">
        <v>1042</v>
      </c>
      <c r="AB90" s="22"/>
      <c r="AC90" s="22" t="s">
        <v>1044</v>
      </c>
      <c r="AD90" s="22"/>
      <c r="AE90" s="22" t="s">
        <v>1647</v>
      </c>
      <c r="AF90" s="22"/>
      <c r="AG90" s="22"/>
    </row>
    <row r="91" spans="1:33" ht="42.75">
      <c r="A91" s="30" t="s">
        <v>191</v>
      </c>
      <c r="B91" s="30" t="s">
        <v>268</v>
      </c>
      <c r="C91" s="23" t="s">
        <v>1125</v>
      </c>
      <c r="D91" s="22"/>
      <c r="E91" s="22" t="s">
        <v>1172</v>
      </c>
      <c r="F91" s="22"/>
      <c r="G91" s="22" t="s">
        <v>1209</v>
      </c>
      <c r="H91" s="23"/>
      <c r="I91" s="23" t="s">
        <v>1249</v>
      </c>
      <c r="J91" s="22"/>
      <c r="K91" s="37" t="s">
        <v>1294</v>
      </c>
      <c r="L91" s="37"/>
      <c r="M91" s="37" t="s">
        <v>1335</v>
      </c>
      <c r="N91" s="22"/>
      <c r="O91" s="37" t="s">
        <v>1377</v>
      </c>
      <c r="P91" s="37"/>
      <c r="Q91" s="37"/>
      <c r="R91" s="37" t="s">
        <v>1748</v>
      </c>
      <c r="S91" s="22" t="s">
        <v>733</v>
      </c>
      <c r="T91" s="22" t="s">
        <v>733</v>
      </c>
      <c r="U91" s="22" t="s">
        <v>1418</v>
      </c>
      <c r="V91" s="22"/>
      <c r="W91" s="37" t="s">
        <v>1480</v>
      </c>
      <c r="X91" s="22"/>
      <c r="Y91" s="37" t="s">
        <v>1522</v>
      </c>
      <c r="Z91" s="22"/>
      <c r="AA91" s="39" t="s">
        <v>1557</v>
      </c>
      <c r="AB91" s="22"/>
      <c r="AC91" s="22" t="s">
        <v>1600</v>
      </c>
      <c r="AD91" s="22"/>
      <c r="AE91" s="22" t="s">
        <v>1648</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1749</v>
      </c>
      <c r="S92" s="22" t="s">
        <v>1036</v>
      </c>
      <c r="T92" s="22" t="s">
        <v>1036</v>
      </c>
      <c r="U92" s="22" t="s">
        <v>1036</v>
      </c>
      <c r="V92" s="22"/>
      <c r="W92" s="37" t="s">
        <v>1039</v>
      </c>
      <c r="X92" s="22"/>
      <c r="Y92" s="37" t="s">
        <v>849</v>
      </c>
      <c r="Z92" s="22"/>
      <c r="AA92" s="39" t="s">
        <v>1043</v>
      </c>
      <c r="AB92" s="22"/>
      <c r="AC92" s="22" t="s">
        <v>858</v>
      </c>
      <c r="AD92" s="22"/>
      <c r="AE92" s="22" t="s">
        <v>1649</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1750</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1751</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1126</v>
      </c>
      <c r="D95" s="22"/>
      <c r="E95" s="22" t="s">
        <v>1173</v>
      </c>
      <c r="F95" s="22"/>
      <c r="G95" s="22" t="s">
        <v>1210</v>
      </c>
      <c r="H95" s="23"/>
      <c r="I95" s="23" t="s">
        <v>1250</v>
      </c>
      <c r="J95" s="22"/>
      <c r="K95" s="37" t="s">
        <v>1295</v>
      </c>
      <c r="L95" s="37"/>
      <c r="M95" s="37" t="s">
        <v>1336</v>
      </c>
      <c r="N95" s="22"/>
      <c r="O95" s="37" t="s">
        <v>1378</v>
      </c>
      <c r="P95" s="37"/>
      <c r="Q95" s="37"/>
      <c r="R95" s="37" t="s">
        <v>1752</v>
      </c>
      <c r="S95" s="22" t="s">
        <v>1419</v>
      </c>
      <c r="T95" s="22" t="s">
        <v>1419</v>
      </c>
      <c r="U95" s="22" t="s">
        <v>1419</v>
      </c>
      <c r="V95" s="22"/>
      <c r="W95" s="37" t="s">
        <v>1481</v>
      </c>
      <c r="X95" s="22"/>
      <c r="Y95" s="37" t="s">
        <v>1523</v>
      </c>
      <c r="Z95" s="22"/>
      <c r="AA95" s="39" t="s">
        <v>1558</v>
      </c>
      <c r="AB95" s="22"/>
      <c r="AC95" s="22" t="s">
        <v>1601</v>
      </c>
      <c r="AD95" s="22"/>
      <c r="AE95" s="22" t="s">
        <v>1650</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1753</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1754</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1755</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1756</v>
      </c>
      <c r="S99" s="22" t="s">
        <v>739</v>
      </c>
      <c r="T99" s="22" t="s">
        <v>739</v>
      </c>
      <c r="U99" s="22" t="s">
        <v>384</v>
      </c>
      <c r="V99" s="22"/>
      <c r="W99" s="37" t="s">
        <v>425</v>
      </c>
      <c r="X99" s="22"/>
      <c r="Y99" s="37" t="s">
        <v>456</v>
      </c>
      <c r="Z99" s="22"/>
      <c r="AA99" s="39" t="s">
        <v>649</v>
      </c>
      <c r="AB99" s="22"/>
      <c r="AC99" s="22" t="s">
        <v>491</v>
      </c>
      <c r="AD99" s="22"/>
      <c r="AE99" s="22" t="s">
        <v>1651</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1757</v>
      </c>
      <c r="S100" s="22" t="s">
        <v>740</v>
      </c>
      <c r="T100" s="22" t="s">
        <v>740</v>
      </c>
      <c r="U100" s="22" t="s">
        <v>385</v>
      </c>
      <c r="V100" s="22"/>
      <c r="W100" s="37" t="s">
        <v>426</v>
      </c>
      <c r="X100" s="22"/>
      <c r="Y100" s="37" t="s">
        <v>457</v>
      </c>
      <c r="Z100" s="22"/>
      <c r="AA100" s="39" t="s">
        <v>650</v>
      </c>
      <c r="AB100" s="22"/>
      <c r="AC100" s="22" t="s">
        <v>492</v>
      </c>
      <c r="AD100" s="22"/>
      <c r="AE100" s="22" t="s">
        <v>1652</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1758</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1759</v>
      </c>
      <c r="S102" s="22" t="s">
        <v>387</v>
      </c>
      <c r="T102" s="22" t="s">
        <v>387</v>
      </c>
      <c r="U102" s="22" t="s">
        <v>387</v>
      </c>
      <c r="V102" s="22"/>
      <c r="W102" s="37" t="s">
        <v>428</v>
      </c>
      <c r="X102" s="22"/>
      <c r="Y102" s="37" t="s">
        <v>459</v>
      </c>
      <c r="Z102" s="22"/>
      <c r="AA102" s="39" t="s">
        <v>652</v>
      </c>
      <c r="AB102" s="22"/>
      <c r="AC102" s="22" t="s">
        <v>494</v>
      </c>
      <c r="AD102" s="22"/>
      <c r="AE102" s="22" t="s">
        <v>1653</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1760</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1466</v>
      </c>
      <c r="D104" s="22"/>
      <c r="E104" s="22" t="s">
        <v>1174</v>
      </c>
      <c r="F104" s="22"/>
      <c r="G104" s="22" t="s">
        <v>1211</v>
      </c>
      <c r="H104" s="24"/>
      <c r="I104" s="24" t="s">
        <v>1251</v>
      </c>
      <c r="J104" s="25"/>
      <c r="K104" s="37" t="s">
        <v>1296</v>
      </c>
      <c r="L104" s="37"/>
      <c r="M104" s="37" t="s">
        <v>1337</v>
      </c>
      <c r="N104" s="25"/>
      <c r="O104" s="37" t="s">
        <v>1379</v>
      </c>
      <c r="P104" s="37"/>
      <c r="Q104" s="37"/>
      <c r="R104" s="37" t="s">
        <v>1761</v>
      </c>
      <c r="S104" s="22" t="s">
        <v>1108</v>
      </c>
      <c r="T104" s="25" t="s">
        <v>1465</v>
      </c>
      <c r="U104" s="22" t="s">
        <v>1420</v>
      </c>
      <c r="V104" s="22"/>
      <c r="W104" s="37" t="s">
        <v>1482</v>
      </c>
      <c r="X104" s="22"/>
      <c r="Y104" s="37" t="s">
        <v>1524</v>
      </c>
      <c r="Z104" s="22"/>
      <c r="AA104" s="39" t="s">
        <v>1559</v>
      </c>
      <c r="AB104" s="22"/>
      <c r="AC104" s="22" t="s">
        <v>1602</v>
      </c>
      <c r="AD104" s="22"/>
      <c r="AE104" s="22" t="s">
        <v>1654</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1762</v>
      </c>
      <c r="S105" s="22" t="s">
        <v>1032</v>
      </c>
      <c r="T105" s="22" t="s">
        <v>1032</v>
      </c>
      <c r="U105" s="22" t="s">
        <v>1037</v>
      </c>
      <c r="V105" s="22"/>
      <c r="W105" s="37" t="s">
        <v>844</v>
      </c>
      <c r="X105" s="22"/>
      <c r="Y105" s="37" t="s">
        <v>844</v>
      </c>
      <c r="Z105" s="22"/>
      <c r="AA105" s="39" t="s">
        <v>756</v>
      </c>
      <c r="AB105" s="22"/>
      <c r="AC105" s="22" t="s">
        <v>859</v>
      </c>
      <c r="AD105" s="22"/>
      <c r="AE105" s="22" t="s">
        <v>1655</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1763</v>
      </c>
      <c r="S106" s="22" t="s">
        <v>1033</v>
      </c>
      <c r="T106" s="22" t="s">
        <v>1033</v>
      </c>
      <c r="U106" s="22" t="s">
        <v>1033</v>
      </c>
      <c r="V106" s="22"/>
      <c r="W106" s="37" t="s">
        <v>1040</v>
      </c>
      <c r="X106" s="22"/>
      <c r="Y106" s="37" t="s">
        <v>850</v>
      </c>
      <c r="Z106" s="22"/>
      <c r="AA106" s="39" t="s">
        <v>757</v>
      </c>
      <c r="AB106" s="22"/>
      <c r="AC106" s="22" t="s">
        <v>860</v>
      </c>
      <c r="AD106" s="22"/>
      <c r="AE106" s="22" t="s">
        <v>1656</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1764</v>
      </c>
      <c r="S107" s="22" t="s">
        <v>1034</v>
      </c>
      <c r="T107" s="22" t="s">
        <v>1034</v>
      </c>
      <c r="U107" s="22" t="s">
        <v>1038</v>
      </c>
      <c r="V107" s="22"/>
      <c r="W107" s="37" t="s">
        <v>1041</v>
      </c>
      <c r="X107" s="22"/>
      <c r="Y107" s="37" t="s">
        <v>851</v>
      </c>
      <c r="Z107" s="22"/>
      <c r="AA107" s="39" t="s">
        <v>758</v>
      </c>
      <c r="AB107" s="22"/>
      <c r="AC107" s="22" t="s">
        <v>861</v>
      </c>
      <c r="AD107" s="22"/>
      <c r="AE107" s="22" t="s">
        <v>1657</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1765</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1766</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1767</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1768</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1769</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1770</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1771</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1772</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1773</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1774</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1775</v>
      </c>
      <c r="S118" s="22" t="s">
        <v>399</v>
      </c>
      <c r="T118" s="22" t="s">
        <v>399</v>
      </c>
      <c r="U118" s="22" t="s">
        <v>399</v>
      </c>
      <c r="V118" s="22"/>
      <c r="W118" s="37" t="s">
        <v>439</v>
      </c>
      <c r="X118" s="22"/>
      <c r="Y118" s="37" t="s">
        <v>466</v>
      </c>
      <c r="Z118" s="22"/>
      <c r="AA118" s="39" t="s">
        <v>664</v>
      </c>
      <c r="AB118" s="22"/>
      <c r="AC118" s="22" t="s">
        <v>505</v>
      </c>
      <c r="AD118" s="22"/>
      <c r="AE118" s="22" t="s">
        <v>1658</v>
      </c>
      <c r="AF118" s="22"/>
      <c r="AG118" s="22"/>
    </row>
    <row r="119" spans="1:33">
      <c r="A119" s="30" t="s">
        <v>191</v>
      </c>
      <c r="B119" s="30" t="s">
        <v>78</v>
      </c>
      <c r="C119" s="23" t="s">
        <v>1106</v>
      </c>
      <c r="D119" s="22"/>
      <c r="E119" s="22" t="s">
        <v>1175</v>
      </c>
      <c r="F119" s="22"/>
      <c r="G119" s="22" t="s">
        <v>1821</v>
      </c>
      <c r="H119" s="23"/>
      <c r="I119" s="23" t="s">
        <v>1252</v>
      </c>
      <c r="J119" s="22"/>
      <c r="K119" s="37" t="s">
        <v>1297</v>
      </c>
      <c r="L119" s="37"/>
      <c r="M119" s="37" t="s">
        <v>1338</v>
      </c>
      <c r="N119" s="22"/>
      <c r="O119" s="37" t="s">
        <v>1380</v>
      </c>
      <c r="P119" s="37"/>
      <c r="Q119" s="37"/>
      <c r="R119" s="37" t="s">
        <v>1776</v>
      </c>
      <c r="S119" s="22" t="s">
        <v>1839</v>
      </c>
      <c r="T119" s="22" t="s">
        <v>1839</v>
      </c>
      <c r="U119" s="22" t="s">
        <v>1457</v>
      </c>
      <c r="V119" s="22"/>
      <c r="W119" s="37" t="s">
        <v>1483</v>
      </c>
      <c r="X119" s="22"/>
      <c r="Y119" s="37" t="s">
        <v>1483</v>
      </c>
      <c r="Z119" s="22"/>
      <c r="AA119" s="39" t="s">
        <v>1847</v>
      </c>
      <c r="AB119" s="22"/>
      <c r="AC119" s="22" t="s">
        <v>1603</v>
      </c>
      <c r="AD119" s="22"/>
      <c r="AE119" s="22" t="s">
        <v>1659</v>
      </c>
      <c r="AF119" s="22"/>
      <c r="AG119" s="22"/>
    </row>
    <row r="120" spans="1:33">
      <c r="A120" s="30" t="s">
        <v>191</v>
      </c>
      <c r="B120" s="30" t="s">
        <v>80</v>
      </c>
      <c r="C120" s="23" t="s">
        <v>1104</v>
      </c>
      <c r="D120" s="22"/>
      <c r="E120" s="22" t="s">
        <v>1176</v>
      </c>
      <c r="F120" s="25"/>
      <c r="G120" s="25" t="s">
        <v>1822</v>
      </c>
      <c r="H120" s="23"/>
      <c r="I120" s="23" t="s">
        <v>1253</v>
      </c>
      <c r="J120" s="22"/>
      <c r="K120" s="37" t="s">
        <v>1298</v>
      </c>
      <c r="L120" s="37"/>
      <c r="M120" s="37" t="s">
        <v>1339</v>
      </c>
      <c r="N120" s="22"/>
      <c r="O120" s="37" t="s">
        <v>1381</v>
      </c>
      <c r="P120" s="37"/>
      <c r="Q120" s="37"/>
      <c r="R120" s="37" t="s">
        <v>1777</v>
      </c>
      <c r="S120" s="22" t="s">
        <v>1841</v>
      </c>
      <c r="T120" s="22" t="s">
        <v>1841</v>
      </c>
      <c r="U120" s="22" t="s">
        <v>1458</v>
      </c>
      <c r="V120" s="22"/>
      <c r="W120" s="37" t="s">
        <v>1484</v>
      </c>
      <c r="X120" s="22"/>
      <c r="Y120" s="37" t="s">
        <v>1525</v>
      </c>
      <c r="Z120" s="25"/>
      <c r="AA120" s="39" t="s">
        <v>1853</v>
      </c>
      <c r="AB120" s="22"/>
      <c r="AC120" s="22" t="s">
        <v>1604</v>
      </c>
      <c r="AD120" s="22"/>
      <c r="AE120" s="22" t="s">
        <v>1660</v>
      </c>
      <c r="AF120" s="22"/>
      <c r="AG120" s="22"/>
    </row>
    <row r="121" spans="1:33">
      <c r="A121" s="30" t="s">
        <v>191</v>
      </c>
      <c r="B121" s="30" t="s">
        <v>81</v>
      </c>
      <c r="C121" s="23" t="s">
        <v>1105</v>
      </c>
      <c r="D121" s="22"/>
      <c r="E121" s="22" t="s">
        <v>1177</v>
      </c>
      <c r="F121" s="22"/>
      <c r="G121" s="22" t="s">
        <v>1823</v>
      </c>
      <c r="H121" s="23"/>
      <c r="I121" s="23" t="s">
        <v>1254</v>
      </c>
      <c r="J121" s="22"/>
      <c r="K121" s="37" t="s">
        <v>1299</v>
      </c>
      <c r="L121" s="37"/>
      <c r="M121" s="37" t="s">
        <v>1340</v>
      </c>
      <c r="N121" s="22"/>
      <c r="O121" s="37" t="s">
        <v>1382</v>
      </c>
      <c r="P121" s="37"/>
      <c r="Q121" s="37"/>
      <c r="R121" s="37" t="s">
        <v>1778</v>
      </c>
      <c r="S121" s="22" t="s">
        <v>1840</v>
      </c>
      <c r="T121" s="22" t="s">
        <v>1840</v>
      </c>
      <c r="U121" s="22" t="s">
        <v>1459</v>
      </c>
      <c r="V121" s="22"/>
      <c r="W121" s="37" t="s">
        <v>1485</v>
      </c>
      <c r="X121" s="22"/>
      <c r="Y121" s="37" t="s">
        <v>1844</v>
      </c>
      <c r="Z121" s="22"/>
      <c r="AA121" s="39" t="s">
        <v>1848</v>
      </c>
      <c r="AB121" s="22"/>
      <c r="AC121" s="22" t="s">
        <v>1605</v>
      </c>
      <c r="AD121" s="22"/>
      <c r="AE121" s="22" t="s">
        <v>1661</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1779</v>
      </c>
      <c r="S122" s="22" t="s">
        <v>743</v>
      </c>
      <c r="T122" s="25" t="s">
        <v>743</v>
      </c>
      <c r="U122" s="22" t="s">
        <v>400</v>
      </c>
      <c r="V122" s="22"/>
      <c r="W122" s="37" t="s">
        <v>440</v>
      </c>
      <c r="X122" s="22"/>
      <c r="Y122" s="37" t="s">
        <v>467</v>
      </c>
      <c r="Z122" s="22"/>
      <c r="AA122" s="39" t="s">
        <v>665</v>
      </c>
      <c r="AB122" s="22"/>
      <c r="AC122" s="22" t="s">
        <v>506</v>
      </c>
      <c r="AD122" s="22"/>
      <c r="AE122" s="22" t="s">
        <v>1662</v>
      </c>
      <c r="AF122" s="22"/>
      <c r="AG122" s="22"/>
    </row>
    <row r="123" spans="1:33" ht="30">
      <c r="A123" s="30" t="s">
        <v>191</v>
      </c>
      <c r="B123" s="30" t="s">
        <v>142</v>
      </c>
      <c r="C123" s="23" t="s">
        <v>1127</v>
      </c>
      <c r="D123" s="22"/>
      <c r="E123" s="22" t="s">
        <v>1178</v>
      </c>
      <c r="F123" s="22"/>
      <c r="G123" s="22" t="s">
        <v>1212</v>
      </c>
      <c r="H123" s="23"/>
      <c r="I123" s="23" t="s">
        <v>1255</v>
      </c>
      <c r="J123" s="22"/>
      <c r="K123" s="37" t="s">
        <v>1300</v>
      </c>
      <c r="L123" s="37"/>
      <c r="M123" s="37" t="s">
        <v>1341</v>
      </c>
      <c r="N123" s="22"/>
      <c r="O123" s="37" t="s">
        <v>1383</v>
      </c>
      <c r="P123" s="37"/>
      <c r="Q123" s="37"/>
      <c r="R123" s="37" t="s">
        <v>1780</v>
      </c>
      <c r="S123" s="22" t="s">
        <v>401</v>
      </c>
      <c r="T123" s="22" t="s">
        <v>401</v>
      </c>
      <c r="U123" s="22" t="s">
        <v>1421</v>
      </c>
      <c r="V123" s="22"/>
      <c r="W123" s="37" t="s">
        <v>1486</v>
      </c>
      <c r="X123" s="22"/>
      <c r="Y123" s="37" t="s">
        <v>1526</v>
      </c>
      <c r="Z123" s="22"/>
      <c r="AA123" s="39" t="s">
        <v>1560</v>
      </c>
      <c r="AB123" s="22"/>
      <c r="AC123" s="22" t="s">
        <v>1606</v>
      </c>
      <c r="AD123" s="22"/>
      <c r="AE123" s="22" t="s">
        <v>1663</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1782</v>
      </c>
      <c r="S125" s="22" t="s">
        <v>403</v>
      </c>
      <c r="T125" s="22" t="s">
        <v>403</v>
      </c>
      <c r="U125" s="22" t="s">
        <v>403</v>
      </c>
      <c r="V125" s="22"/>
      <c r="W125" s="37" t="s">
        <v>442</v>
      </c>
      <c r="X125" s="22"/>
      <c r="Y125" s="37" t="s">
        <v>468</v>
      </c>
      <c r="Z125" s="25"/>
      <c r="AA125" s="39" t="s">
        <v>667</v>
      </c>
      <c r="AB125" s="22"/>
      <c r="AC125" s="22" t="s">
        <v>508</v>
      </c>
      <c r="AD125" s="22"/>
      <c r="AE125" s="22" t="s">
        <v>1664</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1784</v>
      </c>
      <c r="S127" s="22" t="s">
        <v>744</v>
      </c>
      <c r="T127" s="25" t="s">
        <v>744</v>
      </c>
      <c r="U127" s="22" t="s">
        <v>405</v>
      </c>
      <c r="V127" s="22"/>
      <c r="W127" s="37" t="s">
        <v>444</v>
      </c>
      <c r="X127" s="22"/>
      <c r="Y127" s="37" t="s">
        <v>470</v>
      </c>
      <c r="Z127" s="22"/>
      <c r="AA127" s="39" t="s">
        <v>669</v>
      </c>
      <c r="AB127" s="22"/>
      <c r="AC127" s="22" t="s">
        <v>510</v>
      </c>
      <c r="AD127" s="22"/>
      <c r="AE127" s="22" t="s">
        <v>1665</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1785</v>
      </c>
      <c r="S128" s="22" t="s">
        <v>745</v>
      </c>
      <c r="T128" s="22" t="s">
        <v>745</v>
      </c>
      <c r="U128" s="22" t="s">
        <v>406</v>
      </c>
      <c r="V128" s="22"/>
      <c r="W128" s="37" t="s">
        <v>445</v>
      </c>
      <c r="X128" s="22"/>
      <c r="Y128" s="37" t="s">
        <v>471</v>
      </c>
      <c r="Z128" s="22"/>
      <c r="AA128" s="39" t="s">
        <v>670</v>
      </c>
      <c r="AB128" s="22"/>
      <c r="AC128" s="22" t="s">
        <v>511</v>
      </c>
      <c r="AD128" s="22"/>
      <c r="AE128" s="22" t="s">
        <v>1666</v>
      </c>
      <c r="AF128" s="22"/>
      <c r="AG128" s="22"/>
    </row>
    <row r="129" spans="1:33" ht="356.25">
      <c r="A129" s="30" t="s">
        <v>191</v>
      </c>
      <c r="B129" s="30" t="s">
        <v>83</v>
      </c>
      <c r="C129" s="23" t="s">
        <v>227</v>
      </c>
      <c r="D129" s="22"/>
      <c r="E129" s="22" t="s">
        <v>718</v>
      </c>
      <c r="F129" s="22"/>
      <c r="G129" s="22" t="s">
        <v>1872</v>
      </c>
      <c r="H129" s="23"/>
      <c r="I129" s="23" t="s">
        <v>963</v>
      </c>
      <c r="J129" s="22"/>
      <c r="K129" s="37" t="s">
        <v>361</v>
      </c>
      <c r="L129" s="37"/>
      <c r="M129" s="37" t="s">
        <v>1013</v>
      </c>
      <c r="N129" s="22"/>
      <c r="O129" s="37" t="s">
        <v>831</v>
      </c>
      <c r="P129" s="37"/>
      <c r="Q129" s="37"/>
      <c r="R129" s="37" t="s">
        <v>1786</v>
      </c>
      <c r="S129" s="22" t="s">
        <v>746</v>
      </c>
      <c r="T129" s="22" t="s">
        <v>746</v>
      </c>
      <c r="U129" s="22" t="s">
        <v>407</v>
      </c>
      <c r="V129" s="22"/>
      <c r="W129" s="37" t="s">
        <v>446</v>
      </c>
      <c r="X129" s="22"/>
      <c r="Y129" s="37" t="s">
        <v>472</v>
      </c>
      <c r="Z129" s="22"/>
      <c r="AA129" s="39" t="s">
        <v>671</v>
      </c>
      <c r="AB129" s="22"/>
      <c r="AC129" s="22" t="s">
        <v>862</v>
      </c>
      <c r="AD129" s="22"/>
      <c r="AE129" s="22" t="s">
        <v>1667</v>
      </c>
      <c r="AF129" s="22"/>
      <c r="AG129" s="22"/>
    </row>
    <row r="130" spans="1:33" ht="76.5" customHeight="1">
      <c r="A130" s="30" t="s">
        <v>191</v>
      </c>
      <c r="B130" s="30" t="s">
        <v>176</v>
      </c>
      <c r="C130" s="23" t="s">
        <v>1119</v>
      </c>
      <c r="D130" s="22"/>
      <c r="E130" s="22" t="s">
        <v>1866</v>
      </c>
      <c r="F130" s="22"/>
      <c r="G130" s="22" t="s">
        <v>1873</v>
      </c>
      <c r="H130" s="23"/>
      <c r="I130" s="23" t="s">
        <v>1865</v>
      </c>
      <c r="J130" s="22"/>
      <c r="K130" s="37" t="s">
        <v>1864</v>
      </c>
      <c r="L130" s="37"/>
      <c r="M130" s="37" t="s">
        <v>1863</v>
      </c>
      <c r="N130" s="22"/>
      <c r="O130" s="37" t="s">
        <v>1862</v>
      </c>
      <c r="P130" s="37"/>
      <c r="Q130" s="37"/>
      <c r="R130" s="37" t="s">
        <v>1787</v>
      </c>
      <c r="S130" s="22" t="s">
        <v>1467</v>
      </c>
      <c r="T130" s="22" t="s">
        <v>1842</v>
      </c>
      <c r="U130" s="22" t="s">
        <v>1861</v>
      </c>
      <c r="V130" s="22"/>
      <c r="W130" s="37" t="s">
        <v>1860</v>
      </c>
      <c r="X130" s="22"/>
      <c r="Y130" s="37" t="s">
        <v>1860</v>
      </c>
      <c r="Z130" s="22"/>
      <c r="AA130" s="39" t="s">
        <v>1859</v>
      </c>
      <c r="AB130" s="22"/>
      <c r="AC130" s="22" t="s">
        <v>1858</v>
      </c>
      <c r="AD130" s="22"/>
      <c r="AE130" s="22" t="s">
        <v>1857</v>
      </c>
      <c r="AF130" s="22"/>
      <c r="AG130" s="22"/>
    </row>
    <row r="131" spans="1:33" ht="238.5" customHeight="1">
      <c r="A131" s="30" t="s">
        <v>191</v>
      </c>
      <c r="B131" s="30" t="s">
        <v>365</v>
      </c>
      <c r="C131" s="23" t="s">
        <v>770</v>
      </c>
      <c r="D131" s="22"/>
      <c r="E131" s="22" t="s">
        <v>1179</v>
      </c>
      <c r="F131" s="22"/>
      <c r="G131" s="22" t="s">
        <v>1213</v>
      </c>
      <c r="H131" s="23"/>
      <c r="I131" s="23" t="s">
        <v>1256</v>
      </c>
      <c r="J131" s="22"/>
      <c r="K131" s="38" t="s">
        <v>555</v>
      </c>
      <c r="L131" s="38"/>
      <c r="M131" s="38" t="s">
        <v>1342</v>
      </c>
      <c r="N131" s="22"/>
      <c r="O131" s="38" t="s">
        <v>1384</v>
      </c>
      <c r="P131" s="38"/>
      <c r="Q131" s="38"/>
      <c r="R131" s="38" t="s">
        <v>1788</v>
      </c>
      <c r="S131" s="22" t="s">
        <v>1045</v>
      </c>
      <c r="T131" s="22" t="s">
        <v>1045</v>
      </c>
      <c r="U131" s="22" t="s">
        <v>1045</v>
      </c>
      <c r="V131" s="22"/>
      <c r="W131" s="38" t="s">
        <v>1487</v>
      </c>
      <c r="X131" s="22"/>
      <c r="Y131" s="38" t="s">
        <v>1487</v>
      </c>
      <c r="Z131" s="22"/>
      <c r="AA131" s="40" t="s">
        <v>1561</v>
      </c>
      <c r="AB131" s="22"/>
      <c r="AC131" s="22" t="s">
        <v>1607</v>
      </c>
      <c r="AD131" s="22"/>
      <c r="AE131" s="22" t="s">
        <v>1668</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1789</v>
      </c>
      <c r="S132" s="22" t="s">
        <v>562</v>
      </c>
      <c r="T132" s="22" t="s">
        <v>562</v>
      </c>
      <c r="U132" s="22" t="s">
        <v>562</v>
      </c>
      <c r="V132" s="22"/>
      <c r="W132" s="37" t="s">
        <v>563</v>
      </c>
      <c r="X132" s="22"/>
      <c r="Y132" s="37" t="s">
        <v>564</v>
      </c>
      <c r="Z132" s="22"/>
      <c r="AA132" s="39" t="s">
        <v>672</v>
      </c>
      <c r="AB132" s="22"/>
      <c r="AC132" s="22" t="s">
        <v>565</v>
      </c>
      <c r="AD132" s="22"/>
      <c r="AE132" s="22" t="s">
        <v>1669</v>
      </c>
      <c r="AF132" s="22"/>
      <c r="AG132" s="22"/>
    </row>
    <row r="133" spans="1:33" ht="390.75" customHeight="1">
      <c r="A133" s="30" t="s">
        <v>191</v>
      </c>
      <c r="B133" s="32" t="str">
        <f t="shared" ref="B133:B157" si="0">B6&amp;" - "&amp;"Summary"</f>
        <v>Maiduguri - Summary</v>
      </c>
      <c r="C133" s="23" t="s">
        <v>1880</v>
      </c>
      <c r="D133" s="22"/>
      <c r="E133" s="22" t="s">
        <v>1180</v>
      </c>
      <c r="F133" s="22"/>
      <c r="G133" s="22" t="s">
        <v>1214</v>
      </c>
      <c r="H133" s="23"/>
      <c r="I133" s="23" t="s">
        <v>1257</v>
      </c>
      <c r="J133" s="22"/>
      <c r="K133" s="37" t="s">
        <v>1301</v>
      </c>
      <c r="L133" s="37"/>
      <c r="M133" s="37" t="s">
        <v>1343</v>
      </c>
      <c r="N133" s="22"/>
      <c r="O133" s="37" t="s">
        <v>1385</v>
      </c>
      <c r="P133" s="37"/>
      <c r="Q133" s="37"/>
      <c r="R133" s="37" t="s">
        <v>1790</v>
      </c>
      <c r="S133" s="22"/>
      <c r="T133" s="22"/>
      <c r="U133" s="22" t="s">
        <v>1422</v>
      </c>
      <c r="V133" s="22"/>
      <c r="W133" s="37" t="s">
        <v>1488</v>
      </c>
      <c r="X133" s="22"/>
      <c r="Y133" s="37" t="s">
        <v>1527</v>
      </c>
      <c r="Z133" s="22"/>
      <c r="AA133" s="39" t="s">
        <v>1562</v>
      </c>
      <c r="AB133" s="22"/>
      <c r="AC133" s="22" t="s">
        <v>1608</v>
      </c>
      <c r="AD133" s="22"/>
      <c r="AE133" s="22" t="s">
        <v>1670</v>
      </c>
      <c r="AF133" s="22"/>
      <c r="AG133" s="22"/>
    </row>
    <row r="134" spans="1:33" ht="409.5">
      <c r="A134" s="30" t="s">
        <v>191</v>
      </c>
      <c r="B134" s="32" t="str">
        <f t="shared" si="0"/>
        <v>Mexico City - Summary</v>
      </c>
      <c r="C134" s="23" t="s">
        <v>1877</v>
      </c>
      <c r="D134" s="22"/>
      <c r="E134" s="22" t="s">
        <v>1181</v>
      </c>
      <c r="F134" s="22"/>
      <c r="G134" s="22" t="s">
        <v>1215</v>
      </c>
      <c r="H134" s="23"/>
      <c r="I134" s="23" t="s">
        <v>1258</v>
      </c>
      <c r="J134" s="22"/>
      <c r="K134" s="37" t="s">
        <v>1302</v>
      </c>
      <c r="L134" s="37"/>
      <c r="M134" s="37" t="s">
        <v>1344</v>
      </c>
      <c r="N134" s="22"/>
      <c r="O134" s="37" t="s">
        <v>1386</v>
      </c>
      <c r="P134" s="37"/>
      <c r="Q134" s="37"/>
      <c r="R134" s="37" t="s">
        <v>1791</v>
      </c>
      <c r="S134" s="22" t="s">
        <v>1423</v>
      </c>
      <c r="T134" s="22"/>
      <c r="U134" s="22" t="s">
        <v>1423</v>
      </c>
      <c r="V134" s="22"/>
      <c r="W134" s="37" t="s">
        <v>1489</v>
      </c>
      <c r="X134" s="22"/>
      <c r="Y134" s="37" t="s">
        <v>1528</v>
      </c>
      <c r="Z134" s="22"/>
      <c r="AA134" s="39" t="s">
        <v>1563</v>
      </c>
      <c r="AB134" s="22"/>
      <c r="AC134" s="22" t="s">
        <v>1609</v>
      </c>
      <c r="AD134" s="22"/>
      <c r="AE134" s="22" t="s">
        <v>1671</v>
      </c>
      <c r="AF134" s="22"/>
      <c r="AG134" s="22"/>
    </row>
    <row r="135" spans="1:33" ht="409.5" customHeight="1">
      <c r="A135" s="30" t="s">
        <v>191</v>
      </c>
      <c r="B135" s="32" t="str">
        <f t="shared" si="0"/>
        <v>Baltimore - Summary</v>
      </c>
      <c r="C135" s="23" t="s">
        <v>1138</v>
      </c>
      <c r="D135" s="22"/>
      <c r="E135" s="22" t="s">
        <v>1182</v>
      </c>
      <c r="F135" s="22"/>
      <c r="G135" s="22" t="s">
        <v>1216</v>
      </c>
      <c r="H135" s="23"/>
      <c r="I135" s="23" t="s">
        <v>1259</v>
      </c>
      <c r="J135" s="22"/>
      <c r="K135" s="37" t="s">
        <v>1303</v>
      </c>
      <c r="L135" s="37"/>
      <c r="M135" s="37" t="s">
        <v>1345</v>
      </c>
      <c r="N135" s="22"/>
      <c r="O135" s="37" t="s">
        <v>1387</v>
      </c>
      <c r="P135" s="37"/>
      <c r="Q135" s="37"/>
      <c r="R135" s="37" t="s">
        <v>1792</v>
      </c>
      <c r="S135" s="22"/>
      <c r="T135" s="22"/>
      <c r="U135" s="22" t="s">
        <v>1424</v>
      </c>
      <c r="V135" s="22"/>
      <c r="W135" s="37" t="s">
        <v>1490</v>
      </c>
      <c r="X135" s="22"/>
      <c r="Y135" s="37" t="s">
        <v>1529</v>
      </c>
      <c r="Z135" s="22"/>
      <c r="AA135" s="39" t="s">
        <v>1564</v>
      </c>
      <c r="AB135" s="22"/>
      <c r="AC135" s="22" t="s">
        <v>1610</v>
      </c>
      <c r="AD135" s="22"/>
      <c r="AE135" s="22" t="s">
        <v>1672</v>
      </c>
      <c r="AF135" s="22"/>
      <c r="AG135" s="22"/>
    </row>
    <row r="136" spans="1:33" ht="409.5" customHeight="1">
      <c r="A136" s="30" t="s">
        <v>191</v>
      </c>
      <c r="B136" s="32" t="str">
        <f t="shared" si="0"/>
        <v>Phoenix - Summary</v>
      </c>
      <c r="C136" s="23" t="s">
        <v>1139</v>
      </c>
      <c r="D136" s="22"/>
      <c r="E136" s="22" t="s">
        <v>1183</v>
      </c>
      <c r="F136" s="22"/>
      <c r="G136" s="22" t="s">
        <v>1217</v>
      </c>
      <c r="H136" s="23"/>
      <c r="I136" s="23" t="s">
        <v>1260</v>
      </c>
      <c r="J136" s="22"/>
      <c r="K136" s="37" t="s">
        <v>1304</v>
      </c>
      <c r="L136" s="37"/>
      <c r="M136" s="37" t="s">
        <v>1346</v>
      </c>
      <c r="N136" s="22"/>
      <c r="O136" s="37" t="s">
        <v>1388</v>
      </c>
      <c r="P136" s="37"/>
      <c r="Q136" s="37"/>
      <c r="R136" s="37" t="s">
        <v>1793</v>
      </c>
      <c r="S136" s="22"/>
      <c r="T136" s="22"/>
      <c r="U136" s="22" t="s">
        <v>1425</v>
      </c>
      <c r="V136" s="22"/>
      <c r="W136" s="37" t="s">
        <v>1491</v>
      </c>
      <c r="X136" s="22"/>
      <c r="Y136" s="37" t="s">
        <v>1530</v>
      </c>
      <c r="Z136" s="22"/>
      <c r="AA136" s="39" t="s">
        <v>1565</v>
      </c>
      <c r="AB136" s="22"/>
      <c r="AC136" s="22" t="s">
        <v>1611</v>
      </c>
      <c r="AD136" s="22"/>
      <c r="AE136" s="22" t="s">
        <v>1673</v>
      </c>
      <c r="AF136" s="22"/>
      <c r="AG136" s="22"/>
    </row>
    <row r="137" spans="1:33" ht="409.5" customHeight="1">
      <c r="A137" s="30" t="s">
        <v>191</v>
      </c>
      <c r="B137" s="32" t="str">
        <f t="shared" si="0"/>
        <v>Seattle - Summary</v>
      </c>
      <c r="C137" s="23" t="s">
        <v>1140</v>
      </c>
      <c r="D137" s="22"/>
      <c r="E137" s="22" t="s">
        <v>1184</v>
      </c>
      <c r="F137" s="22"/>
      <c r="G137" s="22" t="s">
        <v>1218</v>
      </c>
      <c r="H137" s="23"/>
      <c r="I137" s="23" t="s">
        <v>1261</v>
      </c>
      <c r="J137" s="22"/>
      <c r="K137" s="37" t="s">
        <v>1305</v>
      </c>
      <c r="L137" s="37"/>
      <c r="M137" s="37" t="s">
        <v>1347</v>
      </c>
      <c r="N137" s="22"/>
      <c r="O137" s="37" t="s">
        <v>1389</v>
      </c>
      <c r="P137" s="37"/>
      <c r="Q137" s="37"/>
      <c r="R137" s="37" t="s">
        <v>1794</v>
      </c>
      <c r="S137" s="22"/>
      <c r="T137" s="22"/>
      <c r="U137" s="22" t="s">
        <v>1426</v>
      </c>
      <c r="V137" s="22"/>
      <c r="W137" s="37" t="s">
        <v>1492</v>
      </c>
      <c r="X137" s="22"/>
      <c r="Y137" s="37" t="s">
        <v>1531</v>
      </c>
      <c r="Z137" s="22"/>
      <c r="AA137" s="39" t="s">
        <v>1566</v>
      </c>
      <c r="AB137" s="22"/>
      <c r="AC137" s="22" t="s">
        <v>1612</v>
      </c>
      <c r="AD137" s="22"/>
      <c r="AE137" s="22" t="s">
        <v>1674</v>
      </c>
      <c r="AF137" s="22"/>
      <c r="AG137" s="22"/>
    </row>
    <row r="138" spans="1:33" ht="409.5" customHeight="1">
      <c r="A138" s="30" t="s">
        <v>191</v>
      </c>
      <c r="B138" s="32" t="str">
        <f t="shared" si="0"/>
        <v>Sao Paulo - Summary</v>
      </c>
      <c r="C138" s="23" t="s">
        <v>1141</v>
      </c>
      <c r="D138" s="22"/>
      <c r="E138" s="22" t="s">
        <v>1185</v>
      </c>
      <c r="F138" s="22"/>
      <c r="G138" s="22" t="s">
        <v>1219</v>
      </c>
      <c r="H138" s="23"/>
      <c r="I138" s="23" t="s">
        <v>1262</v>
      </c>
      <c r="J138" s="22"/>
      <c r="K138" s="37" t="s">
        <v>1306</v>
      </c>
      <c r="L138" s="37"/>
      <c r="M138" s="37" t="s">
        <v>1348</v>
      </c>
      <c r="N138" s="22"/>
      <c r="O138" s="37" t="s">
        <v>1390</v>
      </c>
      <c r="P138" s="37"/>
      <c r="Q138" s="37"/>
      <c r="R138" s="37" t="s">
        <v>1795</v>
      </c>
      <c r="S138" s="22"/>
      <c r="T138" s="22"/>
      <c r="U138" s="22" t="s">
        <v>1427</v>
      </c>
      <c r="V138" s="22"/>
      <c r="W138" s="37" t="s">
        <v>1493</v>
      </c>
      <c r="X138" s="22"/>
      <c r="Y138" s="37" t="s">
        <v>1532</v>
      </c>
      <c r="Z138" s="22"/>
      <c r="AA138" s="39" t="s">
        <v>1567</v>
      </c>
      <c r="AB138" s="22"/>
      <c r="AC138" s="22" t="s">
        <v>1613</v>
      </c>
      <c r="AD138" s="22"/>
      <c r="AE138" s="22" t="s">
        <v>1675</v>
      </c>
      <c r="AF138" s="22"/>
      <c r="AG138" s="22"/>
    </row>
    <row r="139" spans="1:33" ht="409.5" customHeight="1">
      <c r="A139" s="30" t="s">
        <v>191</v>
      </c>
      <c r="B139" s="32" t="str">
        <f t="shared" si="0"/>
        <v>Hong Kong - Summary</v>
      </c>
      <c r="C139" s="23" t="s">
        <v>1142</v>
      </c>
      <c r="D139" s="22"/>
      <c r="E139" s="22" t="s">
        <v>1186</v>
      </c>
      <c r="F139" s="22"/>
      <c r="G139" s="22" t="s">
        <v>1220</v>
      </c>
      <c r="H139" s="23"/>
      <c r="I139" s="23" t="s">
        <v>1263</v>
      </c>
      <c r="J139" s="22"/>
      <c r="K139" s="37" t="s">
        <v>1307</v>
      </c>
      <c r="L139" s="37"/>
      <c r="M139" s="37" t="s">
        <v>1349</v>
      </c>
      <c r="N139" s="22"/>
      <c r="O139" s="37" t="s">
        <v>1391</v>
      </c>
      <c r="P139" s="37"/>
      <c r="Q139" s="37"/>
      <c r="R139" s="37" t="s">
        <v>1796</v>
      </c>
      <c r="S139" s="22"/>
      <c r="T139" s="22"/>
      <c r="U139" s="22" t="s">
        <v>1428</v>
      </c>
      <c r="V139" s="22"/>
      <c r="W139" s="37" t="s">
        <v>1494</v>
      </c>
      <c r="X139" s="22"/>
      <c r="Y139" s="37" t="s">
        <v>1533</v>
      </c>
      <c r="Z139" s="22"/>
      <c r="AA139" s="39" t="s">
        <v>1568</v>
      </c>
      <c r="AB139" s="22"/>
      <c r="AC139" s="22" t="s">
        <v>1614</v>
      </c>
      <c r="AD139" s="22"/>
      <c r="AE139" s="22" t="s">
        <v>1676</v>
      </c>
      <c r="AF139" s="22"/>
      <c r="AG139" s="22"/>
    </row>
    <row r="140" spans="1:33" ht="409.5" customHeight="1">
      <c r="A140" s="30" t="s">
        <v>191</v>
      </c>
      <c r="B140" s="32" t="str">
        <f t="shared" si="0"/>
        <v>Chennai - Summary</v>
      </c>
      <c r="C140" s="23" t="s">
        <v>1143</v>
      </c>
      <c r="D140" s="22"/>
      <c r="E140" s="22" t="s">
        <v>1187</v>
      </c>
      <c r="F140" s="22"/>
      <c r="G140" s="22" t="s">
        <v>1221</v>
      </c>
      <c r="H140" s="23"/>
      <c r="I140" s="23" t="s">
        <v>1264</v>
      </c>
      <c r="J140" s="22"/>
      <c r="K140" s="37" t="s">
        <v>1308</v>
      </c>
      <c r="L140" s="37"/>
      <c r="M140" s="37" t="s">
        <v>1350</v>
      </c>
      <c r="N140" s="22"/>
      <c r="O140" s="37" t="s">
        <v>1392</v>
      </c>
      <c r="P140" s="37"/>
      <c r="Q140" s="37"/>
      <c r="R140" s="37" t="s">
        <v>1797</v>
      </c>
      <c r="S140" s="22"/>
      <c r="T140" s="22"/>
      <c r="U140" s="22" t="s">
        <v>1429</v>
      </c>
      <c r="V140" s="22"/>
      <c r="W140" s="37" t="s">
        <v>1495</v>
      </c>
      <c r="X140" s="22"/>
      <c r="Y140" s="37" t="s">
        <v>1534</v>
      </c>
      <c r="Z140" s="22"/>
      <c r="AA140" s="39" t="s">
        <v>1569</v>
      </c>
      <c r="AB140" s="22"/>
      <c r="AC140" s="22" t="s">
        <v>1615</v>
      </c>
      <c r="AD140" s="22"/>
      <c r="AE140" s="22" t="s">
        <v>1677</v>
      </c>
      <c r="AF140" s="22"/>
      <c r="AG140" s="22"/>
    </row>
    <row r="141" spans="1:33" ht="409.5" customHeight="1">
      <c r="A141" s="30" t="s">
        <v>191</v>
      </c>
      <c r="B141" s="32" t="str">
        <f t="shared" si="0"/>
        <v>Bangkok - Summary</v>
      </c>
      <c r="C141" s="23" t="s">
        <v>1144</v>
      </c>
      <c r="D141" s="22"/>
      <c r="E141" s="22" t="s">
        <v>1188</v>
      </c>
      <c r="F141" s="22"/>
      <c r="G141" s="22" t="s">
        <v>1222</v>
      </c>
      <c r="H141" s="23"/>
      <c r="I141" s="23" t="s">
        <v>1265</v>
      </c>
      <c r="J141" s="22"/>
      <c r="K141" s="37" t="s">
        <v>1309</v>
      </c>
      <c r="L141" s="37"/>
      <c r="M141" s="37" t="s">
        <v>1351</v>
      </c>
      <c r="N141" s="22"/>
      <c r="O141" s="37" t="s">
        <v>1393</v>
      </c>
      <c r="P141" s="37"/>
      <c r="Q141" s="37"/>
      <c r="R141" s="37" t="s">
        <v>1798</v>
      </c>
      <c r="S141" s="22"/>
      <c r="T141" s="22"/>
      <c r="U141" s="22" t="s">
        <v>1430</v>
      </c>
      <c r="V141" s="22"/>
      <c r="W141" s="37" t="s">
        <v>1496</v>
      </c>
      <c r="X141" s="22"/>
      <c r="Y141" s="37" t="s">
        <v>1535</v>
      </c>
      <c r="Z141" s="22"/>
      <c r="AA141" s="39" t="s">
        <v>1570</v>
      </c>
      <c r="AB141" s="22"/>
      <c r="AC141" s="22" t="s">
        <v>1616</v>
      </c>
      <c r="AD141" s="22"/>
      <c r="AE141" s="22" t="s">
        <v>1678</v>
      </c>
      <c r="AF141" s="22"/>
      <c r="AG141" s="22"/>
    </row>
    <row r="142" spans="1:33" ht="409.5" customHeight="1">
      <c r="A142" s="30" t="s">
        <v>191</v>
      </c>
      <c r="B142" s="32" t="str">
        <f t="shared" si="0"/>
        <v>Hanoi - Summary</v>
      </c>
      <c r="C142" s="23" t="s">
        <v>1145</v>
      </c>
      <c r="D142" s="22"/>
      <c r="E142" s="22" t="s">
        <v>1189</v>
      </c>
      <c r="F142" s="22"/>
      <c r="G142" s="22" t="s">
        <v>1223</v>
      </c>
      <c r="H142" s="23"/>
      <c r="I142" s="23" t="s">
        <v>1266</v>
      </c>
      <c r="J142" s="22"/>
      <c r="K142" s="37" t="s">
        <v>1310</v>
      </c>
      <c r="L142" s="37"/>
      <c r="M142" s="37" t="s">
        <v>1352</v>
      </c>
      <c r="N142" s="22"/>
      <c r="O142" s="37" t="s">
        <v>1394</v>
      </c>
      <c r="P142" s="37"/>
      <c r="Q142" s="37"/>
      <c r="R142" s="37" t="s">
        <v>1799</v>
      </c>
      <c r="S142" s="22"/>
      <c r="T142" s="22"/>
      <c r="U142" s="22" t="s">
        <v>1431</v>
      </c>
      <c r="V142" s="22"/>
      <c r="W142" s="37" t="s">
        <v>1497</v>
      </c>
      <c r="X142" s="22"/>
      <c r="Y142" s="37" t="s">
        <v>1536</v>
      </c>
      <c r="Z142" s="22"/>
      <c r="AA142" s="39" t="s">
        <v>1571</v>
      </c>
      <c r="AB142" s="22"/>
      <c r="AC142" s="22" t="s">
        <v>1617</v>
      </c>
      <c r="AD142" s="22"/>
      <c r="AE142" s="22" t="s">
        <v>1679</v>
      </c>
      <c r="AF142" s="22"/>
      <c r="AG142" s="22"/>
    </row>
    <row r="143" spans="1:33" ht="409.5" customHeight="1">
      <c r="A143" s="30" t="s">
        <v>191</v>
      </c>
      <c r="B143" s="32" t="str">
        <f t="shared" si="0"/>
        <v>Graz - Summary</v>
      </c>
      <c r="C143" s="23" t="s">
        <v>1146</v>
      </c>
      <c r="D143" s="22"/>
      <c r="E143" s="22" t="s">
        <v>1190</v>
      </c>
      <c r="F143" s="22"/>
      <c r="G143" s="22" t="s">
        <v>1224</v>
      </c>
      <c r="H143" s="23"/>
      <c r="I143" s="23" t="s">
        <v>1267</v>
      </c>
      <c r="J143" s="22"/>
      <c r="K143" s="37" t="s">
        <v>1311</v>
      </c>
      <c r="L143" s="37"/>
      <c r="M143" s="37" t="s">
        <v>1353</v>
      </c>
      <c r="N143" s="22"/>
      <c r="O143" s="37" t="s">
        <v>1395</v>
      </c>
      <c r="P143" s="37"/>
      <c r="Q143" s="37"/>
      <c r="R143" s="37" t="s">
        <v>1800</v>
      </c>
      <c r="S143" s="22"/>
      <c r="T143" s="22"/>
      <c r="U143" s="22" t="s">
        <v>1432</v>
      </c>
      <c r="V143" s="22"/>
      <c r="W143" s="37" t="s">
        <v>1498</v>
      </c>
      <c r="X143" s="22"/>
      <c r="Y143" s="37" t="s">
        <v>1537</v>
      </c>
      <c r="Z143" s="22"/>
      <c r="AA143" s="39" t="s">
        <v>1572</v>
      </c>
      <c r="AB143" s="22"/>
      <c r="AC143" s="22" t="s">
        <v>1618</v>
      </c>
      <c r="AD143" s="22"/>
      <c r="AE143" s="22" t="s">
        <v>1680</v>
      </c>
      <c r="AF143" s="22"/>
      <c r="AG143" s="22"/>
    </row>
    <row r="144" spans="1:33" ht="409.5" customHeight="1">
      <c r="A144" s="30" t="s">
        <v>191</v>
      </c>
      <c r="B144" s="32" t="str">
        <f t="shared" si="0"/>
        <v>Ghent - Summary</v>
      </c>
      <c r="C144" s="23" t="s">
        <v>1147</v>
      </c>
      <c r="D144" s="22"/>
      <c r="E144" s="22" t="s">
        <v>1191</v>
      </c>
      <c r="F144" s="22"/>
      <c r="G144" s="22" t="s">
        <v>1225</v>
      </c>
      <c r="H144" s="23"/>
      <c r="I144" s="23" t="s">
        <v>1268</v>
      </c>
      <c r="J144" s="22"/>
      <c r="K144" s="37" t="s">
        <v>1312</v>
      </c>
      <c r="L144" s="37"/>
      <c r="M144" s="37" t="s">
        <v>1354</v>
      </c>
      <c r="N144" s="22"/>
      <c r="O144" s="37" t="s">
        <v>1396</v>
      </c>
      <c r="P144" s="37"/>
      <c r="Q144" s="37"/>
      <c r="R144" s="37" t="s">
        <v>1801</v>
      </c>
      <c r="S144" s="22"/>
      <c r="T144" s="22"/>
      <c r="U144" s="22" t="s">
        <v>1433</v>
      </c>
      <c r="V144" s="22"/>
      <c r="W144" s="37" t="s">
        <v>1499</v>
      </c>
      <c r="X144" s="22"/>
      <c r="Y144" s="37" t="s">
        <v>1538</v>
      </c>
      <c r="Z144" s="22"/>
      <c r="AA144" s="39" t="s">
        <v>1573</v>
      </c>
      <c r="AB144" s="22"/>
      <c r="AC144" s="22" t="s">
        <v>1619</v>
      </c>
      <c r="AD144" s="22"/>
      <c r="AE144" s="22" t="s">
        <v>1681</v>
      </c>
      <c r="AF144" s="22"/>
      <c r="AG144" s="22"/>
    </row>
    <row r="145" spans="1:33" ht="409.5" customHeight="1">
      <c r="A145" s="30" t="s">
        <v>191</v>
      </c>
      <c r="B145" s="32" t="str">
        <f t="shared" si="0"/>
        <v>Bern - Summary</v>
      </c>
      <c r="C145" s="23" t="s">
        <v>1148</v>
      </c>
      <c r="D145" s="22"/>
      <c r="E145" s="22" t="s">
        <v>1192</v>
      </c>
      <c r="F145" s="22"/>
      <c r="G145" s="22" t="s">
        <v>1226</v>
      </c>
      <c r="H145" s="23"/>
      <c r="I145" s="23" t="s">
        <v>1269</v>
      </c>
      <c r="J145" s="22"/>
      <c r="K145" s="37" t="s">
        <v>1313</v>
      </c>
      <c r="L145" s="37"/>
      <c r="M145" s="37" t="s">
        <v>1355</v>
      </c>
      <c r="N145" s="22"/>
      <c r="O145" s="37" t="s">
        <v>1397</v>
      </c>
      <c r="P145" s="37"/>
      <c r="Q145" s="37"/>
      <c r="R145" s="37" t="s">
        <v>1802</v>
      </c>
      <c r="S145" s="22"/>
      <c r="T145" s="22"/>
      <c r="U145" s="22" t="s">
        <v>1434</v>
      </c>
      <c r="V145" s="22"/>
      <c r="W145" s="37" t="s">
        <v>1500</v>
      </c>
      <c r="X145" s="22"/>
      <c r="Y145" s="37" t="s">
        <v>1539</v>
      </c>
      <c r="Z145" s="22"/>
      <c r="AA145" s="39" t="s">
        <v>1574</v>
      </c>
      <c r="AB145" s="22"/>
      <c r="AC145" s="22" t="s">
        <v>1620</v>
      </c>
      <c r="AD145" s="22"/>
      <c r="AE145" s="22" t="s">
        <v>1682</v>
      </c>
      <c r="AF145" s="22"/>
      <c r="AG145" s="22"/>
    </row>
    <row r="146" spans="1:33" ht="409.5" customHeight="1">
      <c r="A146" s="30" t="s">
        <v>191</v>
      </c>
      <c r="B146" s="32" t="str">
        <f t="shared" si="0"/>
        <v>Olomouc - Summary</v>
      </c>
      <c r="C146" s="23" t="s">
        <v>1149</v>
      </c>
      <c r="D146" s="22"/>
      <c r="E146" s="22" t="s">
        <v>1193</v>
      </c>
      <c r="F146" s="22"/>
      <c r="G146" s="22" t="s">
        <v>1227</v>
      </c>
      <c r="H146" s="23"/>
      <c r="I146" s="23" t="s">
        <v>1270</v>
      </c>
      <c r="J146" s="22"/>
      <c r="K146" s="37" t="s">
        <v>1314</v>
      </c>
      <c r="L146" s="37"/>
      <c r="M146" s="37" t="s">
        <v>1356</v>
      </c>
      <c r="N146" s="22"/>
      <c r="O146" s="37" t="s">
        <v>1398</v>
      </c>
      <c r="P146" s="37"/>
      <c r="Q146" s="37"/>
      <c r="R146" s="37" t="s">
        <v>1803</v>
      </c>
      <c r="S146" s="22"/>
      <c r="T146" s="22"/>
      <c r="U146" s="22" t="s">
        <v>1435</v>
      </c>
      <c r="V146" s="22"/>
      <c r="W146" s="37" t="s">
        <v>1501</v>
      </c>
      <c r="X146" s="22"/>
      <c r="Y146" s="37" t="s">
        <v>1540</v>
      </c>
      <c r="Z146" s="22"/>
      <c r="AA146" s="39" t="s">
        <v>1575</v>
      </c>
      <c r="AB146" s="22"/>
      <c r="AC146" s="22" t="s">
        <v>1621</v>
      </c>
      <c r="AD146" s="22"/>
      <c r="AE146" s="22" t="s">
        <v>1683</v>
      </c>
      <c r="AF146" s="22"/>
      <c r="AG146" s="22"/>
    </row>
    <row r="147" spans="1:33" ht="409.5" customHeight="1">
      <c r="A147" s="30" t="s">
        <v>191</v>
      </c>
      <c r="B147" s="32" t="str">
        <f t="shared" si="0"/>
        <v>Cologne - Summary</v>
      </c>
      <c r="C147" s="23" t="s">
        <v>1150</v>
      </c>
      <c r="D147" s="22"/>
      <c r="E147" s="22" t="s">
        <v>1194</v>
      </c>
      <c r="F147" s="22"/>
      <c r="G147" s="22" t="s">
        <v>1228</v>
      </c>
      <c r="H147" s="23"/>
      <c r="I147" s="23" t="s">
        <v>1271</v>
      </c>
      <c r="J147" s="22"/>
      <c r="K147" s="37" t="s">
        <v>1315</v>
      </c>
      <c r="L147" s="37"/>
      <c r="M147" s="37" t="s">
        <v>1357</v>
      </c>
      <c r="N147" s="22"/>
      <c r="O147" s="37" t="s">
        <v>1399</v>
      </c>
      <c r="P147" s="37"/>
      <c r="Q147" s="37"/>
      <c r="R147" s="37" t="s">
        <v>1804</v>
      </c>
      <c r="S147" s="22"/>
      <c r="T147" s="22"/>
      <c r="U147" s="22" t="s">
        <v>1436</v>
      </c>
      <c r="V147" s="22"/>
      <c r="W147" s="37" t="s">
        <v>1502</v>
      </c>
      <c r="X147" s="22"/>
      <c r="Y147" s="37" t="s">
        <v>1541</v>
      </c>
      <c r="Z147" s="22"/>
      <c r="AA147" s="39" t="s">
        <v>1576</v>
      </c>
      <c r="AB147" s="22"/>
      <c r="AC147" s="22" t="s">
        <v>1622</v>
      </c>
      <c r="AD147" s="22"/>
      <c r="AE147" s="22" t="s">
        <v>1684</v>
      </c>
      <c r="AF147" s="22"/>
      <c r="AG147" s="22"/>
    </row>
    <row r="148" spans="1:33" ht="409.5" customHeight="1">
      <c r="A148" s="30" t="s">
        <v>191</v>
      </c>
      <c r="B148" s="32" t="str">
        <f t="shared" si="0"/>
        <v>Odense - Summary</v>
      </c>
      <c r="C148" s="23" t="s">
        <v>1151</v>
      </c>
      <c r="D148" s="22"/>
      <c r="E148" s="22" t="s">
        <v>1195</v>
      </c>
      <c r="F148" s="22"/>
      <c r="G148" s="22" t="s">
        <v>1229</v>
      </c>
      <c r="H148" s="23"/>
      <c r="I148" s="23" t="s">
        <v>1272</v>
      </c>
      <c r="J148" s="22"/>
      <c r="K148" s="37" t="s">
        <v>1316</v>
      </c>
      <c r="L148" s="37"/>
      <c r="M148" s="37" t="s">
        <v>1358</v>
      </c>
      <c r="N148" s="22"/>
      <c r="O148" s="37" t="s">
        <v>1400</v>
      </c>
      <c r="P148" s="37"/>
      <c r="Q148" s="37"/>
      <c r="R148" s="37" t="s">
        <v>1805</v>
      </c>
      <c r="S148" s="22"/>
      <c r="T148" s="22"/>
      <c r="U148" s="22" t="s">
        <v>1437</v>
      </c>
      <c r="V148" s="22"/>
      <c r="W148" s="37" t="s">
        <v>1503</v>
      </c>
      <c r="X148" s="22"/>
      <c r="Y148" s="37" t="s">
        <v>1542</v>
      </c>
      <c r="Z148" s="22"/>
      <c r="AA148" s="39" t="s">
        <v>1577</v>
      </c>
      <c r="AB148" s="22"/>
      <c r="AC148" s="22" t="s">
        <v>1623</v>
      </c>
      <c r="AD148" s="22"/>
      <c r="AE148" s="22" t="s">
        <v>1685</v>
      </c>
      <c r="AF148" s="22"/>
      <c r="AG148" s="22"/>
    </row>
    <row r="149" spans="1:33" ht="409.5" customHeight="1">
      <c r="A149" s="30" t="s">
        <v>191</v>
      </c>
      <c r="B149" s="32" t="str">
        <f t="shared" si="0"/>
        <v>Barcelona - Summary</v>
      </c>
      <c r="C149" s="23" t="s">
        <v>1152</v>
      </c>
      <c r="D149" s="22"/>
      <c r="E149" s="22" t="s">
        <v>1196</v>
      </c>
      <c r="F149" s="22"/>
      <c r="G149" s="22" t="s">
        <v>1230</v>
      </c>
      <c r="H149" s="23"/>
      <c r="I149" s="23" t="s">
        <v>1273</v>
      </c>
      <c r="J149" s="22"/>
      <c r="K149" s="37" t="s">
        <v>1317</v>
      </c>
      <c r="L149" s="37"/>
      <c r="M149" s="37" t="s">
        <v>1359</v>
      </c>
      <c r="N149" s="22"/>
      <c r="O149" s="37" t="s">
        <v>1401</v>
      </c>
      <c r="P149" s="37"/>
      <c r="Q149" s="37"/>
      <c r="R149" s="37" t="s">
        <v>1806</v>
      </c>
      <c r="S149" s="22"/>
      <c r="T149" s="22" t="s">
        <v>1438</v>
      </c>
      <c r="U149" s="22" t="s">
        <v>1438</v>
      </c>
      <c r="V149" s="22"/>
      <c r="W149" s="37" t="s">
        <v>1504</v>
      </c>
      <c r="X149" s="22"/>
      <c r="Y149" s="37" t="s">
        <v>1543</v>
      </c>
      <c r="Z149" s="22"/>
      <c r="AA149" s="39" t="s">
        <v>1578</v>
      </c>
      <c r="AB149" s="22"/>
      <c r="AC149" s="22" t="s">
        <v>1624</v>
      </c>
      <c r="AD149" s="22"/>
      <c r="AE149" s="22" t="s">
        <v>1686</v>
      </c>
      <c r="AF149" s="22"/>
      <c r="AG149" s="22"/>
    </row>
    <row r="150" spans="1:33" ht="409.5" customHeight="1">
      <c r="A150" s="30" t="s">
        <v>191</v>
      </c>
      <c r="B150" s="32" t="str">
        <f t="shared" si="0"/>
        <v>Valencia - Summary</v>
      </c>
      <c r="C150" s="23" t="s">
        <v>1153</v>
      </c>
      <c r="D150" s="22"/>
      <c r="E150" s="22" t="s">
        <v>1197</v>
      </c>
      <c r="F150" s="22"/>
      <c r="G150" s="22" t="s">
        <v>1231</v>
      </c>
      <c r="H150" s="23"/>
      <c r="I150" s="23" t="s">
        <v>1274</v>
      </c>
      <c r="J150" s="22"/>
      <c r="K150" s="37" t="s">
        <v>1318</v>
      </c>
      <c r="L150" s="37"/>
      <c r="M150" s="37" t="s">
        <v>1360</v>
      </c>
      <c r="N150" s="22"/>
      <c r="O150" s="37" t="s">
        <v>1402</v>
      </c>
      <c r="P150" s="37"/>
      <c r="Q150" s="37"/>
      <c r="R150" s="37" t="s">
        <v>1807</v>
      </c>
      <c r="S150" s="22"/>
      <c r="T150" s="22" t="s">
        <v>1439</v>
      </c>
      <c r="U150" s="22" t="s">
        <v>1439</v>
      </c>
      <c r="V150" s="22"/>
      <c r="W150" s="37" t="s">
        <v>1505</v>
      </c>
      <c r="X150" s="22"/>
      <c r="Y150" s="37" t="s">
        <v>1544</v>
      </c>
      <c r="Z150" s="22"/>
      <c r="AA150" s="39" t="s">
        <v>1579</v>
      </c>
      <c r="AB150" s="22"/>
      <c r="AC150" s="22" t="s">
        <v>1625</v>
      </c>
      <c r="AD150" s="22"/>
      <c r="AE150" s="22" t="s">
        <v>1687</v>
      </c>
      <c r="AF150" s="22"/>
      <c r="AG150" s="22"/>
    </row>
    <row r="151" spans="1:33" ht="409.5" customHeight="1">
      <c r="A151" s="30" t="s">
        <v>191</v>
      </c>
      <c r="B151" s="32" t="str">
        <f t="shared" si="0"/>
        <v>Vic - Summary</v>
      </c>
      <c r="C151" s="23" t="s">
        <v>1154</v>
      </c>
      <c r="D151" s="22"/>
      <c r="E151" s="22" t="s">
        <v>1198</v>
      </c>
      <c r="F151" s="22"/>
      <c r="G151" s="22" t="s">
        <v>1232</v>
      </c>
      <c r="H151" s="23"/>
      <c r="I151" s="23" t="s">
        <v>1275</v>
      </c>
      <c r="J151" s="22"/>
      <c r="K151" s="37" t="s">
        <v>1319</v>
      </c>
      <c r="L151" s="37"/>
      <c r="M151" s="37" t="s">
        <v>1361</v>
      </c>
      <c r="N151" s="22"/>
      <c r="O151" s="37" t="s">
        <v>1403</v>
      </c>
      <c r="P151" s="37"/>
      <c r="Q151" s="37"/>
      <c r="R151" s="37" t="s">
        <v>1808</v>
      </c>
      <c r="S151" s="22"/>
      <c r="T151" s="22" t="s">
        <v>1440</v>
      </c>
      <c r="U151" s="22" t="s">
        <v>1440</v>
      </c>
      <c r="V151" s="22"/>
      <c r="W151" s="37" t="s">
        <v>1506</v>
      </c>
      <c r="X151" s="22"/>
      <c r="Y151" s="37" t="s">
        <v>1545</v>
      </c>
      <c r="Z151" s="22"/>
      <c r="AA151" s="39" t="s">
        <v>1580</v>
      </c>
      <c r="AB151" s="22"/>
      <c r="AC151" s="22" t="s">
        <v>1626</v>
      </c>
      <c r="AD151" s="22"/>
      <c r="AE151" s="22" t="s">
        <v>1688</v>
      </c>
      <c r="AF151" s="22"/>
      <c r="AG151" s="22"/>
    </row>
    <row r="152" spans="1:33" ht="409.5" customHeight="1">
      <c r="A152" s="30" t="s">
        <v>191</v>
      </c>
      <c r="B152" s="32" t="str">
        <f t="shared" si="0"/>
        <v>Belfast - Summary</v>
      </c>
      <c r="C152" s="23" t="s">
        <v>1155</v>
      </c>
      <c r="D152" s="22"/>
      <c r="E152" s="22" t="s">
        <v>1199</v>
      </c>
      <c r="F152" s="22"/>
      <c r="G152" s="22" t="s">
        <v>1233</v>
      </c>
      <c r="H152" s="23"/>
      <c r="I152" s="23" t="s">
        <v>1276</v>
      </c>
      <c r="J152" s="22"/>
      <c r="K152" s="37" t="s">
        <v>1320</v>
      </c>
      <c r="L152" s="37"/>
      <c r="M152" s="37" t="s">
        <v>1362</v>
      </c>
      <c r="N152" s="22"/>
      <c r="O152" s="37" t="s">
        <v>1404</v>
      </c>
      <c r="P152" s="37"/>
      <c r="Q152" s="37"/>
      <c r="R152" s="37" t="s">
        <v>1809</v>
      </c>
      <c r="S152" s="22"/>
      <c r="T152" s="22"/>
      <c r="U152" s="22" t="s">
        <v>1441</v>
      </c>
      <c r="V152" s="22"/>
      <c r="W152" s="37" t="s">
        <v>1507</v>
      </c>
      <c r="X152" s="22"/>
      <c r="Y152" s="37" t="s">
        <v>1546</v>
      </c>
      <c r="Z152" s="22"/>
      <c r="AA152" s="39" t="s">
        <v>1581</v>
      </c>
      <c r="AB152" s="22"/>
      <c r="AC152" s="22" t="s">
        <v>1627</v>
      </c>
      <c r="AD152" s="22"/>
      <c r="AE152" s="22" t="s">
        <v>1689</v>
      </c>
      <c r="AF152" s="22"/>
      <c r="AG152" s="22"/>
    </row>
    <row r="153" spans="1:33" ht="409.5" customHeight="1">
      <c r="A153" s="30" t="s">
        <v>191</v>
      </c>
      <c r="B153" s="32" t="str">
        <f t="shared" si="0"/>
        <v>Lisbon - Summary</v>
      </c>
      <c r="C153" s="23" t="s">
        <v>1156</v>
      </c>
      <c r="D153" s="22"/>
      <c r="E153" s="22" t="s">
        <v>1200</v>
      </c>
      <c r="F153" s="22"/>
      <c r="G153" s="22" t="s">
        <v>1234</v>
      </c>
      <c r="H153" s="23"/>
      <c r="I153" s="23" t="s">
        <v>1277</v>
      </c>
      <c r="J153" s="22"/>
      <c r="K153" s="37" t="s">
        <v>1321</v>
      </c>
      <c r="L153" s="37"/>
      <c r="M153" s="37" t="s">
        <v>1363</v>
      </c>
      <c r="N153" s="22"/>
      <c r="O153" s="37" t="s">
        <v>1405</v>
      </c>
      <c r="P153" s="37"/>
      <c r="Q153" s="37"/>
      <c r="R153" s="37" t="s">
        <v>1810</v>
      </c>
      <c r="S153" s="22"/>
      <c r="T153" s="22"/>
      <c r="U153" s="22" t="s">
        <v>1442</v>
      </c>
      <c r="V153" s="22"/>
      <c r="W153" s="37" t="s">
        <v>1508</v>
      </c>
      <c r="X153" s="22"/>
      <c r="Y153" s="37" t="s">
        <v>1547</v>
      </c>
      <c r="Z153" s="22"/>
      <c r="AA153" s="39" t="s">
        <v>1582</v>
      </c>
      <c r="AB153" s="22"/>
      <c r="AC153" s="22" t="s">
        <v>1628</v>
      </c>
      <c r="AD153" s="22"/>
      <c r="AE153" s="22" t="s">
        <v>1690</v>
      </c>
      <c r="AF153" s="22"/>
      <c r="AG153" s="22"/>
    </row>
    <row r="154" spans="1:33" ht="409.5" customHeight="1">
      <c r="A154" s="30" t="s">
        <v>191</v>
      </c>
      <c r="B154" s="32" t="str">
        <f t="shared" si="0"/>
        <v>Adelaide - Summary</v>
      </c>
      <c r="C154" s="23" t="s">
        <v>1157</v>
      </c>
      <c r="D154" s="22"/>
      <c r="E154" s="22" t="s">
        <v>1201</v>
      </c>
      <c r="F154" s="22"/>
      <c r="G154" s="22" t="s">
        <v>1235</v>
      </c>
      <c r="H154" s="23"/>
      <c r="I154" s="23" t="s">
        <v>1278</v>
      </c>
      <c r="J154" s="22"/>
      <c r="K154" s="37" t="s">
        <v>1322</v>
      </c>
      <c r="L154" s="37"/>
      <c r="M154" s="37" t="s">
        <v>1364</v>
      </c>
      <c r="N154" s="22"/>
      <c r="O154" s="37" t="s">
        <v>1406</v>
      </c>
      <c r="P154" s="37"/>
      <c r="Q154" s="37"/>
      <c r="R154" s="37" t="s">
        <v>1811</v>
      </c>
      <c r="S154" s="22"/>
      <c r="T154" s="22"/>
      <c r="U154" s="22" t="s">
        <v>1443</v>
      </c>
      <c r="V154" s="22"/>
      <c r="W154" s="37" t="s">
        <v>1509</v>
      </c>
      <c r="X154" s="22"/>
      <c r="Y154" s="37" t="s">
        <v>1548</v>
      </c>
      <c r="Z154" s="22"/>
      <c r="AA154" s="39" t="s">
        <v>1583</v>
      </c>
      <c r="AB154" s="22"/>
      <c r="AC154" s="22" t="s">
        <v>1629</v>
      </c>
      <c r="AD154" s="22"/>
      <c r="AE154" s="22" t="s">
        <v>1691</v>
      </c>
      <c r="AF154" s="22"/>
      <c r="AG154" s="22"/>
    </row>
    <row r="155" spans="1:33" ht="409.5" customHeight="1">
      <c r="A155" s="30" t="s">
        <v>191</v>
      </c>
      <c r="B155" s="32" t="str">
        <f t="shared" si="0"/>
        <v>Melbourne - Summary</v>
      </c>
      <c r="C155" s="23" t="s">
        <v>1158</v>
      </c>
      <c r="D155" s="22"/>
      <c r="E155" s="22" t="s">
        <v>1202</v>
      </c>
      <c r="F155" s="22"/>
      <c r="G155" s="22" t="s">
        <v>1236</v>
      </c>
      <c r="H155" s="23"/>
      <c r="I155" s="23" t="s">
        <v>1279</v>
      </c>
      <c r="J155" s="22"/>
      <c r="K155" s="37" t="s">
        <v>1323</v>
      </c>
      <c r="L155" s="37"/>
      <c r="M155" s="37" t="s">
        <v>1365</v>
      </c>
      <c r="N155" s="22"/>
      <c r="O155" s="37" t="s">
        <v>1407</v>
      </c>
      <c r="P155" s="37"/>
      <c r="Q155" s="37"/>
      <c r="R155" s="37" t="s">
        <v>1812</v>
      </c>
      <c r="S155" s="22"/>
      <c r="T155" s="22"/>
      <c r="U155" s="22" t="s">
        <v>1444</v>
      </c>
      <c r="V155" s="22"/>
      <c r="W155" s="37" t="s">
        <v>1510</v>
      </c>
      <c r="X155" s="22"/>
      <c r="Y155" s="37" t="s">
        <v>1549</v>
      </c>
      <c r="Z155" s="22"/>
      <c r="AA155" s="39" t="s">
        <v>1584</v>
      </c>
      <c r="AB155" s="22"/>
      <c r="AC155" s="22" t="s">
        <v>1630</v>
      </c>
      <c r="AD155" s="22"/>
      <c r="AE155" s="22" t="s">
        <v>1692</v>
      </c>
      <c r="AF155" s="22"/>
      <c r="AG155" s="22"/>
    </row>
    <row r="156" spans="1:33" ht="409.5" customHeight="1">
      <c r="A156" s="30" t="s">
        <v>191</v>
      </c>
      <c r="B156" s="32" t="str">
        <f t="shared" si="0"/>
        <v>Sydney - Summary</v>
      </c>
      <c r="C156" s="23" t="s">
        <v>1159</v>
      </c>
      <c r="D156" s="22"/>
      <c r="E156" s="22" t="s">
        <v>1203</v>
      </c>
      <c r="F156" s="22"/>
      <c r="G156" s="22" t="s">
        <v>1237</v>
      </c>
      <c r="H156" s="23"/>
      <c r="I156" s="23" t="s">
        <v>1280</v>
      </c>
      <c r="J156" s="22"/>
      <c r="K156" s="37" t="s">
        <v>1324</v>
      </c>
      <c r="L156" s="37"/>
      <c r="M156" s="37" t="s">
        <v>1366</v>
      </c>
      <c r="N156" s="22"/>
      <c r="O156" s="37" t="s">
        <v>1408</v>
      </c>
      <c r="P156" s="37"/>
      <c r="Q156" s="37"/>
      <c r="R156" s="37" t="s">
        <v>1813</v>
      </c>
      <c r="S156" s="22"/>
      <c r="T156" s="22"/>
      <c r="U156" s="22" t="s">
        <v>1445</v>
      </c>
      <c r="V156" s="22"/>
      <c r="W156" s="37" t="s">
        <v>1511</v>
      </c>
      <c r="X156" s="22"/>
      <c r="Y156" s="37" t="s">
        <v>1550</v>
      </c>
      <c r="Z156" s="22"/>
      <c r="AA156" s="39" t="s">
        <v>1585</v>
      </c>
      <c r="AB156" s="22"/>
      <c r="AC156" s="22" t="s">
        <v>1631</v>
      </c>
      <c r="AD156" s="22"/>
      <c r="AE156" s="22" t="s">
        <v>1693</v>
      </c>
      <c r="AF156" s="22"/>
      <c r="AG156" s="22"/>
    </row>
    <row r="157" spans="1:33" ht="409.5" customHeight="1">
      <c r="A157" s="30" t="s">
        <v>191</v>
      </c>
      <c r="B157" s="32" t="str">
        <f t="shared" si="0"/>
        <v>Auckland - Summary</v>
      </c>
      <c r="C157" s="26" t="s">
        <v>1160</v>
      </c>
      <c r="D157" s="22"/>
      <c r="E157" s="22" t="s">
        <v>1204</v>
      </c>
      <c r="F157" s="22"/>
      <c r="G157" s="22" t="s">
        <v>1238</v>
      </c>
      <c r="H157" s="26"/>
      <c r="I157" s="26" t="s">
        <v>1281</v>
      </c>
      <c r="J157" s="22"/>
      <c r="K157" s="37" t="s">
        <v>1325</v>
      </c>
      <c r="L157" s="37"/>
      <c r="M157" s="37" t="s">
        <v>1367</v>
      </c>
      <c r="N157" s="22"/>
      <c r="O157" s="37" t="s">
        <v>1409</v>
      </c>
      <c r="P157" s="37"/>
      <c r="Q157" s="37"/>
      <c r="R157" s="37" t="s">
        <v>1814</v>
      </c>
      <c r="S157" s="22"/>
      <c r="T157" s="22"/>
      <c r="U157" s="22" t="s">
        <v>1446</v>
      </c>
      <c r="V157" s="22"/>
      <c r="W157" s="37" t="s">
        <v>1512</v>
      </c>
      <c r="X157" s="22"/>
      <c r="Y157" s="37" t="s">
        <v>1551</v>
      </c>
      <c r="Z157" s="22"/>
      <c r="AA157" s="39" t="s">
        <v>1586</v>
      </c>
      <c r="AB157" s="22"/>
      <c r="AC157" s="22" t="s">
        <v>1632</v>
      </c>
      <c r="AD157" s="22"/>
      <c r="AE157" s="22" t="s">
        <v>1694</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1124</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1123</v>
      </c>
      <c r="E14" t="s">
        <v>759</v>
      </c>
      <c r="F14" t="s">
        <v>761</v>
      </c>
    </row>
    <row r="15" spans="1:6">
      <c r="A15" t="s">
        <v>287</v>
      </c>
      <c r="B15" t="s">
        <v>223</v>
      </c>
      <c r="C15" t="s">
        <v>1123</v>
      </c>
      <c r="D15" t="s">
        <v>38</v>
      </c>
      <c r="E15" t="s">
        <v>759</v>
      </c>
      <c r="F15" t="s">
        <v>761</v>
      </c>
    </row>
    <row r="16" spans="1:6">
      <c r="A16" t="s">
        <v>287</v>
      </c>
      <c r="B16" t="s">
        <v>223</v>
      </c>
      <c r="C16" t="s">
        <v>1123</v>
      </c>
      <c r="D16" t="s">
        <v>25</v>
      </c>
      <c r="E16" t="s">
        <v>759</v>
      </c>
      <c r="F16" t="s">
        <v>761</v>
      </c>
    </row>
    <row r="17" spans="1:6">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2022-03-07T07:43:09Z</dcterms:modified>
</cp:coreProperties>
</file>