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47526C8F-489F-43E0-8427-B909C0DD1258}" xr6:coauthVersionLast="45" xr6:coauthVersionMax="45" xr10:uidLastSave="{00000000-0000-0000-0000-000000000000}"/>
  <bookViews>
    <workbookView xWindow="2868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Datasets!$A$1:$AV$142</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5" l="1"/>
  <c r="F39" i="5"/>
  <c r="F37" i="5"/>
  <c r="AA12" i="5"/>
  <c r="AN10" i="5" l="1"/>
  <c r="AN9" i="5"/>
  <c r="AN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F1" authorId="1"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G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<sst xmlns="http://schemas.openxmlformats.org/spreadsheetml/2006/main" count="3868" uniqueCount="1739">
  <si>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</si>
  <si>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</si>
  <si>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</si>
  <si>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</si>
  <si>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</si>
  <si>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</si>
  <si>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</si>
  <si>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</si>
  <si>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</si>
  <si>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</si>
  <si>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</si>
  <si>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</si>
  <si>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</si>
  <si>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</si>
  <si>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</si>
  <si>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</si>
  <si>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</si>
  <si>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</si>
  <si>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</si>
  <si>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</si>
  <si>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</si>
  <si>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</si>
  <si>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</si>
  <si>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</si>
  <si>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</si>
  <si>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</si>
  <si>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</si>
  <si>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</si>
  <si>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</si>
  <si>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</si>
  <si>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</si>
  <si>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</si>
  <si>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</si>
  <si>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</si>
  <si>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</si>
  <si>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</si>
  <si>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</si>
  <si>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</si>
  <si>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</si>
  <si>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</si>
  <si>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</si>
  <si>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</si>
  <si>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</si>
  <si>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</si>
  <si>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</si>
  <si>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</si>
  <si>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</si>
  <si>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</si>
  <si>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</si>
  <si>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</si>
  <si>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</si>
  <si>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</si>
  <si>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</si>
  <si>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</si>
  <si>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</si>
  <si>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</si>
  <si>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</si>
  <si>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</si>
  <si>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</si>
  <si>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</si>
  <si>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</si>
  <si>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</si>
  <si>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</si>
  <si>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</si>
  <si>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</si>
  <si>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</si>
  <si>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</si>
  <si>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</si>
  <si>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</si>
  <si>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</si>
  <si>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</si>
  <si>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</si>
  <si>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</si>
  <si>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</si>
  <si>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</si>
  <si>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</si>
  <si>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</si>
  <si>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</si>
  <si>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</si>
  <si>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</si>
  <si>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</si>
  <si>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</si>
  <si>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</si>
  <si>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</si>
  <si>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</si>
  <si>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</si>
  <si>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</si>
  <si>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</si>
  <si>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</si>
  <si>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</si>
  <si>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</si>
  <si>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</si>
  <si>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</si>
  <si>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</si>
  <si>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</si>
  <si>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</si>
  <si>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</si>
  <si>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</si>
  <si>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</si>
  <si>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</si>
  <si>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</si>
  <si>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</si>
  <si>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</si>
  <si>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</si>
  <si>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</si>
  <si>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</si>
  <si>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</si>
  <si>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</si>
  <si>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</si>
  <si>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</si>
  <si>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</si>
  <si>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</si>
  <si>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</si>
  <si>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</si>
  <si>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</si>
  <si>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</si>
  <si>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</si>
  <si>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</si>
  <si>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</si>
  <si>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</si>
  <si>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</si>
  <si>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</si>
  <si>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</si>
  <si>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</si>
  <si>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</si>
  <si>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</si>
  <si>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</si>
  <si>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</si>
  <si>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</si>
  <si>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</si>
  <si>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</si>
  <si>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</si>
  <si>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</si>
  <si>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</si>
  <si>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</si>
  <si>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</si>
  <si>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</si>
  <si>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</si>
  <si>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</si>
  <si>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</si>
  <si>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</si>
  <si>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</si>
  <si>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</si>
  <si>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</si>
  <si>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</si>
  <si>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</si>
  <si>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</si>
  <si>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</si>
  <si>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</si>
  <si>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</si>
  <si>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</si>
  <si>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</si>
  <si>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</si>
  <si>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</si>
  <si>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</si>
  <si>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</si>
  <si>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</si>
  <si>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</si>
  <si>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</si>
  <si>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</si>
  <si>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</si>
  <si>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</si>
  <si>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</si>
  <si>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</si>
  <si>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</si>
  <si>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</si>
  <si>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</si>
  <si>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</si>
  <si>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</si>
  <si>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</si>
  <si>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</si>
  <si>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</si>
  <si>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</si>
  <si>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</si>
  <si>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</si>
  <si>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</si>
  <si>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</si>
  <si>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</si>
  <si>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</si>
  <si>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</si>
  <si>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</si>
  <si>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</si>
  <si>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</si>
  <si>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</si>
  <si>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</si>
  <si>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</si>
  <si>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</si>
  <si>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</si>
  <si>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</si>
  <si>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</si>
  <si>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</si>
  <si>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</si>
  <si>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</si>
  <si>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</si>
  <si>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</si>
  <si>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</si>
  <si>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</si>
  <si>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</si>
  <si>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</si>
  <si>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</si>
  <si>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</si>
  <si>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</si>
  <si>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</si>
  <si>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</si>
  <si>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</si>
  <si>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</si>
  <si>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</si>
  <si>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</si>
  <si>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</si>
  <si>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</si>
  <si>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</si>
  <si>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</si>
  <si>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</si>
  <si>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</si>
  <si>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</si>
  <si>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</si>
  <si>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</si>
  <si>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</si>
  <si>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</si>
  <si>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</si>
  <si>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</si>
  <si>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</si>
  <si>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</si>
  <si>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</si>
  <si>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</si>
  <si>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</si>
  <si>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</si>
  <si>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</si>
  <si>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</si>
  <si>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</si>
  <si>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</si>
  <si>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</si>
  <si>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</si>
  <si>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</si>
  <si>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</si>
  <si>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</si>
  <si>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</si>
  <si>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</si>
  <si>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</si>
  <si>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</si>
  <si>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</si>
  <si>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</si>
  <si>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</si>
  <si>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</si>
  <si>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</si>
  <si>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</si>
  <si>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</si>
  <si>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</si>
  <si>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</si>
  <si>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</si>
  <si>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</si>
  <si>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</si>
  <si>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</si>
  <si>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</si>
  <si>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</si>
  <si>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</si>
  <si>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</si>
  <si>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</si>
  <si>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</si>
  <si>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</si>
  <si>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</si>
  <si>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</si>
  <si>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</si>
  <si>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</si>
  <si>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</si>
  <si>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</si>
  <si>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</si>
  <si>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</si>
  <si>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</si>
  <si>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</si>
  <si>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</si>
  <si>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</si>
  <si>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</si>
  <si>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</si>
  <si>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</si>
  <si>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</si>
  <si>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</si>
  <si>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</si>
  <si>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</si>
  <si>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</si>
  <si>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</si>
  <si>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</si>
  <si>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</si>
  <si>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</si>
  <si>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</si>
  <si>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</si>
  <si>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</si>
  <si>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</si>
  <si>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</si>
  <si>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</si>
  <si>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</si>
  <si>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</si>
  <si>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</si>
  <si>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</si>
  <si>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</si>
  <si>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</si>
  <si>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</si>
  <si>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</si>
  <si>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</si>
  <si>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</si>
  <si>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</si>
  <si>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</si>
  <si>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</si>
  <si>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</si>
  <si>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</si>
  <si>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</si>
  <si>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</si>
  <si>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</si>
  <si>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</si>
  <si>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</si>
  <si>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</si>
  <si>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</si>
  <si>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</si>
  <si>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</si>
  <si>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</si>
  <si>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</si>
  <si>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</si>
  <si>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</si>
  <si>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</si>
  <si>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</si>
  <si>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</si>
  <si>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</si>
  <si>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</si>
  <si>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</si>
  <si>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</si>
  <si>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</si>
  <si>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</si>
  <si>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</si>
  <si>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</si>
  <si>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</si>
  <si>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</si>
  <si>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</si>
  <si>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</si>
  <si>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</si>
  <si>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</si>
  <si>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</si>
  <si>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</si>
  <si>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</si>
  <si>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</si>
  <si>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</si>
  <si>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</si>
  <si>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</si>
  <si>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</si>
  <si>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</si>
  <si>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</si>
  <si>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</si>
  <si>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</si>
  <si>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</si>
  <si>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</si>
  <si>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</si>
  <si>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</si>
  <si>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</si>
  <si>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</si>
  <si>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</si>
  <si>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</si>
  <si>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</si>
  <si>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</si>
  <si>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</si>
  <si>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</si>
  <si>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</si>
  <si>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</si>
  <si>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</si>
  <si>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</si>
  <si>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</si>
  <si>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</si>
  <si>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</si>
  <si>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</si>
  <si>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</si>
  <si>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</si>
  <si>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</si>
  <si>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</si>
  <si>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</si>
  <si>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</si>
  <si>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</si>
  <si>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</si>
  <si>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</si>
  <si>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</si>
  <si>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</si>
  <si>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</si>
  <si>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</si>
  <si>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</si>
  <si>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</si>
  <si>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</si>
  <si>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</si>
  <si>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</si>
  <si>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</si>
  <si>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</si>
  <si>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</si>
  <si>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</si>
  <si>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</si>
  <si>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</si>
  <si>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</si>
  <si>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</si>
  <si>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</si>
  <si>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</si>
  <si>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</si>
  <si>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</si>
  <si>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</si>
  <si>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</si>
  <si>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</si>
  <si>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</si>
  <si>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</si>
  <si>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</si>
  <si>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</si>
  <si>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</si>
  <si>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</si>
  <si>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</si>
  <si>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</si>
  <si>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</si>
  <si>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</si>
  <si>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</si>
  <si>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</si>
  <si>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</si>
  <si>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</si>
  <si>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</si>
  <si>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</si>
  <si>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</si>
  <si>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</si>
  <si>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</si>
  <si>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</si>
  <si>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</si>
  <si>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</si>
  <si>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</si>
  <si>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</si>
  <si>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</si>
  <si>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</si>
  <si>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</si>
  <si>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</si>
  <si>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</si>
  <si>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</si>
  <si>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</si>
  <si>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</si>
  <si>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</si>
  <si>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</si>
  <si>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</si>
  <si>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</si>
  <si>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</si>
  <si>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</si>
  <si>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</si>
  <si>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</si>
  <si>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</si>
  <si>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</si>
  <si>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</si>
  <si>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</si>
  <si>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</si>
  <si>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</si>
  <si>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</si>
  <si>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</si>
  <si>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</si>
  <si>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</si>
  <si>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</si>
  <si>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</si>
  <si>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</si>
  <si>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</si>
  <si>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</si>
  <si>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</si>
  <si>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</si>
  <si>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</si>
  <si>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</si>
  <si>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</si>
  <si>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</si>
  <si>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</si>
  <si>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</si>
  <si>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</si>
  <si>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</si>
  <si>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</si>
  <si>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</si>
  <si>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</si>
  <si>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</si>
  <si>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</si>
  <si>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</si>
  <si>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</si>
  <si>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</si>
  <si>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</si>
  <si>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</si>
  <si>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</si>
  <si>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</si>
  <si>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</si>
  <si>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</si>
  <si>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</si>
  <si>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</si>
  <si>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</si>
  <si>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</si>
  <si>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</si>
  <si>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</si>
  <si>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</si>
  <si>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</si>
  <si>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</si>
  <si>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</si>
  <si>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</si>
  <si>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</si>
  <si>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</si>
  <si>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</si>
  <si>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</si>
  <si>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</si>
  <si>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</si>
  <si>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</si>
  <si>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</si>
  <si>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</si>
  <si>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</si>
  <si>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</si>
  <si>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</si>
  <si>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</si>
  <si>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</si>
  <si>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</si>
  <si>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</si>
  <si>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</si>
  <si>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</si>
  <si>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</si>
  <si>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</si>
  <si>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</si>
  <si>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</si>
  <si>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</si>
  <si>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</si>
  <si>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</si>
  <si>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</si>
  <si>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</si>
  <si>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</si>
  <si>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</si>
  <si>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</si>
  <si>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</si>
  <si>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</si>
  <si>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</si>
  <si>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</si>
  <si>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</si>
  <si>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</si>
  <si>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</si>
  <si>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</si>
  <si>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</si>
  <si>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</si>
  <si>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</si>
  <si>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</si>
  <si>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</si>
  <si>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</si>
  <si>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</si>
  <si>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</si>
  <si>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</si>
  <si>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</si>
  <si>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</si>
  <si>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</si>
  <si>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</si>
  <si>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</si>
  <si>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</si>
  <si>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</si>
  <si>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</si>
  <si>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</si>
  <si>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</si>
  <si>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</si>
  <si>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</si>
  <si>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</si>
  <si>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</si>
  <si>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</si>
  <si>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</si>
  <si>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</si>
  <si>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</si>
  <si>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</si>
  <si>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</si>
  <si>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</si>
  <si>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</si>
  <si>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</si>
  <si>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</si>
  <si>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</si>
  <si>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</si>
  <si>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</si>
  <si>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</si>
  <si>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</si>
  <si>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</si>
  <si>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</si>
  <si>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</si>
  <si>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</si>
  <si>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</si>
  <si>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</si>
  <si>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</si>
  <si>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</si>
  <si>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</si>
  <si>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</si>
  <si>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</si>
  <si>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</si>
  <si>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</si>
  <si>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</si>
  <si>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</si>
  <si>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</si>
  <si>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</si>
  <si>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</si>
  <si>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</si>
  <si>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</si>
  <si>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</si>
  <si>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</si>
  <si>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</si>
  <si>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</si>
  <si>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</si>
  <si>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</si>
  <si>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</si>
  <si>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</si>
  <si>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</si>
  <si>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</si>
  <si>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</si>
  <si>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</si>
  <si>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</si>
  <si>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</si>
  <si>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</si>
  <si>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</si>
  <si>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</si>
  <si>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</si>
  <si>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</si>
  <si>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</si>
  <si>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</si>
  <si>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</si>
  <si>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</si>
  <si>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</si>
  <si>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</si>
  <si>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</si>
  <si>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</si>
  <si>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</si>
  <si>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</si>
  <si>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</si>
  <si>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</si>
  <si>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</si>
  <si>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</si>
  <si>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</si>
  <si>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</si>
  <si>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</si>
  <si>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</si>
  <si>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</si>
  <si>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</si>
  <si>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</si>
  <si>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</si>
  <si>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</si>
  <si>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</si>
  <si>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</si>
  <si>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</si>
  <si>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</si>
  <si>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</si>
  <si>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</si>
  <si>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</si>
  <si>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</si>
  <si>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</si>
  <si>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</si>
  <si>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</si>
  <si>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</si>
  <si>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</si>
  <si>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</si>
  <si>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</si>
  <si>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</si>
  <si>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</si>
  <si>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</si>
  <si>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</si>
  <si>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</si>
  <si>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</si>
  <si>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</si>
  <si>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</si>
  <si>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</si>
  <si>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</si>
  <si>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</si>
  <si>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</si>
  <si>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</si>
  <si>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</si>
  <si>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</si>
  <si>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</si>
  <si>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</si>
  <si>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</si>
  <si>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</si>
  <si>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</si>
  <si>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</si>
  <si>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</si>
  <si>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</si>
  <si>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</si>
  <si>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</si>
  <si>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</si>
  <si>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</si>
  <si>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</si>
  <si>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</si>
  <si>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</si>
  <si>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</si>
  <si>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</si>
  <si>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</si>
  <si>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</si>
  <si>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</si>
  <si>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</si>
  <si>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</si>
  <si>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</si>
  <si>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</si>
  <si>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</si>
  <si>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</si>
  <si>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</si>
  <si>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</si>
  <si>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</si>
  <si>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</si>
  <si>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</si>
  <si>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</si>
  <si>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</si>
  <si>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</si>
  <si>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</si>
  <si>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</si>
  <si>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</si>
  <si>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</si>
  <si>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</si>
  <si>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</si>
  <si>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</si>
  <si>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</si>
  <si>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</si>
  <si>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</si>
  <si>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</si>
  <si>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</si>
  <si>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</si>
  <si>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</si>
  <si>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</si>
  <si>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</si>
  <si>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</si>
  <si>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</si>
  <si>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</si>
  <si>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</si>
  <si>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</si>
  <si>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</si>
  <si>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</si>
  <si>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</si>
  <si>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</si>
  <si>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</si>
  <si>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</si>
  <si>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</si>
  <si>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</si>
  <si>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</si>
  <si>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</si>
  <si>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</si>
  <si>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</si>
  <si>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</si>
  <si>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</si>
  <si>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</si>
  <si>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</si>
  <si>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</si>
  <si>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</si>
  <si>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</si>
  <si>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</si>
  <si>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</si>
  <si>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</si>
  <si>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</si>
  <si>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</si>
  <si>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</si>
  <si>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</si>
  <si>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</si>
  <si>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</si>
  <si>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</si>
  <si>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</si>
  <si>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</si>
  <si>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</si>
  <si>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</si>
  <si>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</si>
  <si>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</si>
  <si>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</si>
  <si>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</si>
  <si>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</si>
  <si>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</si>
  <si>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</si>
  <si>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</si>
  <si>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</si>
  <si>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</si>
  <si>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</si>
  <si>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</si>
  <si>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</si>
  <si>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</si>
  <si>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</si>
  <si>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</si>
  <si>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</si>
  <si>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</si>
  <si>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</si>
  <si>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</si>
  <si>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</si>
  <si>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</si>
  <si>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</si>
  <si>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</si>
  <si>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</si>
  <si>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</si>
  <si>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</si>
  <si>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</si>
  <si>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</si>
  <si>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</si>
  <si>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</si>
  <si>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</si>
  <si>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</si>
  <si>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</si>
  <si>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</si>
  <si>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</si>
  <si>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</si>
  <si>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</si>
  <si>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</si>
  <si>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</si>
  <si>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</si>
  <si>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</si>
  <si>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</si>
  <si>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</si>
  <si>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</si>
  <si>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</si>
  <si>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</si>
  <si>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</si>
  <si>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</si>
  <si>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</si>
  <si>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</si>
  <si>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</si>
  <si>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</si>
  <si>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</si>
  <si>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</si>
  <si>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</si>
  <si>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</si>
  <si>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</si>
  <si>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</si>
  <si>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</si>
  <si>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</si>
  <si>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</si>
  <si>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</si>
  <si>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</si>
  <si>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</si>
  <si>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</si>
  <si>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</si>
  <si>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</si>
  <si>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</si>
  <si>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</si>
  <si>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</si>
  <si>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</si>
  <si>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</si>
  <si>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</si>
  <si>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</si>
  <si>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</si>
  <si>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</si>
  <si>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</si>
  <si>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</si>
  <si>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</si>
  <si>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</si>
  <si>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</si>
  <si>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</si>
  <si>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</si>
  <si>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</si>
  <si>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</si>
  <si>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</si>
  <si>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</si>
  <si>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</si>
  <si>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</si>
  <si>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</si>
  <si>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</si>
  <si>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</si>
  <si>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</si>
  <si>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</si>
  <si>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</si>
  <si>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</si>
  <si>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</si>
  <si>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</si>
  <si>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</si>
  <si>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</si>
  <si>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</si>
  <si>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</si>
  <si>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</si>
  <si>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</si>
  <si>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</si>
  <si>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</si>
  <si>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</si>
  <si>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</si>
  <si>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</si>
  <si>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</si>
  <si>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</si>
  <si>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</si>
  <si>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</si>
  <si>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</si>
  <si>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</si>
  <si>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</si>
  <si>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</si>
  <si>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</si>
  <si>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</si>
  <si>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</si>
  <si>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</si>
  <si>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</si>
  <si>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</si>
  <si>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</si>
  <si>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</si>
  <si>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</si>
  <si>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</si>
  <si>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</si>
  <si>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</si>
  <si>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</si>
  <si>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</si>
  <si>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</si>
  <si>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</si>
  <si>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</si>
  <si>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</si>
  <si>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</si>
  <si>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</si>
  <si>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</si>
  <si>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</si>
  <si>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</si>
  <si>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</si>
  <si>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</si>
  <si>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</si>
  <si>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</si>
  <si>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</si>
  <si>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</si>
  <si>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</si>
  <si>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</si>
  <si>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</si>
  <si>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</si>
  <si>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</si>
  <si>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</si>
  <si>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</si>
  <si>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</si>
  <si>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</si>
  <si>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</si>
  <si>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</si>
  <si>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</si>
  <si>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</si>
  <si>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</si>
  <si>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</si>
  <si>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</si>
  <si>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</si>
  <si>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</si>
  <si>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</si>
  <si>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</si>
  <si>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</si>
  <si>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</si>
  <si>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</si>
  <si>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</si>
  <si>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</si>
  <si>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</si>
  <si>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</si>
  <si>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</si>
  <si>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</si>
  <si>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</si>
  <si>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</si>
  <si>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</si>
  <si>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</si>
  <si>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</si>
  <si>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</si>
  <si>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</si>
  <si>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</si>
  <si>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</si>
  <si>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</si>
  <si>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</si>
  <si>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</si>
  <si>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</si>
  <si>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</si>
  <si>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</si>
  <si>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</si>
  <si>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</si>
  <si>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</si>
  <si>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</si>
  <si>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</si>
  <si>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</si>
  <si>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</si>
  <si>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</si>
  <si>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</si>
  <si>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</si>
  <si>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</si>
  <si>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</si>
  <si>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</si>
  <si>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</si>
  <si>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</si>
  <si>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</si>
  <si>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</si>
  <si>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</si>
  <si>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</si>
  <si>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</si>
  <si>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</si>
  <si>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</si>
  <si>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</si>
  <si>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</si>
  <si>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</si>
  <si>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</si>
  <si>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</si>
  <si>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</si>
  <si>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</si>
  <si>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</si>
  <si>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</si>
  <si>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</si>
  <si>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</si>
  <si>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</si>
  <si>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</si>
  <si>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</si>
  <si>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</si>
  <si>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</si>
  <si>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</si>
  <si>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</si>
  <si>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</si>
  <si>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</si>
  <si>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</si>
  <si>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</si>
  <si>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</si>
  <si>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</si>
  <si>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</si>
  <si>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</si>
  <si>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</si>
  <si>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</si>
  <si>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</si>
  <si>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</si>
  <si>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</si>
  <si>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</si>
  <si>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</si>
  <si>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</si>
  <si>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</si>
  <si>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</si>
  <si>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</si>
  <si>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</si>
  <si>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</si>
  <si>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</si>
  <si>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</si>
  <si>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</si>
  <si>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</si>
  <si>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</si>
  <si>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</si>
  <si>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</si>
  <si>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</si>
  <si>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</si>
  <si>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</si>
  <si>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</si>
  <si>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</si>
  <si>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</si>
  <si>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</si>
  <si>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</si>
  <si>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</si>
  <si>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</si>
  <si>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</si>
  <si>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</si>
  <si>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</si>
  <si>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</si>
  <si>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</si>
  <si>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</si>
  <si>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</si>
  <si>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</si>
  <si>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</si>
  <si>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</si>
  <si>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</si>
  <si>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</si>
  <si>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</si>
  <si>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</si>
  <si>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</si>
  <si>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</si>
  <si>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</si>
  <si>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</si>
  <si>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</si>
  <si>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</si>
  <si>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</si>
  <si>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</si>
  <si>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</si>
  <si>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</si>
  <si>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</si>
  <si>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</si>
  <si>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</si>
  <si>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</si>
  <si>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</si>
  <si>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</si>
  <si>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</si>
  <si>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</si>
  <si>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</si>
  <si>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</si>
  <si>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</si>
  <si>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</si>
  <si>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</si>
  <si>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</si>
  <si>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</si>
  <si>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</si>
  <si>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</si>
  <si>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</si>
  <si>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</si>
  <si>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</si>
  <si>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</si>
  <si>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</si>
  <si>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</si>
  <si>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</si>
  <si>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</si>
  <si>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</si>
  <si>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</si>
  <si>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</si>
  <si>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</si>
  <si>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</si>
  <si>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</si>
  <si>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</si>
  <si>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</si>
  <si>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</si>
  <si>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</si>
  <si>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</si>
  <si>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</si>
  <si>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</si>
  <si>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</si>
  <si>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</si>
  <si>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</si>
  <si>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</si>
  <si>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</si>
  <si>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</si>
  <si>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</si>
  <si>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</si>
  <si>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</si>
  <si>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</si>
  <si>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</si>
  <si>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</si>
  <si>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</si>
  <si>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</si>
  <si>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</si>
  <si>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</si>
  <si>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</si>
  <si>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</si>
  <si>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</si>
  <si>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</si>
  <si>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</si>
  <si>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</si>
  <si>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</si>
  <si>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</si>
  <si>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</si>
  <si>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</si>
  <si>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</si>
  <si>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</si>
  <si>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</si>
  <si>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</si>
  <si>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</si>
  <si>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</si>
  <si>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</si>
  <si>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</si>
  <si>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</si>
  <si>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</si>
  <si>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</si>
  <si>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</si>
  <si>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</si>
  <si>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</si>
  <si>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</si>
  <si>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</si>
  <si>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</si>
  <si>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</si>
  <si>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</si>
  <si>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</si>
  <si>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</si>
  <si>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</si>
  <si>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</si>
  <si>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</si>
  <si>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</si>
  <si>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</si>
  <si>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</si>
  <si>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</si>
  <si>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</si>
  <si>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</si>
  <si>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</si>
  <si>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</si>
  <si>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</si>
  <si>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</si>
  <si>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</si>
  <si>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</si>
  <si>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</si>
  <si>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</si>
  <si>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</si>
  <si>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</si>
  <si>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</si>
  <si>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</si>
  <si>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</si>
  <si>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</si>
  <si>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</si>
  <si>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</si>
  <si>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</si>
  <si>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</si>
  <si>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</si>
  <si>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</si>
  <si>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</si>
  <si>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</si>
  <si>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</si>
  <si>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</si>
  <si>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</si>
  <si>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</si>
  <si>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</si>
  <si>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</si>
  <si>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</si>
  <si>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</si>
  <si>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</si>
  <si>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</si>
  <si>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</si>
  <si>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</si>
  <si>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</si>
  <si>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</si>
  <si>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</si>
  <si>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</si>
  <si>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</si>
  <si>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</si>
  <si>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</si>
  <si>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</si>
  <si>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</si>
  <si>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</si>
  <si>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</si>
  <si>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</si>
  <si>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</si>
  <si>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</si>
  <si>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</si>
  <si>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</si>
  <si>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</si>
  <si>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</si>
  <si>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</si>
  <si>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</si>
  <si>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</si>
  <si>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</si>
  <si>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</si>
  <si>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</si>
  <si>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</si>
  <si>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</si>
  <si>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</si>
  <si>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</si>
  <si>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</si>
  <si>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</si>
  <si>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</si>
  <si>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</si>
  <si>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</si>
  <si>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</si>
  <si>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</si>
  <si>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</si>
  <si>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</si>
  <si>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</si>
  <si>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</si>
  <si>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</si>
  <si>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</si>
  <si>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</si>
  <si>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</si>
  <si>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</si>
  <si>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</si>
  <si>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</si>
  <si>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</si>
  <si>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</si>
  <si>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</si>
  <si>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</si>
  <si>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</si>
  <si>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</si>
  <si>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</si>
  <si>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</si>
  <si>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</si>
  <si>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</si>
  <si>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</si>
  <si>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</si>
  <si>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</si>
  <si>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</si>
  <si>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</si>
  <si>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</si>
  <si>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</si>
  <si>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</si>
  <si>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</si>
  <si>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</si>
  <si>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</si>
  <si>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</si>
  <si>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</si>
  <si>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</si>
  <si>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</si>
  <si>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</si>
  <si>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</si>
  <si>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</si>
  <si>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</si>
  <si>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</si>
  <si>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</si>
  <si>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</si>
  <si>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</si>
  <si>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</si>
  <si>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</si>
  <si>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</si>
  <si>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</si>
  <si>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</si>
  <si>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</si>
  <si>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</si>
  <si>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</si>
  <si>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</si>
  <si>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</si>
  <si>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</si>
  <si>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</si>
  <si>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</si>
  <si>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</si>
  <si>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</si>
  <si>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</si>
  <si>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</si>
  <si>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</si>
  <si>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</si>
  <si>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</si>
  <si>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</si>
  <si>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</si>
  <si>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</si>
  <si>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</si>
  <si>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</si>
  <si>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</si>
  <si>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</si>
  <si>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</si>
  <si>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</si>
  <si>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</si>
  <si>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</si>
  <si>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</si>
  <si>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</si>
  <si>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</si>
  <si>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</si>
  <si>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</si>
  <si>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</si>
  <si>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</si>
  <si>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</si>
  <si>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</si>
  <si>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</si>
  <si>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</si>
  <si>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</si>
  <si>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</si>
  <si>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</si>
  <si>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</si>
  <si>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</si>
  <si>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</si>
  <si>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</si>
  <si>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</si>
  <si>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</si>
  <si>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</si>
  <si>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</si>
  <si>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</si>
  <si>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</si>
  <si>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</si>
  <si>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</si>
  <si>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</si>
  <si>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</si>
  <si>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</si>
  <si>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</si>
  <si>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</si>
  <si>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</si>
  <si>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</si>
  <si>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</si>
  <si>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</si>
  <si>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</si>
  <si>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</si>
  <si>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</si>
  <si>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</si>
  <si>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</si>
  <si>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</si>
  <si>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</si>
  <si>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</si>
  <si>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</si>
  <si>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</si>
  <si>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</si>
  <si>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</si>
  <si>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</si>
  <si>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</si>
  <si>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</si>
  <si>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</si>
  <si>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</si>
  <si>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</si>
  <si>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</si>
  <si>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</si>
  <si>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</si>
  <si>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</si>
  <si>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</si>
  <si>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</si>
  <si>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</si>
  <si>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</si>
  <si>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</si>
  <si>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</si>
  <si>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</si>
  <si>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</si>
  <si>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</si>
  <si>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</si>
  <si>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</si>
  <si>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</si>
  <si>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</si>
  <si>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</si>
  <si>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</si>
  <si>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</si>
  <si>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</si>
  <si>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</si>
  <si>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</si>
  <si>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</si>
  <si>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</si>
  <si>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</si>
  <si>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</si>
  <si>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</si>
  <si>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</si>
  <si>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</si>
  <si>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</si>
  <si>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</si>
  <si>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</si>
  <si>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</si>
  <si>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</si>
  <si>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</si>
  <si>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</si>
  <si>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</si>
  <si>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</si>
  <si>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</si>
  <si>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</si>
  <si>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</si>
  <si>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</si>
  <si>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</si>
  <si>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</si>
  <si>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</si>
  <si>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</si>
  <si>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</si>
  <si>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</si>
  <si>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</si>
  <si>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</si>
  <si>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</si>
  <si>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</si>
  <si>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</si>
  <si>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</si>
  <si>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</si>
  <si>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</si>
  <si>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</si>
  <si>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</si>
  <si>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</si>
  <si>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</si>
  <si>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</si>
  <si>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</si>
  <si>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</si>
  <si>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</si>
  <si>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</si>
  <si>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</si>
  <si>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</si>
  <si>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</si>
  <si>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</si>
  <si>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</si>
  <si>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</si>
  <si>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</si>
  <si>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</si>
  <si>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</si>
  <si>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</si>
  <si>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</si>
  <si>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</si>
  <si>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</si>
  <si>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</si>
  <si>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</si>
  <si>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</si>
  <si>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</si>
  <si>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</si>
  <si>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</si>
  <si>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</si>
  <si>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</si>
  <si>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</si>
  <si>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</si>
  <si>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</si>
  <si>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</si>
  <si>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</si>
  <si>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</si>
  <si>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</si>
  <si>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</si>
  <si>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</si>
  <si>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</si>
  <si>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</si>
  <si>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</si>
  <si>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</si>
  <si>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</si>
  <si>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</si>
  <si>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</si>
  <si>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</si>
  <si>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</si>
  <si>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</si>
  <si>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</si>
  <si>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</si>
  <si>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</si>
  <si>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</si>
  <si>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</si>
  <si>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</si>
  <si>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</si>
  <si>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</si>
  <si>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</si>
  <si>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</si>
  <si>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</si>
  <si>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</si>
  <si>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</si>
  <si>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</si>
  <si>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</si>
  <si>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</si>
  <si>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</si>
  <si>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</si>
  <si>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</si>
  <si>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</si>
  <si>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</si>
  <si>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</si>
  <si>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</si>
  <si>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</si>
  <si>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</si>
  <si>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</si>
  <si>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</si>
  <si>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</si>
  <si>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</si>
  <si>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</si>
  <si>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</si>
  <si>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</si>
  <si>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</si>
  <si>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</si>
  <si>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</si>
  <si>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</si>
  <si>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</si>
  <si>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</si>
  <si>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</si>
  <si>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</si>
  <si>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</si>
  <si>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</si>
  <si>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</si>
  <si>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</si>
  <si>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</si>
  <si>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</si>
  <si>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</si>
  <si>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</si>
  <si>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</si>
  <si>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</si>
  <si>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</si>
  <si>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</si>
  <si>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</si>
  <si>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</si>
  <si>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</si>
  <si>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</si>
  <si>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</si>
  <si>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</si>
  <si>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</si>
  <si>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</si>
  <si>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</si>
  <si>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</si>
  <si>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</si>
  <si>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</si>
  <si>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</si>
  <si>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</si>
  <si>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</si>
  <si>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</si>
  <si>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</si>
  <si>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</si>
  <si>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</si>
  <si>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</si>
  <si>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</si>
  <si>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</si>
  <si>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</si>
  <si>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</si>
  <si>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</si>
  <si>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</si>
  <si>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</si>
  <si>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</si>
  <si>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</si>
  <si>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</si>
  <si>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</si>
  <si>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</si>
  <si>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</si>
  <si>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</si>
  <si>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</si>
  <si>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</si>
  <si>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</si>
  <si>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</si>
  <si>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</si>
  <si>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</si>
  <si>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</si>
  <si>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</si>
  <si>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</si>
  <si>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</si>
  <si>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</si>
  <si>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</si>
  <si>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</si>
  <si>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</si>
  <si>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</si>
  <si>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</si>
  <si>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</si>
  <si>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</si>
  <si>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</si>
  <si>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</si>
  <si>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</si>
  <si>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</si>
  <si>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</si>
  <si>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</si>
  <si>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</si>
  <si>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</si>
  <si>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</si>
  <si>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</si>
  <si>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</si>
  <si>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</si>
  <si>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</si>
  <si>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</si>
  <si>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</si>
  <si>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</si>
  <si>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</si>
  <si>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</si>
  <si>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</si>
  <si>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</si>
  <si>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</si>
  <si>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</si>
  <si>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</si>
  <si>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</si>
  <si>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</si>
  <si>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</si>
  <si>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</si>
  <si>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</si>
  <si>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</si>
  <si>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</si>
  <si>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</si>
  <si>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</si>
  <si>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</si>
  <si>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</si>
  <si>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</si>
  <si>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</si>
  <si>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</si>
  <si>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</si>
  <si>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</si>
  <si>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</si>
  <si>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</si>
  <si>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</si>
  <si>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</si>
  <si>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</si>
  <si>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</si>
  <si>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</si>
  <si>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</si>
  <si>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</si>
  <si>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</si>
  <si>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</si>
  <si>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</si>
  <si>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</si>
  <si>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</si>
  <si>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</si>
  <si>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</si>
  <si>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</si>
  <si>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</si>
  <si>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</si>
  <si>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</si>
  <si>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</si>
  <si>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</si>
  <si>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</si>
  <si>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</si>
  <si>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</si>
  <si>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</si>
  <si>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</si>
  <si>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</si>
  <si>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</si>
  <si>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</si>
  <si>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</si>
  <si>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</si>
  <si>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</si>
  <si>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</si>
  <si>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</si>
  <si>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</si>
  <si>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</si>
  <si>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</si>
  <si>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</si>
  <si>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</si>
  <si>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</si>
  <si>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</si>
  <si>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</si>
  <si>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</si>
  <si>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</si>
  <si>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</si>
  <si>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</si>
  <si>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</si>
  <si>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</si>
  <si>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</si>
  <si>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</si>
  <si>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</si>
  <si>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</si>
  <si>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</si>
  <si>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</si>
  <si>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</si>
  <si>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</si>
  <si>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</si>
  <si>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</si>
  <si>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</si>
  <si>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</si>
  <si>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</si>
  <si>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</si>
  <si>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</si>
  <si>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</si>
  <si>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</si>
  <si>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</si>
  <si>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</si>
  <si>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</si>
  <si>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</si>
  <si>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</si>
  <si>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</si>
  <si>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</si>
  <si>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</si>
  <si>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</si>
  <si>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</si>
  <si>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</si>
  <si>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</si>
  <si>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</si>
  <si>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</si>
  <si>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</si>
  <si>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</si>
  <si>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</si>
  <si>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</si>
  <si>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</si>
  <si>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</si>
  <si>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</si>
  <si>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</si>
  <si>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</si>
  <si>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</si>
  <si>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</si>
  <si>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</si>
  <si>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</si>
  <si>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</si>
  <si>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</si>
  <si>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</si>
  <si>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</si>
  <si>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</si>
  <si>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</si>
  <si>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</si>
  <si>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</si>
  <si>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</si>
  <si>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</si>
  <si>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</si>
  <si>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</si>
  <si>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</si>
  <si>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</si>
  <si>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</si>
  <si>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</si>
  <si>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</si>
  <si>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</si>
  <si>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</si>
  <si>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</si>
  <si>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</si>
  <si>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</si>
  <si>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</si>
  <si>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</si>
  <si>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</si>
  <si>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</si>
  <si>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</si>
  <si>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</si>
  <si>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</si>
  <si>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</si>
  <si>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</si>
  <si>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</si>
  <si>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</si>
  <si>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</si>
  <si>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</si>
  <si>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</si>
  <si>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</si>
  <si>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</si>
  <si>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</si>
  <si>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</si>
  <si>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</si>
  <si>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</si>
  <si>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Access to public open space (OSM, 2019)</t>
  </si>
  <si>
    <t>Percentage of residents living within distance of a train station (BMA, 2014)</t>
  </si>
  <si>
    <t>Percentage of residents living within distance of a bus station (BMA, 2014)</t>
  </si>
  <si>
    <t>Public Open Space</t>
  </si>
  <si>
    <t>Percentage of residents living within distance of a ferry terminal or pick up location (BMA, 2014)</t>
  </si>
  <si>
    <t>./data/International/OSM/thailand-latest.20191007.osm.pbf</t>
  </si>
  <si>
    <t>pt_osm</t>
  </si>
  <si>
    <t>Public transport (any; OpenStreetMap)</t>
  </si>
  <si>
    <t>Access to public transport (any; OSM, 2019)</t>
  </si>
  <si>
    <t>Percentage of residents living within distance of any public transport</t>
  </si>
  <si>
    <t>Access to large public open space (OSM, 2019)</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</si>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</sst>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F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G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microsoft.com/office/2017/10/relationships/threadedComment" Target="../threadedComments/threadedComment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comments" Target="../comments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vmlDrawing" Target="../drawings/vmlDrawing1.v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printerSettings" Target="../printerSettings/printerSettings5.bin"/><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F18"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1299</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1554</v>
      </c>
      <c r="F1" s="90" t="s">
        <v>1555</v>
      </c>
      <c r="G1" s="90" t="s">
        <v>1556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1552</v>
      </c>
      <c r="G3" s="28" t="s">
        <v>1553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1557</v>
      </c>
      <c r="G8" s="28" t="s">
        <v>1558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1593</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1253</v>
      </c>
      <c r="B23" s="4" t="s">
        <v>1147</v>
      </c>
      <c r="C23" s="4" t="s">
        <v>1254</v>
      </c>
      <c r="D23" s="28" t="s">
        <v>1255</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1572</v>
      </c>
      <c r="E29" s="28" t="s">
        <v>1572</v>
      </c>
      <c r="F29" s="28" t="s">
        <v>1572</v>
      </c>
      <c r="G29" s="28" t="s">
        <v>1572</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1550</v>
      </c>
      <c r="D31" s="123" t="s">
        <v>1551</v>
      </c>
      <c r="E31" s="123" t="s">
        <v>1551</v>
      </c>
      <c r="F31" s="123" t="s">
        <v>1551</v>
      </c>
      <c r="G31" s="123" t="s">
        <v>1551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1599</v>
      </c>
      <c r="B49" s="4" t="s">
        <v>259</v>
      </c>
      <c r="C49" s="4" t="s">
        <v>1594</v>
      </c>
      <c r="D49" s="28" t="s">
        <v>1249</v>
      </c>
      <c r="E49" s="28" t="s">
        <v>1249</v>
      </c>
      <c r="F49" s="28" t="s">
        <v>1249</v>
      </c>
      <c r="G49" s="28" t="s">
        <v>1249</v>
      </c>
    </row>
    <row r="50" spans="1:7" x14ac:dyDescent="0.25">
      <c r="A50" t="s">
        <v>1600</v>
      </c>
      <c r="B50" s="4" t="s">
        <v>259</v>
      </c>
      <c r="C50" s="4" t="s">
        <v>1596</v>
      </c>
      <c r="D50" s="28" t="s">
        <v>1147</v>
      </c>
      <c r="E50" s="28" t="s">
        <v>1147</v>
      </c>
      <c r="F50" s="28" t="s">
        <v>1147</v>
      </c>
      <c r="G50" s="28" t="s">
        <v>1147</v>
      </c>
    </row>
    <row r="51" spans="1:7" x14ac:dyDescent="0.25">
      <c r="A51" t="s">
        <v>1602</v>
      </c>
      <c r="B51" s="4" t="s">
        <v>259</v>
      </c>
      <c r="C51" s="4" t="s">
        <v>1595</v>
      </c>
      <c r="D51" s="28" t="s">
        <v>1597</v>
      </c>
      <c r="E51" s="28" t="s">
        <v>1597</v>
      </c>
      <c r="F51" s="28" t="s">
        <v>1597</v>
      </c>
      <c r="G51" s="28" t="s">
        <v>1597</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1476</v>
      </c>
      <c r="E68" s="28" t="s">
        <v>1476</v>
      </c>
      <c r="F68" s="28" t="s">
        <v>1476</v>
      </c>
      <c r="G68" s="28" t="s">
        <v>1476</v>
      </c>
    </row>
    <row r="69" spans="1:7" x14ac:dyDescent="0.25">
      <c r="A69" t="s">
        <v>1351</v>
      </c>
      <c r="B69" s="4" t="s">
        <v>1352</v>
      </c>
      <c r="C69" s="4" t="s">
        <v>1355</v>
      </c>
      <c r="D69" s="28" t="s">
        <v>1393</v>
      </c>
      <c r="E69" s="28" t="s">
        <v>1393</v>
      </c>
      <c r="F69" s="28" t="s">
        <v>1393</v>
      </c>
      <c r="G69" s="28" t="s">
        <v>1393</v>
      </c>
    </row>
    <row r="70" spans="1:7" x14ac:dyDescent="0.25">
      <c r="A70" t="s">
        <v>1353</v>
      </c>
      <c r="B70" s="4" t="s">
        <v>1352</v>
      </c>
      <c r="C70" s="4" t="s">
        <v>1354</v>
      </c>
      <c r="D70" s="28">
        <v>1.1000000000000001</v>
      </c>
      <c r="E70" s="28">
        <v>1.1000000000000001</v>
      </c>
      <c r="F70" s="28">
        <v>1.1000000000000001</v>
      </c>
      <c r="G70" s="28">
        <v>1.1000000000000001</v>
      </c>
    </row>
    <row r="71" spans="1:7" x14ac:dyDescent="0.25">
      <c r="A71" t="s">
        <v>1357</v>
      </c>
      <c r="B71" s="4" t="s">
        <v>1352</v>
      </c>
      <c r="C71" s="4" t="s">
        <v>1358</v>
      </c>
      <c r="D71" s="28" t="s">
        <v>1359</v>
      </c>
      <c r="E71" s="28" t="s">
        <v>1360</v>
      </c>
      <c r="F71" s="28" t="s">
        <v>1360</v>
      </c>
      <c r="G71" s="28" t="s">
        <v>1360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AV142"/>
  <sheetViews>
    <sheetView showGridLines="0" tabSelected="1" zoomScale="85" zoomScaleNormal="85" workbookViewId="0">
      <pane xSplit="6" ySplit="1" topLeftCell="AA2" activePane="bottomRight" state="frozen"/>
      <selection pane="topRight" activeCell="E1" sqref="E1"/>
      <selection pane="bottomLeft" activeCell="A2" sqref="A2"/>
      <selection pane="bottomRight" activeCell="AB10" sqref="AB10"/>
    </sheetView>
  </sheetViews>
  <sheetFormatPr defaultRowHeight="15" customHeight="1" x14ac:dyDescent="0.25"/>
  <cols>
    <col min="1" max="2" width="17.42578125" customWidth="1"/>
    <col min="3" max="3" width="13" customWidth="1"/>
    <col min="4" max="4" width="25.5703125"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1.5703125" customWidth="1"/>
    <col min="30" max="32" width="24.28515625" style="2" customWidth="1"/>
    <col min="33" max="33" width="12.85546875" customWidth="1"/>
    <col min="34" max="34" width="46" style="2" customWidth="1"/>
    <col min="35" max="35" width="7.42578125" customWidth="1"/>
    <col min="36" max="36" width="18.5703125" customWidth="1"/>
    <col min="37" max="38" width="22.5703125" customWidth="1"/>
    <col min="39" max="46" width="16.140625" style="8" customWidth="1"/>
    <col min="47" max="47" width="30.42578125" customWidth="1"/>
    <col min="48" max="48" width="64.28515625" customWidth="1"/>
  </cols>
  <sheetData>
    <row r="1" spans="1:48" s="130" customFormat="1" ht="45" customHeight="1" x14ac:dyDescent="0.25">
      <c r="A1" s="130" t="s">
        <v>489</v>
      </c>
      <c r="B1" s="130" t="s">
        <v>1701</v>
      </c>
      <c r="C1" s="130" t="s">
        <v>1150</v>
      </c>
      <c r="D1" s="130" t="s">
        <v>1601</v>
      </c>
      <c r="E1" s="130" t="s">
        <v>1145</v>
      </c>
      <c r="F1" s="130" t="s">
        <v>1144</v>
      </c>
      <c r="G1" s="130" t="s">
        <v>1146</v>
      </c>
      <c r="H1" s="130" t="s">
        <v>1392</v>
      </c>
      <c r="I1" s="130" t="s">
        <v>1400</v>
      </c>
      <c r="J1" s="130" t="s">
        <v>1401</v>
      </c>
      <c r="K1" s="130" t="s">
        <v>1571</v>
      </c>
      <c r="L1" s="130" t="s">
        <v>69</v>
      </c>
      <c r="M1" s="130" t="s">
        <v>1259</v>
      </c>
      <c r="N1" s="130" t="s">
        <v>1152</v>
      </c>
      <c r="O1" s="136" t="s">
        <v>1668</v>
      </c>
      <c r="P1" s="136" t="s">
        <v>1157</v>
      </c>
      <c r="Q1" s="131" t="s">
        <v>1151</v>
      </c>
      <c r="R1" s="130" t="s">
        <v>77</v>
      </c>
      <c r="S1" s="130" t="s">
        <v>78</v>
      </c>
      <c r="T1" s="130" t="s">
        <v>210</v>
      </c>
      <c r="U1" s="130" t="s">
        <v>64</v>
      </c>
      <c r="V1" s="130" t="s">
        <v>62</v>
      </c>
      <c r="W1" s="130" t="s">
        <v>61</v>
      </c>
      <c r="X1" s="130" t="s">
        <v>1178</v>
      </c>
      <c r="Y1" s="130" t="s">
        <v>1267</v>
      </c>
      <c r="Z1" s="130" t="s">
        <v>1644</v>
      </c>
      <c r="AA1" s="130" t="s">
        <v>1264</v>
      </c>
      <c r="AB1" s="130" t="s">
        <v>1260</v>
      </c>
      <c r="AC1" s="130" t="s">
        <v>527</v>
      </c>
      <c r="AD1" s="133" t="s">
        <v>1379</v>
      </c>
      <c r="AE1" s="133" t="s">
        <v>1296</v>
      </c>
      <c r="AF1" s="133" t="s">
        <v>1295</v>
      </c>
      <c r="AG1" s="130" t="s">
        <v>1289</v>
      </c>
      <c r="AH1" s="141" t="s">
        <v>1598</v>
      </c>
      <c r="AI1" s="130" t="s">
        <v>1350</v>
      </c>
      <c r="AJ1" s="130" t="s">
        <v>1321</v>
      </c>
      <c r="AK1" s="130" t="s">
        <v>1328</v>
      </c>
      <c r="AL1" s="130" t="s">
        <v>1322</v>
      </c>
      <c r="AM1" s="136" t="s">
        <v>1374</v>
      </c>
      <c r="AN1" s="136" t="s">
        <v>1566</v>
      </c>
      <c r="AO1" s="136" t="s">
        <v>1376</v>
      </c>
      <c r="AP1" s="136" t="s">
        <v>1381</v>
      </c>
      <c r="AQ1" s="136" t="s">
        <v>1382</v>
      </c>
      <c r="AR1" s="136" t="s">
        <v>1387</v>
      </c>
      <c r="AS1" s="136" t="s">
        <v>1375</v>
      </c>
      <c r="AT1" s="136" t="s">
        <v>1616</v>
      </c>
      <c r="AU1" s="130" t="s">
        <v>70</v>
      </c>
      <c r="AV1" s="130" t="s">
        <v>0</v>
      </c>
    </row>
    <row r="2" spans="1:48" s="124" customFormat="1" ht="15" customHeight="1" x14ac:dyDescent="0.25">
      <c r="A2" s="124" t="s">
        <v>1197</v>
      </c>
      <c r="B2" t="s">
        <v>1702</v>
      </c>
      <c r="C2" s="124" t="s">
        <v>1110</v>
      </c>
      <c r="D2" s="124" t="s">
        <v>1610</v>
      </c>
      <c r="E2" s="124" t="s">
        <v>1197</v>
      </c>
      <c r="F2" s="126" t="s">
        <v>1198</v>
      </c>
      <c r="G2" s="126" t="s">
        <v>1402</v>
      </c>
      <c r="H2" s="126" t="s">
        <v>1467</v>
      </c>
      <c r="I2" s="126" t="s">
        <v>1466</v>
      </c>
      <c r="J2" s="126" t="s">
        <v>1465</v>
      </c>
      <c r="K2" s="126"/>
      <c r="L2" s="126" t="s">
        <v>1251</v>
      </c>
      <c r="N2" s="126" t="s">
        <v>1154</v>
      </c>
      <c r="O2" s="137"/>
      <c r="P2" s="137">
        <v>32647</v>
      </c>
      <c r="Q2" s="125"/>
      <c r="R2" s="127" t="s">
        <v>1199</v>
      </c>
      <c r="S2" s="124">
        <v>20190725</v>
      </c>
      <c r="T2" s="124">
        <v>2018</v>
      </c>
      <c r="U2" s="124">
        <v>2018</v>
      </c>
      <c r="V2" s="124" t="s">
        <v>1200</v>
      </c>
      <c r="W2" t="s">
        <v>102</v>
      </c>
      <c r="Y2" s="124" t="s">
        <v>99</v>
      </c>
      <c r="AD2" s="134"/>
      <c r="AE2" s="134"/>
      <c r="AF2" s="134"/>
      <c r="AH2" s="134"/>
      <c r="AM2" s="137"/>
      <c r="AN2" s="137"/>
      <c r="AO2" s="137"/>
      <c r="AP2" s="137"/>
      <c r="AQ2" s="137"/>
      <c r="AR2" s="137"/>
      <c r="AS2" s="137"/>
      <c r="AT2" s="137"/>
      <c r="AV2" s="126" t="s">
        <v>1201</v>
      </c>
    </row>
    <row r="3" spans="1:48" ht="15" customHeight="1" x14ac:dyDescent="0.25">
      <c r="A3" t="s">
        <v>1624</v>
      </c>
      <c r="B3" t="s">
        <v>1352</v>
      </c>
      <c r="C3" t="s">
        <v>1110</v>
      </c>
      <c r="E3" t="s">
        <v>1631</v>
      </c>
      <c r="F3" t="s">
        <v>1632</v>
      </c>
      <c r="G3" t="s">
        <v>1632</v>
      </c>
      <c r="H3" s="135" t="s">
        <v>1633</v>
      </c>
      <c r="I3" s="1" t="s">
        <v>1634</v>
      </c>
      <c r="J3" t="s">
        <v>1635</v>
      </c>
      <c r="L3" t="s">
        <v>1719</v>
      </c>
      <c r="R3" s="123" t="s">
        <v>1551</v>
      </c>
      <c r="S3" s="8">
        <v>20191007</v>
      </c>
      <c r="T3">
        <v>2019</v>
      </c>
      <c r="U3">
        <v>2019</v>
      </c>
      <c r="V3" t="s">
        <v>68</v>
      </c>
      <c r="W3" t="s">
        <v>81</v>
      </c>
      <c r="X3" s="123" t="s">
        <v>1179</v>
      </c>
      <c r="Y3" t="s">
        <v>1154</v>
      </c>
      <c r="AV3" t="s">
        <v>169</v>
      </c>
    </row>
    <row r="4" spans="1:48" ht="15" customHeight="1" x14ac:dyDescent="0.25">
      <c r="A4" t="s">
        <v>1624</v>
      </c>
      <c r="B4" t="s">
        <v>1352</v>
      </c>
      <c r="C4" t="s">
        <v>1110</v>
      </c>
      <c r="E4" t="s">
        <v>1619</v>
      </c>
      <c r="F4" t="s">
        <v>1620</v>
      </c>
      <c r="G4" t="s">
        <v>1620</v>
      </c>
      <c r="H4" s="135" t="s">
        <v>68</v>
      </c>
      <c r="I4" s="1" t="s">
        <v>1625</v>
      </c>
      <c r="J4" t="s">
        <v>1626</v>
      </c>
      <c r="L4" t="s">
        <v>1719</v>
      </c>
      <c r="R4" s="123" t="s">
        <v>1551</v>
      </c>
      <c r="S4" s="8">
        <v>20191007</v>
      </c>
      <c r="T4">
        <v>2019</v>
      </c>
      <c r="U4">
        <v>2019</v>
      </c>
      <c r="V4" t="s">
        <v>68</v>
      </c>
      <c r="W4" t="s">
        <v>81</v>
      </c>
      <c r="X4" s="123" t="s">
        <v>1179</v>
      </c>
      <c r="Y4" t="s">
        <v>1154</v>
      </c>
      <c r="AV4" t="s">
        <v>169</v>
      </c>
    </row>
    <row r="5" spans="1:48" ht="15" customHeight="1" x14ac:dyDescent="0.25">
      <c r="A5" t="s">
        <v>1624</v>
      </c>
      <c r="B5" t="s">
        <v>1352</v>
      </c>
      <c r="C5" t="s">
        <v>1110</v>
      </c>
      <c r="E5" t="s">
        <v>1621</v>
      </c>
      <c r="F5" t="s">
        <v>1622</v>
      </c>
      <c r="G5" t="s">
        <v>1622</v>
      </c>
      <c r="H5" s="135" t="s">
        <v>1623</v>
      </c>
      <c r="I5" s="1" t="s">
        <v>1628</v>
      </c>
      <c r="J5" t="s">
        <v>1627</v>
      </c>
      <c r="R5" s="123" t="s">
        <v>1630</v>
      </c>
      <c r="S5" s="8">
        <v>20191007</v>
      </c>
      <c r="T5">
        <v>2019</v>
      </c>
      <c r="U5">
        <v>2019</v>
      </c>
      <c r="V5" t="s">
        <v>68</v>
      </c>
      <c r="W5" t="s">
        <v>81</v>
      </c>
      <c r="X5" s="123" t="s">
        <v>1179</v>
      </c>
      <c r="Y5" t="s">
        <v>1154</v>
      </c>
      <c r="AU5" t="s">
        <v>1629</v>
      </c>
      <c r="AV5" t="s">
        <v>169</v>
      </c>
    </row>
    <row r="6" spans="1:48" ht="15" customHeight="1" x14ac:dyDescent="0.25">
      <c r="A6" t="s">
        <v>1147</v>
      </c>
      <c r="B6" t="s">
        <v>1702</v>
      </c>
      <c r="C6" t="s">
        <v>1110</v>
      </c>
      <c r="D6" t="s">
        <v>1611</v>
      </c>
      <c r="E6" t="s">
        <v>1216</v>
      </c>
      <c r="F6" t="s">
        <v>1209</v>
      </c>
      <c r="G6" t="s">
        <v>1403</v>
      </c>
      <c r="H6" t="s">
        <v>1468</v>
      </c>
      <c r="I6" t="s">
        <v>1609</v>
      </c>
      <c r="J6" t="s">
        <v>1404</v>
      </c>
      <c r="L6" t="s">
        <v>1235</v>
      </c>
      <c r="Q6" s="28" t="s">
        <v>1217</v>
      </c>
      <c r="R6" s="123" t="s">
        <v>1247</v>
      </c>
      <c r="S6">
        <v>20190805</v>
      </c>
      <c r="T6">
        <v>2019</v>
      </c>
      <c r="U6">
        <v>2018</v>
      </c>
      <c r="V6" t="s">
        <v>326</v>
      </c>
      <c r="W6" t="s">
        <v>102</v>
      </c>
      <c r="X6" s="123"/>
      <c r="Y6" t="s">
        <v>99</v>
      </c>
      <c r="AC6" t="s">
        <v>1733</v>
      </c>
      <c r="AV6" t="s">
        <v>1248</v>
      </c>
    </row>
    <row r="7" spans="1:48" ht="15" hidden="1" customHeight="1" x14ac:dyDescent="0.25">
      <c r="A7" t="s">
        <v>1671</v>
      </c>
      <c r="C7" t="s">
        <v>1110</v>
      </c>
      <c r="F7" t="s">
        <v>315</v>
      </c>
      <c r="G7" t="s">
        <v>197</v>
      </c>
      <c r="H7" t="s">
        <v>197</v>
      </c>
      <c r="L7" t="s">
        <v>1488</v>
      </c>
      <c r="R7" t="s">
        <v>199</v>
      </c>
      <c r="S7">
        <v>20190117</v>
      </c>
      <c r="T7">
        <v>2016</v>
      </c>
      <c r="U7">
        <v>2016</v>
      </c>
      <c r="V7" t="s">
        <v>3</v>
      </c>
      <c r="W7" t="s">
        <v>102</v>
      </c>
      <c r="Y7" t="s">
        <v>198</v>
      </c>
      <c r="AU7" t="s">
        <v>212</v>
      </c>
      <c r="AV7" t="s">
        <v>1346</v>
      </c>
    </row>
    <row r="8" spans="1:48" ht="15" customHeight="1" x14ac:dyDescent="0.25">
      <c r="A8" t="s">
        <v>259</v>
      </c>
      <c r="B8" t="s">
        <v>1153</v>
      </c>
      <c r="C8" t="s">
        <v>1110</v>
      </c>
      <c r="D8" t="s">
        <v>1615</v>
      </c>
      <c r="E8" t="s">
        <v>1711</v>
      </c>
      <c r="F8" t="s">
        <v>1713</v>
      </c>
      <c r="G8" s="1" t="s">
        <v>1564</v>
      </c>
      <c r="H8" s="1" t="s">
        <v>1561</v>
      </c>
      <c r="I8" t="s">
        <v>1562</v>
      </c>
      <c r="J8" s="1" t="s">
        <v>1563</v>
      </c>
      <c r="L8" t="s">
        <v>1567</v>
      </c>
      <c r="N8" t="s">
        <v>1378</v>
      </c>
      <c r="P8" s="8">
        <v>4326</v>
      </c>
      <c r="R8" s="123" t="s">
        <v>1559</v>
      </c>
      <c r="S8">
        <v>20191009</v>
      </c>
      <c r="T8">
        <v>2019</v>
      </c>
      <c r="U8" s="8">
        <v>2018</v>
      </c>
      <c r="V8" t="s">
        <v>1560</v>
      </c>
      <c r="W8" t="s">
        <v>1463</v>
      </c>
      <c r="X8" s="123" t="s">
        <v>1373</v>
      </c>
      <c r="Y8">
        <v>10</v>
      </c>
      <c r="Z8" t="s">
        <v>1205</v>
      </c>
      <c r="AA8" t="s">
        <v>42</v>
      </c>
      <c r="AB8" t="s">
        <v>1712</v>
      </c>
      <c r="AC8" t="s">
        <v>1734</v>
      </c>
      <c r="AM8" s="8">
        <v>1</v>
      </c>
      <c r="AN8" s="8">
        <f>1/0.000001</f>
        <v>1000000</v>
      </c>
      <c r="AQ8" s="8">
        <v>0</v>
      </c>
      <c r="AR8" s="8" t="s">
        <v>1383</v>
      </c>
      <c r="AS8" s="8">
        <v>-999</v>
      </c>
      <c r="AT8" s="8" t="s">
        <v>1109</v>
      </c>
      <c r="AV8" t="s">
        <v>1565</v>
      </c>
    </row>
    <row r="9" spans="1:48" ht="15" customHeight="1" x14ac:dyDescent="0.25">
      <c r="A9" t="s">
        <v>259</v>
      </c>
      <c r="B9" t="s">
        <v>1153</v>
      </c>
      <c r="C9" t="s">
        <v>1110</v>
      </c>
      <c r="D9" t="s">
        <v>1613</v>
      </c>
      <c r="E9" t="s">
        <v>1676</v>
      </c>
      <c r="F9" t="s">
        <v>1394</v>
      </c>
      <c r="G9" s="1" t="s">
        <v>1395</v>
      </c>
      <c r="H9" s="1" t="s">
        <v>1469</v>
      </c>
      <c r="I9" s="1" t="s">
        <v>1443</v>
      </c>
      <c r="J9" s="1" t="s">
        <v>1444</v>
      </c>
      <c r="K9" s="1" t="s">
        <v>1475</v>
      </c>
      <c r="L9" t="s">
        <v>1489</v>
      </c>
      <c r="N9" t="s">
        <v>1378</v>
      </c>
      <c r="P9" s="8">
        <v>4326</v>
      </c>
      <c r="R9" s="123" t="s">
        <v>1370</v>
      </c>
      <c r="S9">
        <v>20190913</v>
      </c>
      <c r="T9">
        <v>2019</v>
      </c>
      <c r="U9">
        <v>2018</v>
      </c>
      <c r="V9" t="s">
        <v>1372</v>
      </c>
      <c r="W9" t="s">
        <v>1463</v>
      </c>
      <c r="X9" s="123" t="s">
        <v>1373</v>
      </c>
      <c r="Y9">
        <v>1000</v>
      </c>
      <c r="Z9" t="s">
        <v>1205</v>
      </c>
      <c r="AA9" t="s">
        <v>1570</v>
      </c>
      <c r="AB9" t="s">
        <v>1568</v>
      </c>
      <c r="AC9" t="s">
        <v>1735</v>
      </c>
      <c r="AM9" s="8">
        <v>1</v>
      </c>
      <c r="AN9" s="8">
        <f>100/250</f>
        <v>0.4</v>
      </c>
      <c r="AO9" s="8" t="s">
        <v>1380</v>
      </c>
      <c r="AP9" s="8">
        <v>100</v>
      </c>
      <c r="AQ9" s="8">
        <v>0</v>
      </c>
      <c r="AR9" s="8" t="s">
        <v>1383</v>
      </c>
      <c r="AS9" s="8">
        <v>255</v>
      </c>
    </row>
    <row r="10" spans="1:48" ht="15" customHeight="1" x14ac:dyDescent="0.25">
      <c r="A10" t="s">
        <v>259</v>
      </c>
      <c r="B10" t="s">
        <v>1153</v>
      </c>
      <c r="C10" t="s">
        <v>1110</v>
      </c>
      <c r="D10" t="s">
        <v>1613</v>
      </c>
      <c r="E10" t="s">
        <v>1677</v>
      </c>
      <c r="F10" t="s">
        <v>1396</v>
      </c>
      <c r="G10" s="1" t="s">
        <v>1397</v>
      </c>
      <c r="H10" s="1" t="s">
        <v>1469</v>
      </c>
      <c r="I10" s="1" t="s">
        <v>1443</v>
      </c>
      <c r="J10" s="1" t="s">
        <v>1445</v>
      </c>
      <c r="K10" s="1" t="s">
        <v>1475</v>
      </c>
      <c r="L10" t="s">
        <v>1489</v>
      </c>
      <c r="N10" t="s">
        <v>1378</v>
      </c>
      <c r="P10" s="8">
        <v>4326</v>
      </c>
      <c r="R10" s="123" t="s">
        <v>1370</v>
      </c>
      <c r="S10">
        <v>20190913</v>
      </c>
      <c r="T10">
        <v>2019</v>
      </c>
      <c r="U10">
        <v>2018</v>
      </c>
      <c r="V10" t="s">
        <v>1372</v>
      </c>
      <c r="W10" t="s">
        <v>1463</v>
      </c>
      <c r="X10" s="123" t="s">
        <v>1373</v>
      </c>
      <c r="Y10">
        <v>1000</v>
      </c>
      <c r="Z10" t="s">
        <v>1205</v>
      </c>
      <c r="AA10" t="s">
        <v>1570</v>
      </c>
      <c r="AB10" t="s">
        <v>1569</v>
      </c>
      <c r="AC10" t="s">
        <v>1735</v>
      </c>
      <c r="AM10" s="8">
        <v>1</v>
      </c>
      <c r="AN10" s="8">
        <f t="shared" ref="AN10" si="0">100/250</f>
        <v>0.4</v>
      </c>
      <c r="AO10" s="8" t="s">
        <v>1380</v>
      </c>
      <c r="AP10" s="8">
        <v>100</v>
      </c>
      <c r="AQ10" s="8">
        <v>0</v>
      </c>
      <c r="AR10" s="8" t="s">
        <v>1388</v>
      </c>
      <c r="AS10" s="8">
        <v>255</v>
      </c>
    </row>
    <row r="11" spans="1:48" ht="15" hidden="1" customHeight="1" x14ac:dyDescent="0.25">
      <c r="A11" t="s">
        <v>1671</v>
      </c>
      <c r="C11" t="s">
        <v>1110</v>
      </c>
      <c r="F11" t="s">
        <v>1398</v>
      </c>
      <c r="G11" t="s">
        <v>1398</v>
      </c>
      <c r="H11" t="s">
        <v>1470</v>
      </c>
      <c r="I11" s="1"/>
      <c r="L11" t="s">
        <v>1490</v>
      </c>
      <c r="R11" t="s">
        <v>1399</v>
      </c>
      <c r="X11" s="123"/>
    </row>
    <row r="12" spans="1:48" ht="15" customHeight="1" x14ac:dyDescent="0.25">
      <c r="A12" t="s">
        <v>259</v>
      </c>
      <c r="B12" t="s">
        <v>1700</v>
      </c>
      <c r="C12" t="s">
        <v>1110</v>
      </c>
      <c r="D12" t="s">
        <v>1612</v>
      </c>
      <c r="E12" t="s">
        <v>1678</v>
      </c>
      <c r="F12" t="s">
        <v>1277</v>
      </c>
      <c r="G12" s="132" t="s">
        <v>1278</v>
      </c>
      <c r="H12" s="1" t="s">
        <v>1446</v>
      </c>
      <c r="I12" s="1" t="s">
        <v>1699</v>
      </c>
      <c r="J12" s="1" t="s">
        <v>1447</v>
      </c>
      <c r="K12" s="1" t="s">
        <v>1477</v>
      </c>
      <c r="L12" t="s">
        <v>1511</v>
      </c>
      <c r="M12" t="s">
        <v>1262</v>
      </c>
      <c r="N12" t="s">
        <v>1279</v>
      </c>
      <c r="S12">
        <v>20190617</v>
      </c>
      <c r="T12">
        <v>2018</v>
      </c>
      <c r="U12">
        <v>2018</v>
      </c>
      <c r="V12" t="s">
        <v>1276</v>
      </c>
      <c r="W12" t="s">
        <v>102</v>
      </c>
      <c r="Y12" t="s">
        <v>1675</v>
      </c>
      <c r="Z12" t="s">
        <v>1205</v>
      </c>
      <c r="AA12" t="str">
        <f>G12</f>
        <v>Health centers (n = 68)</v>
      </c>
      <c r="AB12" t="s">
        <v>1281</v>
      </c>
      <c r="AC12" t="s">
        <v>1733</v>
      </c>
      <c r="AD12" s="2" t="s">
        <v>1327</v>
      </c>
      <c r="AE12" s="2" t="s">
        <v>1297</v>
      </c>
      <c r="AH12" s="2" t="s">
        <v>1603</v>
      </c>
    </row>
    <row r="13" spans="1:48" ht="15" customHeight="1" x14ac:dyDescent="0.25">
      <c r="A13" t="s">
        <v>259</v>
      </c>
      <c r="B13" t="s">
        <v>1700</v>
      </c>
      <c r="C13" t="s">
        <v>1110</v>
      </c>
      <c r="D13" t="s">
        <v>1612</v>
      </c>
      <c r="E13" t="s">
        <v>1679</v>
      </c>
      <c r="F13" t="s">
        <v>1271</v>
      </c>
      <c r="G13" s="1" t="s">
        <v>1268</v>
      </c>
      <c r="H13" s="1" t="s">
        <v>1446</v>
      </c>
      <c r="I13" s="1" t="s">
        <v>1604</v>
      </c>
      <c r="J13" s="1" t="s">
        <v>1453</v>
      </c>
      <c r="K13" s="1" t="s">
        <v>1477</v>
      </c>
      <c r="L13" t="s">
        <v>1511</v>
      </c>
      <c r="M13" t="s">
        <v>1262</v>
      </c>
      <c r="N13" t="s">
        <v>1279</v>
      </c>
      <c r="S13">
        <v>20190617</v>
      </c>
      <c r="T13">
        <v>2018</v>
      </c>
      <c r="U13">
        <v>2018</v>
      </c>
      <c r="V13" t="s">
        <v>1276</v>
      </c>
      <c r="W13" t="s">
        <v>102</v>
      </c>
      <c r="Y13" t="s">
        <v>1675</v>
      </c>
      <c r="Z13" t="s">
        <v>1205</v>
      </c>
      <c r="AA13" t="s">
        <v>1710</v>
      </c>
      <c r="AB13" t="s">
        <v>1282</v>
      </c>
      <c r="AC13" t="s">
        <v>1733</v>
      </c>
      <c r="AD13" s="2" t="s">
        <v>1263</v>
      </c>
      <c r="AH13" s="2" t="s">
        <v>1603</v>
      </c>
    </row>
    <row r="14" spans="1:48" ht="15" customHeight="1" x14ac:dyDescent="0.25">
      <c r="A14" t="s">
        <v>259</v>
      </c>
      <c r="B14" t="s">
        <v>1700</v>
      </c>
      <c r="C14" t="s">
        <v>1110</v>
      </c>
      <c r="D14" t="s">
        <v>1612</v>
      </c>
      <c r="E14" t="s">
        <v>1680</v>
      </c>
      <c r="F14" t="s">
        <v>1273</v>
      </c>
      <c r="G14" s="1" t="s">
        <v>1269</v>
      </c>
      <c r="H14" s="1" t="s">
        <v>1446</v>
      </c>
      <c r="I14" s="1" t="s">
        <v>1604</v>
      </c>
      <c r="J14" s="1" t="s">
        <v>1454</v>
      </c>
      <c r="K14" s="1" t="s">
        <v>1477</v>
      </c>
      <c r="L14" t="s">
        <v>1511</v>
      </c>
      <c r="M14" t="s">
        <v>1262</v>
      </c>
      <c r="N14" t="s">
        <v>1279</v>
      </c>
      <c r="S14">
        <v>20190617</v>
      </c>
      <c r="T14">
        <v>2018</v>
      </c>
      <c r="U14">
        <v>2018</v>
      </c>
      <c r="V14" t="s">
        <v>1276</v>
      </c>
      <c r="W14" t="s">
        <v>102</v>
      </c>
      <c r="Y14" t="s">
        <v>1675</v>
      </c>
      <c r="Z14" t="s">
        <v>1205</v>
      </c>
      <c r="AA14" t="s">
        <v>1710</v>
      </c>
      <c r="AB14" t="s">
        <v>1284</v>
      </c>
      <c r="AC14" t="s">
        <v>1733</v>
      </c>
      <c r="AD14" s="2" t="s">
        <v>1263</v>
      </c>
      <c r="AH14" s="2" t="s">
        <v>1603</v>
      </c>
    </row>
    <row r="15" spans="1:48" ht="15" customHeight="1" x14ac:dyDescent="0.25">
      <c r="A15" t="s">
        <v>259</v>
      </c>
      <c r="B15" t="s">
        <v>1700</v>
      </c>
      <c r="C15" t="s">
        <v>1110</v>
      </c>
      <c r="D15" t="s">
        <v>1612</v>
      </c>
      <c r="E15" t="s">
        <v>1681</v>
      </c>
      <c r="F15" t="s">
        <v>1274</v>
      </c>
      <c r="G15" s="1" t="s">
        <v>1270</v>
      </c>
      <c r="H15" s="1" t="s">
        <v>1446</v>
      </c>
      <c r="I15" s="1" t="s">
        <v>1604</v>
      </c>
      <c r="J15" s="1" t="s">
        <v>1455</v>
      </c>
      <c r="K15" s="1" t="s">
        <v>1477</v>
      </c>
      <c r="L15" t="s">
        <v>1511</v>
      </c>
      <c r="M15" t="s">
        <v>1262</v>
      </c>
      <c r="N15" t="s">
        <v>1279</v>
      </c>
      <c r="S15">
        <v>20190617</v>
      </c>
      <c r="T15">
        <v>2018</v>
      </c>
      <c r="U15">
        <v>2018</v>
      </c>
      <c r="V15" t="s">
        <v>1276</v>
      </c>
      <c r="W15" t="s">
        <v>102</v>
      </c>
      <c r="Y15" t="s">
        <v>1675</v>
      </c>
      <c r="Z15" t="s">
        <v>1205</v>
      </c>
      <c r="AA15" t="s">
        <v>1710</v>
      </c>
      <c r="AB15" t="s">
        <v>1283</v>
      </c>
      <c r="AC15" t="s">
        <v>1733</v>
      </c>
      <c r="AD15" s="2" t="s">
        <v>1263</v>
      </c>
      <c r="AH15" s="2" t="s">
        <v>1603</v>
      </c>
    </row>
    <row r="16" spans="1:48" ht="15" customHeight="1" x14ac:dyDescent="0.25">
      <c r="A16" t="s">
        <v>259</v>
      </c>
      <c r="B16" t="s">
        <v>1700</v>
      </c>
      <c r="C16" t="s">
        <v>1110</v>
      </c>
      <c r="D16" t="s">
        <v>1612</v>
      </c>
      <c r="E16" t="s">
        <v>1682</v>
      </c>
      <c r="F16" t="s">
        <v>1272</v>
      </c>
      <c r="G16" s="132" t="s">
        <v>1275</v>
      </c>
      <c r="H16" s="1" t="s">
        <v>1446</v>
      </c>
      <c r="I16" s="1" t="s">
        <v>1604</v>
      </c>
      <c r="J16" s="1" t="s">
        <v>1456</v>
      </c>
      <c r="K16" s="1" t="s">
        <v>1477</v>
      </c>
      <c r="L16" t="s">
        <v>1511</v>
      </c>
      <c r="M16" t="s">
        <v>1262</v>
      </c>
      <c r="N16" t="s">
        <v>1279</v>
      </c>
      <c r="S16">
        <v>20190617</v>
      </c>
      <c r="T16">
        <v>2018</v>
      </c>
      <c r="U16">
        <v>2018</v>
      </c>
      <c r="V16" t="s">
        <v>1276</v>
      </c>
      <c r="W16" t="s">
        <v>102</v>
      </c>
      <c r="Y16" t="s">
        <v>1675</v>
      </c>
      <c r="Z16" t="s">
        <v>1205</v>
      </c>
      <c r="AA16" t="s">
        <v>1710</v>
      </c>
      <c r="AB16" t="s">
        <v>1288</v>
      </c>
      <c r="AC16" t="s">
        <v>1733</v>
      </c>
      <c r="AD16" s="2" t="s">
        <v>1263</v>
      </c>
      <c r="AH16" s="2" t="s">
        <v>1603</v>
      </c>
    </row>
    <row r="17" spans="1:48" ht="15" customHeight="1" x14ac:dyDescent="0.25">
      <c r="A17" t="s">
        <v>259</v>
      </c>
      <c r="B17" t="s">
        <v>1700</v>
      </c>
      <c r="C17" t="s">
        <v>1110</v>
      </c>
      <c r="D17" t="s">
        <v>1615</v>
      </c>
      <c r="E17" t="s">
        <v>1688</v>
      </c>
      <c r="F17" t="s">
        <v>1292</v>
      </c>
      <c r="G17" s="1" t="s">
        <v>1292</v>
      </c>
      <c r="H17" s="1" t="s">
        <v>1471</v>
      </c>
      <c r="I17" s="1" t="s">
        <v>1605</v>
      </c>
      <c r="J17" s="1" t="s">
        <v>1457</v>
      </c>
      <c r="K17" s="1" t="s">
        <v>1478</v>
      </c>
      <c r="L17" t="s">
        <v>1512</v>
      </c>
      <c r="M17" t="s">
        <v>1262</v>
      </c>
      <c r="N17" t="s">
        <v>1280</v>
      </c>
      <c r="S17">
        <v>20190617</v>
      </c>
      <c r="T17">
        <v>2019</v>
      </c>
      <c r="U17">
        <v>2018</v>
      </c>
      <c r="V17" t="s">
        <v>1252</v>
      </c>
      <c r="W17" t="s">
        <v>102</v>
      </c>
      <c r="Y17" t="s">
        <v>1675</v>
      </c>
      <c r="Z17" t="s">
        <v>98</v>
      </c>
      <c r="AA17" t="s">
        <v>1298</v>
      </c>
      <c r="AB17" t="s">
        <v>1287</v>
      </c>
      <c r="AC17" t="s">
        <v>1736</v>
      </c>
      <c r="AD17" s="2" t="s">
        <v>1286</v>
      </c>
      <c r="AG17" t="s">
        <v>1290</v>
      </c>
    </row>
    <row r="18" spans="1:48" ht="15" customHeight="1" x14ac:dyDescent="0.25">
      <c r="A18" t="s">
        <v>259</v>
      </c>
      <c r="B18" t="s">
        <v>1700</v>
      </c>
      <c r="C18" t="s">
        <v>1110</v>
      </c>
      <c r="D18" t="s">
        <v>1615</v>
      </c>
      <c r="E18" t="s">
        <v>1689</v>
      </c>
      <c r="F18" t="s">
        <v>1293</v>
      </c>
      <c r="G18" s="1" t="s">
        <v>1293</v>
      </c>
      <c r="H18" s="1" t="s">
        <v>1471</v>
      </c>
      <c r="I18" s="1" t="s">
        <v>1605</v>
      </c>
      <c r="J18" s="1" t="s">
        <v>1636</v>
      </c>
      <c r="K18" s="1" t="s">
        <v>1478</v>
      </c>
      <c r="L18" t="s">
        <v>1512</v>
      </c>
      <c r="M18" t="s">
        <v>1262</v>
      </c>
      <c r="N18" t="s">
        <v>1280</v>
      </c>
      <c r="S18">
        <v>20190617</v>
      </c>
      <c r="T18">
        <v>2019</v>
      </c>
      <c r="U18">
        <v>2018</v>
      </c>
      <c r="V18" t="s">
        <v>1252</v>
      </c>
      <c r="W18" t="s">
        <v>102</v>
      </c>
      <c r="Y18" t="s">
        <v>1675</v>
      </c>
      <c r="Z18" t="s">
        <v>98</v>
      </c>
      <c r="AA18" t="s">
        <v>1298</v>
      </c>
      <c r="AB18" t="s">
        <v>1285</v>
      </c>
      <c r="AC18" t="s">
        <v>1736</v>
      </c>
      <c r="AD18" s="2" t="s">
        <v>1286</v>
      </c>
      <c r="AG18" t="s">
        <v>1290</v>
      </c>
    </row>
    <row r="19" spans="1:48" ht="15" customHeight="1" x14ac:dyDescent="0.25">
      <c r="A19" t="s">
        <v>259</v>
      </c>
      <c r="B19" t="s">
        <v>1700</v>
      </c>
      <c r="C19" t="s">
        <v>1110</v>
      </c>
      <c r="D19" t="s">
        <v>1615</v>
      </c>
      <c r="E19" t="s">
        <v>1690</v>
      </c>
      <c r="F19" t="s">
        <v>1294</v>
      </c>
      <c r="G19" s="1" t="s">
        <v>1294</v>
      </c>
      <c r="H19" s="1" t="s">
        <v>1471</v>
      </c>
      <c r="I19" s="1" t="s">
        <v>1605</v>
      </c>
      <c r="J19" s="1" t="s">
        <v>1458</v>
      </c>
      <c r="K19" s="1" t="s">
        <v>1478</v>
      </c>
      <c r="L19" t="s">
        <v>1512</v>
      </c>
      <c r="M19" t="s">
        <v>1262</v>
      </c>
      <c r="N19" t="s">
        <v>1280</v>
      </c>
      <c r="S19">
        <v>20190617</v>
      </c>
      <c r="T19">
        <v>2019</v>
      </c>
      <c r="U19">
        <v>2018</v>
      </c>
      <c r="V19" t="s">
        <v>1252</v>
      </c>
      <c r="W19" t="s">
        <v>102</v>
      </c>
      <c r="Y19" t="s">
        <v>1675</v>
      </c>
      <c r="Z19" t="s">
        <v>98</v>
      </c>
      <c r="AA19" t="s">
        <v>1298</v>
      </c>
      <c r="AB19" t="s">
        <v>1291</v>
      </c>
      <c r="AC19" t="s">
        <v>1733</v>
      </c>
      <c r="AD19" s="2" t="s">
        <v>1263</v>
      </c>
      <c r="AG19" t="s">
        <v>1290</v>
      </c>
      <c r="AH19" s="2" t="s">
        <v>1603</v>
      </c>
    </row>
    <row r="20" spans="1:48" ht="15" customHeight="1" x14ac:dyDescent="0.25">
      <c r="A20" t="s">
        <v>259</v>
      </c>
      <c r="B20" t="s">
        <v>1700</v>
      </c>
      <c r="C20" t="s">
        <v>1110</v>
      </c>
      <c r="D20" t="s">
        <v>1615</v>
      </c>
      <c r="E20" t="s">
        <v>1261</v>
      </c>
      <c r="F20" t="s">
        <v>1256</v>
      </c>
      <c r="G20" s="1" t="s">
        <v>1257</v>
      </c>
      <c r="H20" s="1" t="s">
        <v>1472</v>
      </c>
      <c r="I20" s="1" t="s">
        <v>1606</v>
      </c>
      <c r="J20" s="1" t="s">
        <v>1459</v>
      </c>
      <c r="K20" s="1" t="s">
        <v>1479</v>
      </c>
      <c r="L20" t="s">
        <v>1513</v>
      </c>
      <c r="M20" t="s">
        <v>1262</v>
      </c>
      <c r="N20" t="s">
        <v>1258</v>
      </c>
      <c r="S20">
        <v>20190809</v>
      </c>
      <c r="T20">
        <v>2019</v>
      </c>
      <c r="U20">
        <v>2018</v>
      </c>
      <c r="V20" t="s">
        <v>1265</v>
      </c>
      <c r="W20" t="s">
        <v>102</v>
      </c>
      <c r="Y20" t="s">
        <v>1675</v>
      </c>
      <c r="Z20" t="s">
        <v>98</v>
      </c>
      <c r="AA20" t="s">
        <v>1356</v>
      </c>
      <c r="AB20" t="s">
        <v>1266</v>
      </c>
      <c r="AC20" t="s">
        <v>1733</v>
      </c>
      <c r="AD20" s="2" t="s">
        <v>1263</v>
      </c>
      <c r="AH20" s="2" t="s">
        <v>1603</v>
      </c>
      <c r="AT20" s="8" t="s">
        <v>1109</v>
      </c>
    </row>
    <row r="21" spans="1:48" ht="15" customHeight="1" x14ac:dyDescent="0.25">
      <c r="A21" t="s">
        <v>259</v>
      </c>
      <c r="B21" t="s">
        <v>1700</v>
      </c>
      <c r="C21" t="s">
        <v>1110</v>
      </c>
      <c r="D21" t="s">
        <v>1615</v>
      </c>
      <c r="E21" t="s">
        <v>1683</v>
      </c>
      <c r="F21" t="s">
        <v>1305</v>
      </c>
      <c r="G21" s="1" t="s">
        <v>1307</v>
      </c>
      <c r="H21" s="1" t="s">
        <v>1473</v>
      </c>
      <c r="I21" s="1" t="s">
        <v>1604</v>
      </c>
      <c r="J21" s="1" t="s">
        <v>1448</v>
      </c>
      <c r="K21" s="1" t="s">
        <v>1479</v>
      </c>
      <c r="L21" t="s">
        <v>1514</v>
      </c>
      <c r="M21" t="s">
        <v>1302</v>
      </c>
      <c r="N21" t="s">
        <v>1280</v>
      </c>
      <c r="S21">
        <v>20190809</v>
      </c>
      <c r="T21">
        <v>2019</v>
      </c>
      <c r="U21">
        <v>2018</v>
      </c>
      <c r="V21" t="s">
        <v>1301</v>
      </c>
      <c r="W21" t="s">
        <v>102</v>
      </c>
      <c r="Y21" t="s">
        <v>1675</v>
      </c>
      <c r="Z21" t="s">
        <v>1205</v>
      </c>
      <c r="AA21" t="s">
        <v>1303</v>
      </c>
      <c r="AB21" t="s">
        <v>1308</v>
      </c>
      <c r="AC21" t="s">
        <v>1733</v>
      </c>
      <c r="AD21" s="2" t="s">
        <v>1327</v>
      </c>
      <c r="AH21" s="2" t="s">
        <v>1603</v>
      </c>
    </row>
    <row r="22" spans="1:48" ht="15" customHeight="1" x14ac:dyDescent="0.25">
      <c r="A22" t="s">
        <v>259</v>
      </c>
      <c r="B22" t="s">
        <v>1700</v>
      </c>
      <c r="C22" t="s">
        <v>1110</v>
      </c>
      <c r="D22" t="s">
        <v>1615</v>
      </c>
      <c r="E22" t="s">
        <v>1684</v>
      </c>
      <c r="F22" t="s">
        <v>1300</v>
      </c>
      <c r="G22" s="1" t="s">
        <v>1306</v>
      </c>
      <c r="H22" s="1" t="s">
        <v>1473</v>
      </c>
      <c r="I22" s="1" t="s">
        <v>1604</v>
      </c>
      <c r="J22" s="1" t="s">
        <v>1449</v>
      </c>
      <c r="K22" s="1" t="s">
        <v>1479</v>
      </c>
      <c r="L22" t="s">
        <v>1514</v>
      </c>
      <c r="M22" t="s">
        <v>1302</v>
      </c>
      <c r="N22" t="s">
        <v>1280</v>
      </c>
      <c r="S22">
        <v>20190809</v>
      </c>
      <c r="T22">
        <v>2019</v>
      </c>
      <c r="U22">
        <v>2018</v>
      </c>
      <c r="V22" t="s">
        <v>1301</v>
      </c>
      <c r="W22" t="s">
        <v>102</v>
      </c>
      <c r="Y22" t="s">
        <v>1675</v>
      </c>
      <c r="Z22" t="s">
        <v>1205</v>
      </c>
      <c r="AA22" t="s">
        <v>1303</v>
      </c>
      <c r="AB22" t="s">
        <v>1304</v>
      </c>
      <c r="AC22" t="s">
        <v>1733</v>
      </c>
      <c r="AD22" s="2" t="s">
        <v>1286</v>
      </c>
    </row>
    <row r="23" spans="1:48" ht="15" customHeight="1" x14ac:dyDescent="0.25">
      <c r="A23" t="s">
        <v>259</v>
      </c>
      <c r="B23" t="s">
        <v>1700</v>
      </c>
      <c r="C23" t="s">
        <v>1110</v>
      </c>
      <c r="D23" t="s">
        <v>1615</v>
      </c>
      <c r="E23" t="s">
        <v>1685</v>
      </c>
      <c r="F23" t="str">
        <f>PROPER(AD23)&amp;" "&amp;AB23&amp;" across 14 main road flood areas (BMA, 2018)"</f>
        <v>Average maximum intensity across 14 main road flood areas (BMA, 2018)</v>
      </c>
      <c r="G23" s="1" t="str">
        <f>PROPER(AD23)&amp;" "&amp;AB23&amp;" across 14 main road flood areas of Bangkok, "&amp;U23</f>
        <v>Average maximum intensity across 14 main road flood areas of Bangkok, 2018</v>
      </c>
      <c r="H23" s="1" t="s">
        <v>1473</v>
      </c>
      <c r="I23" s="1" t="s">
        <v>1604</v>
      </c>
      <c r="J23" s="1" t="s">
        <v>1450</v>
      </c>
      <c r="K23" s="1" t="s">
        <v>1479</v>
      </c>
      <c r="L23" t="s">
        <v>1514</v>
      </c>
      <c r="M23" t="s">
        <v>1302</v>
      </c>
      <c r="N23" t="s">
        <v>1280</v>
      </c>
      <c r="S23">
        <v>20190809</v>
      </c>
      <c r="T23">
        <v>2019</v>
      </c>
      <c r="U23">
        <v>2018</v>
      </c>
      <c r="V23" t="s">
        <v>1301</v>
      </c>
      <c r="W23" t="s">
        <v>102</v>
      </c>
      <c r="Y23" t="s">
        <v>1675</v>
      </c>
      <c r="Z23" t="s">
        <v>1205</v>
      </c>
      <c r="AA23" t="s">
        <v>1303</v>
      </c>
      <c r="AB23" t="s">
        <v>1309</v>
      </c>
      <c r="AC23" t="s">
        <v>1733</v>
      </c>
      <c r="AD23" s="2" t="s">
        <v>1286</v>
      </c>
      <c r="AV23" s="9" t="s">
        <v>1310</v>
      </c>
    </row>
    <row r="24" spans="1:48" ht="15" customHeight="1" x14ac:dyDescent="0.25">
      <c r="A24" t="s">
        <v>259</v>
      </c>
      <c r="B24" t="s">
        <v>1700</v>
      </c>
      <c r="C24" t="s">
        <v>1110</v>
      </c>
      <c r="D24" t="s">
        <v>1615</v>
      </c>
      <c r="E24" t="s">
        <v>1686</v>
      </c>
      <c r="F24" t="str">
        <f>PROPER(AD24)&amp;" "&amp;AB24&amp;" across 14 main road flood areas (BMA, 2018)"</f>
        <v>Average days of flooding across 14 main road flood areas (BMA, 2018)</v>
      </c>
      <c r="G24" s="1" t="str">
        <f>PROPER(AD24)&amp;" "&amp;AB24&amp;" across 14 main road flood areas of Bangkok, "&amp;U24</f>
        <v>Average days of flooding across 14 main road flood areas of Bangkok, 2018</v>
      </c>
      <c r="H24" s="1" t="s">
        <v>1473</v>
      </c>
      <c r="I24" s="1" t="s">
        <v>1604</v>
      </c>
      <c r="J24" s="1" t="s">
        <v>1451</v>
      </c>
      <c r="K24" s="1" t="s">
        <v>1479</v>
      </c>
      <c r="L24" t="s">
        <v>1514</v>
      </c>
      <c r="M24" t="s">
        <v>1302</v>
      </c>
      <c r="N24" t="s">
        <v>1280</v>
      </c>
      <c r="S24">
        <v>20190809</v>
      </c>
      <c r="T24">
        <v>2019</v>
      </c>
      <c r="U24">
        <v>2018</v>
      </c>
      <c r="V24" t="s">
        <v>1301</v>
      </c>
      <c r="W24" t="s">
        <v>102</v>
      </c>
      <c r="Y24" t="s">
        <v>1675</v>
      </c>
      <c r="Z24" t="s">
        <v>1205</v>
      </c>
      <c r="AA24" t="s">
        <v>1303</v>
      </c>
      <c r="AB24" t="s">
        <v>1311</v>
      </c>
      <c r="AC24" t="s">
        <v>1733</v>
      </c>
      <c r="AD24" s="2" t="s">
        <v>1286</v>
      </c>
      <c r="AV24" s="9" t="s">
        <v>1310</v>
      </c>
    </row>
    <row r="25" spans="1:48" ht="15" customHeight="1" x14ac:dyDescent="0.25">
      <c r="A25" t="s">
        <v>259</v>
      </c>
      <c r="B25" t="s">
        <v>1700</v>
      </c>
      <c r="C25" t="s">
        <v>1110</v>
      </c>
      <c r="D25" t="s">
        <v>1615</v>
      </c>
      <c r="E25" t="s">
        <v>1687</v>
      </c>
      <c r="F25" t="s">
        <v>1312</v>
      </c>
      <c r="G25" s="1" t="s">
        <v>1313</v>
      </c>
      <c r="H25" s="1" t="s">
        <v>1473</v>
      </c>
      <c r="I25" s="1" t="s">
        <v>1604</v>
      </c>
      <c r="J25" s="1" t="s">
        <v>1452</v>
      </c>
      <c r="K25" s="1" t="s">
        <v>1479</v>
      </c>
      <c r="L25" t="s">
        <v>1514</v>
      </c>
      <c r="M25" t="s">
        <v>1314</v>
      </c>
      <c r="N25" t="s">
        <v>1280</v>
      </c>
      <c r="S25">
        <v>20190809</v>
      </c>
      <c r="T25">
        <v>2019</v>
      </c>
      <c r="U25">
        <v>2018</v>
      </c>
      <c r="V25" t="s">
        <v>1301</v>
      </c>
      <c r="W25" t="s">
        <v>102</v>
      </c>
      <c r="Y25" t="s">
        <v>1675</v>
      </c>
      <c r="Z25" t="s">
        <v>1205</v>
      </c>
      <c r="AA25" t="s">
        <v>1315</v>
      </c>
      <c r="AB25" t="s">
        <v>1316</v>
      </c>
      <c r="AC25" t="s">
        <v>1733</v>
      </c>
      <c r="AD25" s="2" t="s">
        <v>1263</v>
      </c>
      <c r="AH25" s="2" t="s">
        <v>1603</v>
      </c>
    </row>
    <row r="26" spans="1:48" ht="15" customHeight="1" x14ac:dyDescent="0.25">
      <c r="A26" t="s">
        <v>259</v>
      </c>
      <c r="B26" t="s">
        <v>1700</v>
      </c>
      <c r="C26" t="s">
        <v>1110</v>
      </c>
      <c r="D26" t="s">
        <v>1615</v>
      </c>
      <c r="E26" t="s">
        <v>1691</v>
      </c>
      <c r="F26" s="135" t="s">
        <v>1324</v>
      </c>
      <c r="G26" t="s">
        <v>1325</v>
      </c>
      <c r="H26" s="1" t="s">
        <v>42</v>
      </c>
      <c r="I26" s="1" t="s">
        <v>1607</v>
      </c>
      <c r="J26" t="s">
        <v>1462</v>
      </c>
      <c r="K26" s="1" t="s">
        <v>1481</v>
      </c>
      <c r="L26" t="s">
        <v>1515</v>
      </c>
      <c r="M26" t="s">
        <v>1318</v>
      </c>
      <c r="N26" t="s">
        <v>1279</v>
      </c>
      <c r="S26">
        <v>20190809</v>
      </c>
      <c r="T26">
        <v>2019</v>
      </c>
      <c r="U26">
        <v>2018</v>
      </c>
      <c r="V26" t="s">
        <v>1317</v>
      </c>
      <c r="W26" t="s">
        <v>102</v>
      </c>
      <c r="Y26" t="s">
        <v>1675</v>
      </c>
      <c r="Z26" t="s">
        <v>98</v>
      </c>
      <c r="AA26" t="s">
        <v>1330</v>
      </c>
      <c r="AB26" s="135" t="s">
        <v>1326</v>
      </c>
      <c r="AC26" s="135" t="s">
        <v>1733</v>
      </c>
      <c r="AD26" s="2" t="s">
        <v>1327</v>
      </c>
      <c r="AH26" s="2" t="s">
        <v>1603</v>
      </c>
      <c r="AJ26" t="s">
        <v>1320</v>
      </c>
      <c r="AK26" t="s">
        <v>1329</v>
      </c>
      <c r="AL26" t="s">
        <v>1323</v>
      </c>
      <c r="AU26" t="s">
        <v>1319</v>
      </c>
      <c r="AV26" t="s">
        <v>1317</v>
      </c>
    </row>
    <row r="27" spans="1:48" ht="15" customHeight="1" x14ac:dyDescent="0.25">
      <c r="A27" t="s">
        <v>259</v>
      </c>
      <c r="B27" t="s">
        <v>1700</v>
      </c>
      <c r="C27" t="s">
        <v>1110</v>
      </c>
      <c r="D27" t="s">
        <v>1615</v>
      </c>
      <c r="E27" t="s">
        <v>1692</v>
      </c>
      <c r="F27" s="135" t="s">
        <v>1344</v>
      </c>
      <c r="G27" s="135" t="s">
        <v>1344</v>
      </c>
      <c r="H27" s="1" t="s">
        <v>42</v>
      </c>
      <c r="I27" s="1" t="s">
        <v>1607</v>
      </c>
      <c r="J27" t="s">
        <v>1460</v>
      </c>
      <c r="K27" s="1" t="s">
        <v>1481</v>
      </c>
      <c r="L27" t="s">
        <v>1515</v>
      </c>
      <c r="M27" t="s">
        <v>1318</v>
      </c>
      <c r="N27" t="s">
        <v>1279</v>
      </c>
      <c r="S27">
        <v>20190809</v>
      </c>
      <c r="T27">
        <v>2019</v>
      </c>
      <c r="U27">
        <v>2018</v>
      </c>
      <c r="V27" t="s">
        <v>1317</v>
      </c>
      <c r="W27" t="s">
        <v>102</v>
      </c>
      <c r="Y27" t="s">
        <v>1675</v>
      </c>
      <c r="Z27" t="s">
        <v>98</v>
      </c>
      <c r="AA27" t="s">
        <v>1330</v>
      </c>
      <c r="AB27" s="135" t="s">
        <v>1342</v>
      </c>
      <c r="AC27" s="135" t="s">
        <v>1733</v>
      </c>
      <c r="AD27" s="2" t="s">
        <v>1286</v>
      </c>
      <c r="AJ27" t="s">
        <v>1320</v>
      </c>
      <c r="AK27" t="s">
        <v>1329</v>
      </c>
      <c r="AL27" t="s">
        <v>1323</v>
      </c>
      <c r="AU27" t="s">
        <v>1319</v>
      </c>
      <c r="AV27" t="s">
        <v>1317</v>
      </c>
    </row>
    <row r="28" spans="1:48" ht="15" customHeight="1" x14ac:dyDescent="0.25">
      <c r="A28" t="s">
        <v>259</v>
      </c>
      <c r="B28" t="s">
        <v>1700</v>
      </c>
      <c r="C28" t="s">
        <v>1110</v>
      </c>
      <c r="D28" t="s">
        <v>1615</v>
      </c>
      <c r="E28" t="s">
        <v>1693</v>
      </c>
      <c r="F28" s="135" t="s">
        <v>1345</v>
      </c>
      <c r="G28" s="135" t="s">
        <v>1345</v>
      </c>
      <c r="H28" s="1" t="s">
        <v>42</v>
      </c>
      <c r="I28" s="1" t="s">
        <v>1607</v>
      </c>
      <c r="J28" t="s">
        <v>1461</v>
      </c>
      <c r="K28" s="1" t="s">
        <v>1481</v>
      </c>
      <c r="L28" t="s">
        <v>1515</v>
      </c>
      <c r="M28" t="s">
        <v>1318</v>
      </c>
      <c r="N28" t="s">
        <v>1279</v>
      </c>
      <c r="S28">
        <v>20190809</v>
      </c>
      <c r="T28">
        <v>2019</v>
      </c>
      <c r="U28">
        <v>2018</v>
      </c>
      <c r="V28" t="s">
        <v>1317</v>
      </c>
      <c r="W28" t="s">
        <v>102</v>
      </c>
      <c r="Y28" t="s">
        <v>1675</v>
      </c>
      <c r="Z28" t="s">
        <v>98</v>
      </c>
      <c r="AA28" t="s">
        <v>1330</v>
      </c>
      <c r="AB28" s="135" t="s">
        <v>1343</v>
      </c>
      <c r="AC28" s="135" t="s">
        <v>1733</v>
      </c>
      <c r="AD28" s="2" t="s">
        <v>1286</v>
      </c>
      <c r="AJ28" t="s">
        <v>1320</v>
      </c>
      <c r="AK28" t="s">
        <v>1329</v>
      </c>
      <c r="AL28" t="s">
        <v>1323</v>
      </c>
      <c r="AU28" t="s">
        <v>1319</v>
      </c>
      <c r="AV28" t="s">
        <v>1317</v>
      </c>
    </row>
    <row r="29" spans="1:48" ht="15" customHeight="1" x14ac:dyDescent="0.25">
      <c r="A29" t="s">
        <v>259</v>
      </c>
      <c r="B29" t="s">
        <v>1700</v>
      </c>
      <c r="C29" t="s">
        <v>1110</v>
      </c>
      <c r="D29" t="s">
        <v>1614</v>
      </c>
      <c r="E29" t="s">
        <v>1694</v>
      </c>
      <c r="F29" s="135" t="s">
        <v>1347</v>
      </c>
      <c r="G29" s="135" t="s">
        <v>1347</v>
      </c>
      <c r="H29" s="135" t="s">
        <v>1474</v>
      </c>
      <c r="I29" s="1" t="s">
        <v>1608</v>
      </c>
      <c r="J29" s="135" t="str">
        <f>"The "&amp;LOWER(LEFT(F29,FIND("(",F29)-1))&amp;"within each analysis area was recorded."</f>
        <v>The number of restaurants within each analysis area was recorded.</v>
      </c>
      <c r="K29" s="135">
        <v>11</v>
      </c>
      <c r="L29" t="s">
        <v>1516</v>
      </c>
      <c r="M29" t="s">
        <v>1262</v>
      </c>
      <c r="N29" t="s">
        <v>1279</v>
      </c>
      <c r="S29">
        <v>20190820</v>
      </c>
      <c r="T29">
        <v>2019</v>
      </c>
      <c r="U29">
        <v>2018</v>
      </c>
      <c r="V29" t="s">
        <v>1348</v>
      </c>
      <c r="W29" t="s">
        <v>102</v>
      </c>
      <c r="Y29" t="s">
        <v>1675</v>
      </c>
      <c r="Z29" t="s">
        <v>98</v>
      </c>
      <c r="AA29" t="s">
        <v>1349</v>
      </c>
      <c r="AB29" s="135" t="s">
        <v>1361</v>
      </c>
      <c r="AC29" s="135" t="s">
        <v>1733</v>
      </c>
      <c r="AH29" s="2" t="s">
        <v>1603</v>
      </c>
    </row>
    <row r="30" spans="1:48" ht="15" customHeight="1" x14ac:dyDescent="0.25">
      <c r="A30" t="s">
        <v>259</v>
      </c>
      <c r="B30" t="s">
        <v>1700</v>
      </c>
      <c r="C30" t="s">
        <v>1110</v>
      </c>
      <c r="D30" t="s">
        <v>1614</v>
      </c>
      <c r="E30" t="s">
        <v>1695</v>
      </c>
      <c r="F30" s="135" t="s">
        <v>1363</v>
      </c>
      <c r="G30" s="135" t="s">
        <v>1363</v>
      </c>
      <c r="H30" s="135" t="s">
        <v>1474</v>
      </c>
      <c r="I30" s="1" t="s">
        <v>1608</v>
      </c>
      <c r="J30" s="135" t="str">
        <f t="shared" ref="J30" si="1">"The "&amp;LOWER(LEFT(F30,FIND("(",F30)-1))&amp;"within each analysis area was recorded."</f>
        <v>The number of supermarkets within each analysis area was recorded.</v>
      </c>
      <c r="K30" s="135" t="s">
        <v>1480</v>
      </c>
      <c r="L30" t="s">
        <v>1516</v>
      </c>
      <c r="M30" t="s">
        <v>1262</v>
      </c>
      <c r="N30" t="s">
        <v>1279</v>
      </c>
      <c r="S30">
        <v>20190820</v>
      </c>
      <c r="T30">
        <v>2019</v>
      </c>
      <c r="U30">
        <v>2018</v>
      </c>
      <c r="V30" t="s">
        <v>326</v>
      </c>
      <c r="W30" t="s">
        <v>102</v>
      </c>
      <c r="Y30" t="s">
        <v>1675</v>
      </c>
      <c r="Z30" t="s">
        <v>98</v>
      </c>
      <c r="AA30" t="s">
        <v>1349</v>
      </c>
      <c r="AB30" s="135" t="s">
        <v>1362</v>
      </c>
      <c r="AC30" s="135" t="s">
        <v>1733</v>
      </c>
      <c r="AH30" s="2" t="s">
        <v>1603</v>
      </c>
    </row>
    <row r="31" spans="1:48" ht="15" customHeight="1" x14ac:dyDescent="0.25">
      <c r="A31" t="s">
        <v>259</v>
      </c>
      <c r="B31" t="s">
        <v>1700</v>
      </c>
      <c r="C31" t="s">
        <v>1110</v>
      </c>
      <c r="D31" t="s">
        <v>1614</v>
      </c>
      <c r="E31" t="s">
        <v>1696</v>
      </c>
      <c r="F31" s="135" t="s">
        <v>1364</v>
      </c>
      <c r="G31" s="135" t="s">
        <v>1364</v>
      </c>
      <c r="H31" s="135" t="s">
        <v>1474</v>
      </c>
      <c r="I31" s="1" t="s">
        <v>1608</v>
      </c>
      <c r="J31" s="135" t="str">
        <f t="shared" ref="J31" si="2">"The "&amp;LOWER(LEFT(F31,FIND("(",F31)-1))&amp;"within each analysis area was recorded."</f>
        <v>The number of minimarts within each analysis area was recorded.</v>
      </c>
      <c r="K31" s="135" t="s">
        <v>1480</v>
      </c>
      <c r="L31" t="s">
        <v>1516</v>
      </c>
      <c r="M31" t="s">
        <v>1262</v>
      </c>
      <c r="N31" t="s">
        <v>1279</v>
      </c>
      <c r="S31">
        <v>20190820</v>
      </c>
      <c r="T31">
        <v>2019</v>
      </c>
      <c r="U31">
        <v>2018</v>
      </c>
      <c r="V31" t="s">
        <v>326</v>
      </c>
      <c r="W31" t="s">
        <v>102</v>
      </c>
      <c r="Y31" t="s">
        <v>1675</v>
      </c>
      <c r="Z31" t="s">
        <v>98</v>
      </c>
      <c r="AA31" t="s">
        <v>1349</v>
      </c>
      <c r="AB31" s="135" t="s">
        <v>1369</v>
      </c>
      <c r="AC31" s="135" t="s">
        <v>1733</v>
      </c>
      <c r="AH31" s="2" t="s">
        <v>1603</v>
      </c>
    </row>
    <row r="32" spans="1:48" ht="15" customHeight="1" x14ac:dyDescent="0.25">
      <c r="A32" t="s">
        <v>259</v>
      </c>
      <c r="B32" t="s">
        <v>1700</v>
      </c>
      <c r="C32" t="s">
        <v>1110</v>
      </c>
      <c r="D32" t="s">
        <v>1614</v>
      </c>
      <c r="E32" t="s">
        <v>1697</v>
      </c>
      <c r="F32" s="135" t="s">
        <v>1365</v>
      </c>
      <c r="G32" s="135" t="s">
        <v>1365</v>
      </c>
      <c r="H32" s="135" t="s">
        <v>1474</v>
      </c>
      <c r="I32" s="1" t="s">
        <v>1608</v>
      </c>
      <c r="J32" s="135" t="str">
        <f t="shared" ref="J32" si="3">"The "&amp;LOWER(LEFT(F32,FIND("(",F32)-1))&amp;"within each analysis area was recorded."</f>
        <v>The number of stalls within each analysis area was recorded.</v>
      </c>
      <c r="K32" s="135" t="s">
        <v>1480</v>
      </c>
      <c r="L32" t="s">
        <v>1516</v>
      </c>
      <c r="M32" t="s">
        <v>1262</v>
      </c>
      <c r="N32" t="s">
        <v>1279</v>
      </c>
      <c r="S32">
        <v>20190820</v>
      </c>
      <c r="T32">
        <v>2019</v>
      </c>
      <c r="U32">
        <v>2018</v>
      </c>
      <c r="V32" t="s">
        <v>326</v>
      </c>
      <c r="W32" t="s">
        <v>102</v>
      </c>
      <c r="Y32" t="s">
        <v>1675</v>
      </c>
      <c r="Z32" t="s">
        <v>98</v>
      </c>
      <c r="AA32" t="s">
        <v>1349</v>
      </c>
      <c r="AB32" s="135" t="s">
        <v>1368</v>
      </c>
      <c r="AC32" s="135" t="s">
        <v>1733</v>
      </c>
      <c r="AH32" s="2" t="s">
        <v>1603</v>
      </c>
    </row>
    <row r="33" spans="1:48" ht="15" customHeight="1" x14ac:dyDescent="0.25">
      <c r="A33" t="s">
        <v>259</v>
      </c>
      <c r="B33" t="s">
        <v>1700</v>
      </c>
      <c r="C33" t="s">
        <v>1110</v>
      </c>
      <c r="D33" t="s">
        <v>1614</v>
      </c>
      <c r="E33" t="s">
        <v>1698</v>
      </c>
      <c r="F33" s="135" t="s">
        <v>1367</v>
      </c>
      <c r="G33" s="135" t="s">
        <v>1367</v>
      </c>
      <c r="H33" s="135" t="s">
        <v>1474</v>
      </c>
      <c r="I33" s="1" t="s">
        <v>1608</v>
      </c>
      <c r="J33" s="135" t="str">
        <f t="shared" ref="J33" si="4">"The "&amp;LOWER(LEFT(F33,FIND("(",F33)-1))&amp;"within each analysis area was recorded."</f>
        <v>The number of markets within each analysis area was recorded.</v>
      </c>
      <c r="K33" s="135" t="s">
        <v>1480</v>
      </c>
      <c r="L33" t="s">
        <v>1516</v>
      </c>
      <c r="M33" t="s">
        <v>1262</v>
      </c>
      <c r="N33" t="s">
        <v>1279</v>
      </c>
      <c r="S33">
        <v>20190820</v>
      </c>
      <c r="T33">
        <v>2019</v>
      </c>
      <c r="U33">
        <v>2018</v>
      </c>
      <c r="V33" t="s">
        <v>326</v>
      </c>
      <c r="W33" t="s">
        <v>102</v>
      </c>
      <c r="Y33" t="s">
        <v>1675</v>
      </c>
      <c r="Z33" t="s">
        <v>98</v>
      </c>
      <c r="AA33" t="s">
        <v>1349</v>
      </c>
      <c r="AB33" s="135" t="s">
        <v>1366</v>
      </c>
      <c r="AC33" s="135" t="s">
        <v>1733</v>
      </c>
      <c r="AH33" s="2" t="s">
        <v>1603</v>
      </c>
    </row>
    <row r="34" spans="1:48" ht="15" customHeight="1" x14ac:dyDescent="0.25">
      <c r="A34" t="s">
        <v>259</v>
      </c>
      <c r="B34" t="s">
        <v>783</v>
      </c>
      <c r="C34" t="s">
        <v>1110</v>
      </c>
      <c r="D34" t="s">
        <v>1613</v>
      </c>
      <c r="E34" t="s">
        <v>1728</v>
      </c>
      <c r="F34" t="s">
        <v>1714</v>
      </c>
      <c r="G34" t="s">
        <v>1737</v>
      </c>
      <c r="H34" s="135" t="s">
        <v>1717</v>
      </c>
      <c r="I34" s="1" t="s">
        <v>1618</v>
      </c>
      <c r="S34" s="8" t="s">
        <v>200</v>
      </c>
      <c r="V34" t="s">
        <v>68</v>
      </c>
      <c r="W34" t="s">
        <v>81</v>
      </c>
      <c r="X34" s="123" t="s">
        <v>1179</v>
      </c>
      <c r="Y34">
        <v>400</v>
      </c>
      <c r="Z34" t="s">
        <v>1205</v>
      </c>
      <c r="AC34" s="135" t="s">
        <v>1735</v>
      </c>
      <c r="AV34" t="s">
        <v>169</v>
      </c>
    </row>
    <row r="35" spans="1:48" ht="15" customHeight="1" x14ac:dyDescent="0.25">
      <c r="A35" t="s">
        <v>259</v>
      </c>
      <c r="B35" t="s">
        <v>783</v>
      </c>
      <c r="C35" t="s">
        <v>1110</v>
      </c>
      <c r="D35" t="s">
        <v>1613</v>
      </c>
      <c r="E35" t="s">
        <v>1725</v>
      </c>
      <c r="F35" t="s">
        <v>1724</v>
      </c>
      <c r="G35" t="s">
        <v>1738</v>
      </c>
      <c r="H35" s="135" t="s">
        <v>1717</v>
      </c>
      <c r="I35" s="1" t="s">
        <v>1618</v>
      </c>
      <c r="S35" s="8" t="s">
        <v>200</v>
      </c>
      <c r="V35" t="s">
        <v>68</v>
      </c>
      <c r="W35" t="s">
        <v>81</v>
      </c>
      <c r="X35" s="123" t="s">
        <v>1179</v>
      </c>
      <c r="Y35">
        <v>400</v>
      </c>
      <c r="Z35" t="s">
        <v>1205</v>
      </c>
      <c r="AC35" s="135" t="s">
        <v>1735</v>
      </c>
      <c r="AV35" t="s">
        <v>169</v>
      </c>
    </row>
    <row r="36" spans="1:48" ht="15" customHeight="1" x14ac:dyDescent="0.25">
      <c r="A36" t="s">
        <v>1671</v>
      </c>
      <c r="B36" t="s">
        <v>783</v>
      </c>
      <c r="C36" t="s">
        <v>1110</v>
      </c>
      <c r="D36" t="s">
        <v>1613</v>
      </c>
      <c r="E36" t="s">
        <v>1709</v>
      </c>
      <c r="F36" t="s">
        <v>1617</v>
      </c>
      <c r="H36" s="135" t="s">
        <v>1717</v>
      </c>
      <c r="L36" t="s">
        <v>1655</v>
      </c>
      <c r="R36" t="s">
        <v>287</v>
      </c>
      <c r="S36" s="8">
        <v>20181210</v>
      </c>
      <c r="T36">
        <v>2014</v>
      </c>
      <c r="U36">
        <v>2014</v>
      </c>
      <c r="V36" s="124" t="s">
        <v>1200</v>
      </c>
      <c r="W36" t="s">
        <v>102</v>
      </c>
      <c r="Y36">
        <v>400</v>
      </c>
      <c r="Z36" t="s">
        <v>1205</v>
      </c>
      <c r="AC36" s="135" t="s">
        <v>1735</v>
      </c>
      <c r="AV36" t="s">
        <v>288</v>
      </c>
    </row>
    <row r="37" spans="1:48" ht="15" customHeight="1" x14ac:dyDescent="0.25">
      <c r="A37" t="s">
        <v>259</v>
      </c>
      <c r="B37" t="s">
        <v>783</v>
      </c>
      <c r="C37" t="s">
        <v>1110</v>
      </c>
      <c r="D37" t="s">
        <v>1612</v>
      </c>
      <c r="E37" t="s">
        <v>1672</v>
      </c>
      <c r="F37" s="135" t="str">
        <f>"Access to "&amp;E37&amp;" (BMA, 2014)"</f>
        <v>Access to train (BMA, 2014)</v>
      </c>
      <c r="G37" t="s">
        <v>1715</v>
      </c>
      <c r="H37" t="s">
        <v>1653</v>
      </c>
      <c r="K37" s="8"/>
      <c r="L37" t="s">
        <v>1661</v>
      </c>
      <c r="N37" s="126" t="s">
        <v>1154</v>
      </c>
      <c r="O37" s="137" t="s">
        <v>1669</v>
      </c>
      <c r="P37" s="137">
        <v>32647</v>
      </c>
      <c r="Q37"/>
      <c r="S37">
        <v>20181210</v>
      </c>
      <c r="T37">
        <v>2014</v>
      </c>
      <c r="U37">
        <v>2014</v>
      </c>
      <c r="V37" s="124" t="s">
        <v>1200</v>
      </c>
      <c r="W37" t="s">
        <v>102</v>
      </c>
      <c r="Y37" s="121">
        <v>800</v>
      </c>
      <c r="Z37" t="s">
        <v>1205</v>
      </c>
      <c r="AA37" s="2"/>
      <c r="AB37" s="2"/>
      <c r="AC37" s="135" t="s">
        <v>1735</v>
      </c>
      <c r="AE37"/>
      <c r="AK37" s="8"/>
      <c r="AL37" s="8"/>
      <c r="AS37"/>
      <c r="AT37"/>
    </row>
    <row r="38" spans="1:48" ht="15" customHeight="1" x14ac:dyDescent="0.25">
      <c r="A38" t="s">
        <v>259</v>
      </c>
      <c r="B38" t="s">
        <v>783</v>
      </c>
      <c r="C38" t="s">
        <v>1110</v>
      </c>
      <c r="D38" t="s">
        <v>1612</v>
      </c>
      <c r="E38" t="s">
        <v>1673</v>
      </c>
      <c r="F38" s="135" t="str">
        <f t="shared" ref="F38:F39" si="5">"Access to "&amp;E38&amp;" (BMA, 2014)"</f>
        <v>Access to bus (BMA, 2014)</v>
      </c>
      <c r="G38" t="s">
        <v>1716</v>
      </c>
      <c r="H38" t="s">
        <v>1653</v>
      </c>
      <c r="K38" s="8"/>
      <c r="L38" t="s">
        <v>1662</v>
      </c>
      <c r="N38" s="126" t="s">
        <v>1154</v>
      </c>
      <c r="O38" s="137" t="s">
        <v>1669</v>
      </c>
      <c r="P38" s="137">
        <v>32647</v>
      </c>
      <c r="Q38"/>
      <c r="S38">
        <v>20181210</v>
      </c>
      <c r="T38">
        <v>2014</v>
      </c>
      <c r="U38">
        <v>2014</v>
      </c>
      <c r="V38" s="124" t="s">
        <v>1200</v>
      </c>
      <c r="W38" t="s">
        <v>102</v>
      </c>
      <c r="Y38">
        <v>400</v>
      </c>
      <c r="Z38" t="s">
        <v>1205</v>
      </c>
      <c r="AA38" s="2"/>
      <c r="AB38" s="2"/>
      <c r="AC38" s="135" t="s">
        <v>1735</v>
      </c>
      <c r="AE38"/>
      <c r="AH38"/>
      <c r="AK38" s="8"/>
      <c r="AL38" s="8"/>
      <c r="AS38"/>
      <c r="AT38"/>
    </row>
    <row r="39" spans="1:48" ht="15" customHeight="1" x14ac:dyDescent="0.25">
      <c r="A39" t="s">
        <v>259</v>
      </c>
      <c r="B39" t="s">
        <v>783</v>
      </c>
      <c r="C39" t="s">
        <v>1110</v>
      </c>
      <c r="D39" t="s">
        <v>1612</v>
      </c>
      <c r="E39" t="s">
        <v>1674</v>
      </c>
      <c r="F39" s="135" t="str">
        <f t="shared" si="5"/>
        <v>Access to ferry (BMA, 2014)</v>
      </c>
      <c r="G39" t="s">
        <v>1718</v>
      </c>
      <c r="H39" t="s">
        <v>1653</v>
      </c>
      <c r="K39" s="8"/>
      <c r="L39" t="s">
        <v>1663</v>
      </c>
      <c r="N39" s="126" t="s">
        <v>1154</v>
      </c>
      <c r="O39" s="137" t="s">
        <v>1669</v>
      </c>
      <c r="P39" s="137">
        <v>32647</v>
      </c>
      <c r="Q39"/>
      <c r="S39">
        <v>20181210</v>
      </c>
      <c r="T39">
        <v>2014</v>
      </c>
      <c r="U39">
        <v>2014</v>
      </c>
      <c r="V39" s="124" t="s">
        <v>1200</v>
      </c>
      <c r="W39" t="s">
        <v>102</v>
      </c>
      <c r="Y39">
        <v>800</v>
      </c>
      <c r="Z39" t="s">
        <v>1205</v>
      </c>
      <c r="AA39" s="2"/>
      <c r="AB39" s="2"/>
      <c r="AC39" s="135" t="s">
        <v>1735</v>
      </c>
      <c r="AE39"/>
      <c r="AH39"/>
      <c r="AK39" s="8"/>
      <c r="AL39" s="8"/>
      <c r="AS39"/>
      <c r="AT39"/>
    </row>
    <row r="40" spans="1:48" ht="15" customHeight="1" x14ac:dyDescent="0.25">
      <c r="A40" t="s">
        <v>259</v>
      </c>
      <c r="B40" t="s">
        <v>783</v>
      </c>
      <c r="C40" t="s">
        <v>1110</v>
      </c>
      <c r="D40" t="s">
        <v>1612</v>
      </c>
      <c r="E40" t="s">
        <v>1585</v>
      </c>
      <c r="F40" s="135" t="s">
        <v>1722</v>
      </c>
      <c r="G40" t="s">
        <v>1723</v>
      </c>
      <c r="H40" t="s">
        <v>1653</v>
      </c>
      <c r="K40" s="8"/>
      <c r="N40" s="126"/>
      <c r="O40" s="137"/>
      <c r="P40" s="137"/>
      <c r="Q40"/>
      <c r="V40" s="124"/>
      <c r="Y40">
        <v>800</v>
      </c>
      <c r="Z40" t="s">
        <v>1205</v>
      </c>
      <c r="AA40" s="2"/>
      <c r="AB40" s="2"/>
      <c r="AC40" s="135" t="s">
        <v>1735</v>
      </c>
      <c r="AE40"/>
      <c r="AH40"/>
      <c r="AK40" s="8"/>
      <c r="AL40" s="8"/>
      <c r="AS40"/>
      <c r="AT40"/>
    </row>
    <row r="41" spans="1:48" ht="15" customHeight="1" x14ac:dyDescent="0.25">
      <c r="A41" t="s">
        <v>259</v>
      </c>
      <c r="B41" t="s">
        <v>783</v>
      </c>
      <c r="C41" t="s">
        <v>1110</v>
      </c>
      <c r="D41" t="s">
        <v>1612</v>
      </c>
      <c r="E41" t="s">
        <v>914</v>
      </c>
      <c r="F41" s="135" t="s">
        <v>1722</v>
      </c>
      <c r="G41" t="s">
        <v>1723</v>
      </c>
      <c r="H41" t="s">
        <v>1653</v>
      </c>
      <c r="K41" s="8"/>
      <c r="N41" s="126"/>
      <c r="O41" s="137"/>
      <c r="P41" s="137"/>
      <c r="Q41"/>
      <c r="V41" s="124"/>
      <c r="Y41">
        <v>800</v>
      </c>
      <c r="Z41" t="s">
        <v>1205</v>
      </c>
      <c r="AA41" s="2"/>
      <c r="AB41" s="2"/>
      <c r="AC41" s="135" t="s">
        <v>1735</v>
      </c>
      <c r="AE41"/>
      <c r="AH41"/>
      <c r="AK41" s="8"/>
      <c r="AL41" s="8"/>
      <c r="AS41"/>
      <c r="AT41"/>
    </row>
    <row r="42" spans="1:48" ht="15" customHeight="1" x14ac:dyDescent="0.25">
      <c r="A42" t="s">
        <v>573</v>
      </c>
      <c r="B42" t="s">
        <v>1728</v>
      </c>
      <c r="C42" t="s">
        <v>1110</v>
      </c>
      <c r="E42" t="s">
        <v>1729</v>
      </c>
      <c r="F42" t="s">
        <v>1730</v>
      </c>
      <c r="H42" t="s">
        <v>1717</v>
      </c>
      <c r="L42" t="s">
        <v>1731</v>
      </c>
      <c r="N42" s="126"/>
      <c r="O42" s="137"/>
      <c r="P42" s="137"/>
      <c r="Q42"/>
      <c r="S42" s="8"/>
      <c r="V42" t="s">
        <v>68</v>
      </c>
      <c r="W42" t="s">
        <v>81</v>
      </c>
      <c r="X42" s="123" t="s">
        <v>1179</v>
      </c>
      <c r="Y42" t="s">
        <v>486</v>
      </c>
      <c r="AU42" t="s">
        <v>82</v>
      </c>
      <c r="AV42" t="s">
        <v>169</v>
      </c>
    </row>
    <row r="43" spans="1:48" ht="15" customHeight="1" x14ac:dyDescent="0.25">
      <c r="A43" t="s">
        <v>573</v>
      </c>
      <c r="B43" t="s">
        <v>1725</v>
      </c>
      <c r="C43" t="s">
        <v>1110</v>
      </c>
      <c r="E43" t="s">
        <v>1726</v>
      </c>
      <c r="F43" t="s">
        <v>1727</v>
      </c>
      <c r="H43" t="s">
        <v>1717</v>
      </c>
      <c r="L43" t="s">
        <v>1732</v>
      </c>
      <c r="N43" s="126"/>
      <c r="O43" s="137"/>
      <c r="P43" s="137"/>
      <c r="Q43"/>
      <c r="S43" s="8"/>
      <c r="V43" t="s">
        <v>68</v>
      </c>
      <c r="W43" t="s">
        <v>81</v>
      </c>
      <c r="X43" s="123" t="s">
        <v>1179</v>
      </c>
      <c r="Y43" t="s">
        <v>486</v>
      </c>
      <c r="AU43" t="s">
        <v>82</v>
      </c>
      <c r="AV43" t="s">
        <v>169</v>
      </c>
    </row>
    <row r="44" spans="1:48" ht="15" customHeight="1" x14ac:dyDescent="0.25">
      <c r="A44" t="s">
        <v>573</v>
      </c>
      <c r="B44" t="s">
        <v>1673</v>
      </c>
      <c r="C44" t="s">
        <v>1110</v>
      </c>
      <c r="E44" t="s">
        <v>1703</v>
      </c>
      <c r="F44" t="s">
        <v>1646</v>
      </c>
      <c r="H44" t="s">
        <v>1653</v>
      </c>
      <c r="K44" s="8"/>
      <c r="L44" t="s">
        <v>1662</v>
      </c>
      <c r="N44" s="126" t="s">
        <v>1154</v>
      </c>
      <c r="O44" s="137" t="s">
        <v>1669</v>
      </c>
      <c r="P44" s="137">
        <v>32647</v>
      </c>
      <c r="Q44"/>
      <c r="R44" t="s">
        <v>1638</v>
      </c>
      <c r="S44">
        <v>20181210</v>
      </c>
      <c r="T44">
        <v>2014</v>
      </c>
      <c r="U44">
        <v>2014</v>
      </c>
      <c r="V44" s="124" t="s">
        <v>1200</v>
      </c>
      <c r="W44" t="s">
        <v>102</v>
      </c>
      <c r="AA44" s="2"/>
      <c r="AB44" s="2"/>
      <c r="AC44" s="2"/>
      <c r="AE44"/>
      <c r="AH44"/>
      <c r="AK44" s="8"/>
      <c r="AL44" s="8"/>
      <c r="AS44"/>
      <c r="AT44"/>
    </row>
    <row r="45" spans="1:48" ht="15" customHeight="1" x14ac:dyDescent="0.25">
      <c r="A45" t="s">
        <v>573</v>
      </c>
      <c r="B45" t="s">
        <v>1672</v>
      </c>
      <c r="C45" t="s">
        <v>1110</v>
      </c>
      <c r="E45" t="s">
        <v>1704</v>
      </c>
      <c r="F45" t="s">
        <v>1645</v>
      </c>
      <c r="H45" t="s">
        <v>1653</v>
      </c>
      <c r="K45" s="8"/>
      <c r="L45" t="s">
        <v>1661</v>
      </c>
      <c r="N45" s="126" t="s">
        <v>1154</v>
      </c>
      <c r="O45" s="137" t="s">
        <v>1669</v>
      </c>
      <c r="P45" s="137">
        <v>32647</v>
      </c>
      <c r="Q45"/>
      <c r="R45" t="s">
        <v>1637</v>
      </c>
      <c r="S45">
        <v>20181210</v>
      </c>
      <c r="T45">
        <v>2014</v>
      </c>
      <c r="U45">
        <v>2014</v>
      </c>
      <c r="V45" s="124" t="s">
        <v>1200</v>
      </c>
      <c r="W45" t="s">
        <v>102</v>
      </c>
      <c r="AA45" s="2"/>
      <c r="AB45" s="2"/>
      <c r="AC45" s="2"/>
      <c r="AE45"/>
      <c r="AH45"/>
      <c r="AK45" s="8"/>
      <c r="AL45" s="8"/>
      <c r="AS45"/>
      <c r="AT45"/>
    </row>
    <row r="46" spans="1:48" ht="15" customHeight="1" x14ac:dyDescent="0.25">
      <c r="A46" t="s">
        <v>573</v>
      </c>
      <c r="B46" t="s">
        <v>1672</v>
      </c>
      <c r="C46" t="s">
        <v>1110</v>
      </c>
      <c r="E46" t="s">
        <v>1705</v>
      </c>
      <c r="F46" t="s">
        <v>1647</v>
      </c>
      <c r="H46" t="s">
        <v>1653</v>
      </c>
      <c r="K46" s="8"/>
      <c r="L46" t="s">
        <v>1664</v>
      </c>
      <c r="N46" s="126" t="s">
        <v>1154</v>
      </c>
      <c r="O46" s="137" t="s">
        <v>1669</v>
      </c>
      <c r="P46" s="137">
        <v>32647</v>
      </c>
      <c r="Q46"/>
      <c r="R46" t="s">
        <v>1639</v>
      </c>
      <c r="S46">
        <v>20181210</v>
      </c>
      <c r="T46">
        <v>2014</v>
      </c>
      <c r="U46">
        <v>2014</v>
      </c>
      <c r="V46" s="124" t="s">
        <v>1200</v>
      </c>
      <c r="W46" t="s">
        <v>102</v>
      </c>
      <c r="AA46" s="2"/>
      <c r="AB46" s="2"/>
      <c r="AC46" s="2"/>
      <c r="AE46"/>
      <c r="AH46"/>
      <c r="AK46" s="8"/>
      <c r="AL46" s="8"/>
      <c r="AS46"/>
      <c r="AT46"/>
    </row>
    <row r="47" spans="1:48" ht="15" customHeight="1" x14ac:dyDescent="0.25">
      <c r="A47" t="s">
        <v>573</v>
      </c>
      <c r="B47" t="s">
        <v>1672</v>
      </c>
      <c r="C47" t="s">
        <v>1110</v>
      </c>
      <c r="E47" t="s">
        <v>1706</v>
      </c>
      <c r="F47" t="s">
        <v>1648</v>
      </c>
      <c r="H47" t="s">
        <v>1653</v>
      </c>
      <c r="K47" s="8"/>
      <c r="L47" t="s">
        <v>1665</v>
      </c>
      <c r="N47" s="126" t="s">
        <v>1154</v>
      </c>
      <c r="O47" s="137" t="s">
        <v>1669</v>
      </c>
      <c r="P47" s="137">
        <v>32647</v>
      </c>
      <c r="Q47"/>
      <c r="R47" t="s">
        <v>1640</v>
      </c>
      <c r="S47">
        <v>20181210</v>
      </c>
      <c r="T47">
        <v>2014</v>
      </c>
      <c r="U47">
        <v>2014</v>
      </c>
      <c r="V47" s="124" t="s">
        <v>1200</v>
      </c>
      <c r="W47" t="s">
        <v>102</v>
      </c>
      <c r="AA47" s="2"/>
      <c r="AB47" s="2"/>
      <c r="AC47" s="2"/>
      <c r="AE47"/>
      <c r="AH47"/>
      <c r="AK47" s="8"/>
      <c r="AL47" s="8"/>
      <c r="AS47"/>
      <c r="AT47"/>
    </row>
    <row r="48" spans="1:48" ht="15" customHeight="1" x14ac:dyDescent="0.25">
      <c r="A48" t="s">
        <v>573</v>
      </c>
      <c r="B48" t="s">
        <v>1672</v>
      </c>
      <c r="C48" t="s">
        <v>1110</v>
      </c>
      <c r="E48" t="s">
        <v>1707</v>
      </c>
      <c r="F48" t="s">
        <v>1649</v>
      </c>
      <c r="H48" t="s">
        <v>1653</v>
      </c>
      <c r="K48" s="8"/>
      <c r="L48" t="s">
        <v>1666</v>
      </c>
      <c r="N48" s="126" t="s">
        <v>1154</v>
      </c>
      <c r="O48" s="137" t="s">
        <v>1669</v>
      </c>
      <c r="P48" s="137">
        <v>32647</v>
      </c>
      <c r="Q48"/>
      <c r="R48" t="s">
        <v>1641</v>
      </c>
      <c r="S48">
        <v>20181210</v>
      </c>
      <c r="T48">
        <v>2014</v>
      </c>
      <c r="U48">
        <v>2014</v>
      </c>
      <c r="V48" s="124" t="s">
        <v>1200</v>
      </c>
      <c r="W48" t="s">
        <v>102</v>
      </c>
      <c r="AA48" s="2"/>
      <c r="AB48" s="2"/>
      <c r="AC48" s="2"/>
      <c r="AE48"/>
      <c r="AH48"/>
      <c r="AK48" s="8"/>
      <c r="AL48" s="8"/>
      <c r="AS48"/>
      <c r="AT48"/>
    </row>
    <row r="49" spans="1:48" ht="15" customHeight="1" x14ac:dyDescent="0.25">
      <c r="A49" t="s">
        <v>573</v>
      </c>
      <c r="B49" t="s">
        <v>1674</v>
      </c>
      <c r="C49" t="s">
        <v>1110</v>
      </c>
      <c r="E49" t="s">
        <v>1589</v>
      </c>
      <c r="F49" t="s">
        <v>1650</v>
      </c>
      <c r="H49" t="s">
        <v>1653</v>
      </c>
      <c r="K49" s="8"/>
      <c r="L49" t="s">
        <v>1663</v>
      </c>
      <c r="N49" s="126" t="s">
        <v>1154</v>
      </c>
      <c r="O49" s="137" t="s">
        <v>1669</v>
      </c>
      <c r="P49" s="137">
        <v>32647</v>
      </c>
      <c r="Q49"/>
      <c r="R49" t="s">
        <v>1642</v>
      </c>
      <c r="S49">
        <v>20181210</v>
      </c>
      <c r="T49">
        <v>2014</v>
      </c>
      <c r="U49">
        <v>2014</v>
      </c>
      <c r="V49" s="124" t="s">
        <v>1200</v>
      </c>
      <c r="W49" t="s">
        <v>102</v>
      </c>
      <c r="AA49" s="2"/>
      <c r="AB49" s="2"/>
      <c r="AC49" s="2"/>
      <c r="AE49"/>
      <c r="AH49"/>
      <c r="AK49" s="8"/>
      <c r="AL49" s="8"/>
      <c r="AS49"/>
      <c r="AT49"/>
    </row>
    <row r="50" spans="1:48" ht="15" customHeight="1" x14ac:dyDescent="0.25">
      <c r="A50" t="s">
        <v>573</v>
      </c>
      <c r="B50" t="s">
        <v>1674</v>
      </c>
      <c r="C50" t="s">
        <v>1110</v>
      </c>
      <c r="E50" t="s">
        <v>1708</v>
      </c>
      <c r="F50" t="s">
        <v>1651</v>
      </c>
      <c r="H50" t="s">
        <v>1653</v>
      </c>
      <c r="K50" s="8"/>
      <c r="L50" t="s">
        <v>1667</v>
      </c>
      <c r="N50" s="126" t="s">
        <v>1154</v>
      </c>
      <c r="O50" s="137" t="s">
        <v>1669</v>
      </c>
      <c r="P50" s="137">
        <v>32647</v>
      </c>
      <c r="Q50"/>
      <c r="R50" t="s">
        <v>1643</v>
      </c>
      <c r="S50">
        <v>20181210</v>
      </c>
      <c r="T50">
        <v>2014</v>
      </c>
      <c r="U50">
        <v>2014</v>
      </c>
      <c r="V50" s="124" t="s">
        <v>1200</v>
      </c>
      <c r="W50" t="s">
        <v>102</v>
      </c>
      <c r="AA50" s="2"/>
      <c r="AB50" s="2"/>
      <c r="AC50" s="2"/>
      <c r="AE50"/>
      <c r="AH50"/>
      <c r="AK50" s="8"/>
      <c r="AL50" s="8"/>
      <c r="AS50"/>
      <c r="AT50"/>
    </row>
    <row r="51" spans="1:48" ht="15" customHeight="1" x14ac:dyDescent="0.25">
      <c r="A51" t="s">
        <v>573</v>
      </c>
      <c r="B51" t="s">
        <v>1585</v>
      </c>
      <c r="C51" t="s">
        <v>1110</v>
      </c>
      <c r="E51" t="s">
        <v>1720</v>
      </c>
      <c r="F51" t="s">
        <v>1721</v>
      </c>
      <c r="H51" t="s">
        <v>1653</v>
      </c>
      <c r="N51" s="126"/>
      <c r="O51" s="137"/>
      <c r="P51" s="137"/>
      <c r="Q51"/>
      <c r="S51" s="8"/>
      <c r="V51" t="s">
        <v>68</v>
      </c>
      <c r="W51" t="s">
        <v>81</v>
      </c>
      <c r="X51" s="123" t="s">
        <v>1179</v>
      </c>
      <c r="Y51" t="s">
        <v>486</v>
      </c>
      <c r="AU51" t="s">
        <v>82</v>
      </c>
      <c r="AV51" t="s">
        <v>169</v>
      </c>
    </row>
    <row r="52" spans="1:48" ht="15" customHeight="1" x14ac:dyDescent="0.25">
      <c r="A52" t="s">
        <v>573</v>
      </c>
      <c r="B52" t="s">
        <v>914</v>
      </c>
      <c r="C52" t="s">
        <v>1110</v>
      </c>
      <c r="E52" t="s">
        <v>748</v>
      </c>
      <c r="F52" t="s">
        <v>1652</v>
      </c>
      <c r="H52" t="s">
        <v>1474</v>
      </c>
      <c r="N52" s="126"/>
      <c r="O52" s="137"/>
      <c r="P52" s="137"/>
      <c r="Q52"/>
      <c r="S52" s="8"/>
      <c r="V52" t="s">
        <v>68</v>
      </c>
      <c r="W52" t="s">
        <v>81</v>
      </c>
      <c r="X52" s="123" t="s">
        <v>1179</v>
      </c>
      <c r="Y52" t="s">
        <v>486</v>
      </c>
      <c r="AU52" t="s">
        <v>82</v>
      </c>
      <c r="AV52" t="s">
        <v>169</v>
      </c>
    </row>
    <row r="53" spans="1:48" ht="15" hidden="1" customHeight="1" x14ac:dyDescent="0.25">
      <c r="A53" t="s">
        <v>1671</v>
      </c>
      <c r="C53" t="s">
        <v>1110</v>
      </c>
      <c r="E53" s="28" t="s">
        <v>1384</v>
      </c>
      <c r="F53" t="s">
        <v>336</v>
      </c>
      <c r="G53" t="s">
        <v>191</v>
      </c>
      <c r="L53" t="s">
        <v>1482</v>
      </c>
      <c r="N53" t="s">
        <v>1377</v>
      </c>
      <c r="P53" s="8">
        <v>4326</v>
      </c>
      <c r="R53" t="s">
        <v>1187</v>
      </c>
      <c r="S53">
        <v>20181109</v>
      </c>
      <c r="T53">
        <v>2020</v>
      </c>
      <c r="U53">
        <v>2020</v>
      </c>
      <c r="V53" s="123" t="s">
        <v>1180</v>
      </c>
      <c r="W53" t="s">
        <v>1181</v>
      </c>
      <c r="X53" s="123" t="s">
        <v>1182</v>
      </c>
      <c r="Y53">
        <v>100</v>
      </c>
      <c r="AM53" s="8">
        <v>1</v>
      </c>
      <c r="AR53" s="8" t="s">
        <v>1263</v>
      </c>
      <c r="AU53" t="s">
        <v>1385</v>
      </c>
      <c r="AV53" t="s">
        <v>1386</v>
      </c>
    </row>
    <row r="54" spans="1:48" ht="15" hidden="1" customHeight="1" x14ac:dyDescent="0.25">
      <c r="A54" t="s">
        <v>1671</v>
      </c>
      <c r="C54" t="s">
        <v>1110</v>
      </c>
      <c r="E54" s="28"/>
      <c r="F54" t="s">
        <v>1196</v>
      </c>
      <c r="G54" t="s">
        <v>191</v>
      </c>
      <c r="L54" t="s">
        <v>1483</v>
      </c>
      <c r="N54" t="s">
        <v>1377</v>
      </c>
      <c r="P54" s="8">
        <v>4326</v>
      </c>
      <c r="R54" t="s">
        <v>1187</v>
      </c>
      <c r="S54">
        <v>20181109</v>
      </c>
      <c r="T54">
        <v>2010</v>
      </c>
      <c r="U54">
        <v>2010</v>
      </c>
      <c r="V54" s="123" t="s">
        <v>1180</v>
      </c>
      <c r="W54" t="s">
        <v>1181</v>
      </c>
      <c r="X54" s="123" t="s">
        <v>1182</v>
      </c>
      <c r="Y54">
        <v>100</v>
      </c>
      <c r="AM54" s="8">
        <v>1</v>
      </c>
      <c r="AU54" t="s">
        <v>71</v>
      </c>
      <c r="AV54" t="s">
        <v>1195</v>
      </c>
    </row>
    <row r="55" spans="1:48" ht="15" hidden="1" customHeight="1" x14ac:dyDescent="0.25">
      <c r="A55" t="s">
        <v>1671</v>
      </c>
      <c r="C55" t="s">
        <v>1110</v>
      </c>
      <c r="E55" t="s">
        <v>1148</v>
      </c>
      <c r="F55" t="s">
        <v>1160</v>
      </c>
      <c r="G55" t="s">
        <v>75</v>
      </c>
      <c r="L55" t="s">
        <v>1484</v>
      </c>
      <c r="N55" t="s">
        <v>1154</v>
      </c>
      <c r="P55" s="8">
        <v>4326</v>
      </c>
      <c r="R55" s="123" t="s">
        <v>1158</v>
      </c>
      <c r="S55">
        <v>20190409</v>
      </c>
      <c r="T55">
        <v>2017</v>
      </c>
      <c r="U55">
        <v>2017</v>
      </c>
      <c r="V55" t="s">
        <v>105</v>
      </c>
      <c r="W55" t="s">
        <v>1464</v>
      </c>
      <c r="X55" t="s">
        <v>1184</v>
      </c>
      <c r="Y55" t="s">
        <v>101</v>
      </c>
    </row>
    <row r="56" spans="1:48" ht="15" hidden="1" customHeight="1" x14ac:dyDescent="0.25">
      <c r="A56" t="s">
        <v>1671</v>
      </c>
      <c r="C56" t="s">
        <v>1110</v>
      </c>
      <c r="E56" t="s">
        <v>1130</v>
      </c>
      <c r="F56" t="s">
        <v>1161</v>
      </c>
      <c r="G56" t="s">
        <v>74</v>
      </c>
      <c r="L56" t="s">
        <v>1485</v>
      </c>
      <c r="N56" t="s">
        <v>1154</v>
      </c>
      <c r="P56" s="8">
        <v>4326</v>
      </c>
      <c r="R56" s="123" t="s">
        <v>1158</v>
      </c>
      <c r="S56">
        <v>20190409</v>
      </c>
      <c r="T56">
        <v>2017</v>
      </c>
      <c r="U56">
        <v>2017</v>
      </c>
      <c r="V56" t="s">
        <v>105</v>
      </c>
      <c r="W56" t="s">
        <v>1464</v>
      </c>
      <c r="X56" t="s">
        <v>1184</v>
      </c>
      <c r="Y56" t="s">
        <v>97</v>
      </c>
    </row>
    <row r="57" spans="1:48" ht="15" hidden="1" customHeight="1" x14ac:dyDescent="0.25">
      <c r="A57" t="s">
        <v>1671</v>
      </c>
      <c r="C57" t="s">
        <v>1110</v>
      </c>
      <c r="E57" t="s">
        <v>1119</v>
      </c>
      <c r="F57" t="s">
        <v>1162</v>
      </c>
      <c r="G57" t="s">
        <v>76</v>
      </c>
      <c r="L57" t="s">
        <v>1486</v>
      </c>
      <c r="N57" t="s">
        <v>1154</v>
      </c>
      <c r="P57" s="8">
        <v>4326</v>
      </c>
      <c r="R57" s="123" t="s">
        <v>1158</v>
      </c>
      <c r="S57">
        <v>20190409</v>
      </c>
      <c r="T57">
        <v>2017</v>
      </c>
      <c r="U57">
        <v>2017</v>
      </c>
      <c r="V57" t="s">
        <v>105</v>
      </c>
      <c r="W57" t="s">
        <v>1464</v>
      </c>
      <c r="X57" t="s">
        <v>1184</v>
      </c>
      <c r="Y57" t="s">
        <v>98</v>
      </c>
      <c r="AV57" t="s">
        <v>188</v>
      </c>
    </row>
    <row r="58" spans="1:48" ht="15" hidden="1" customHeight="1" x14ac:dyDescent="0.25">
      <c r="A58" t="s">
        <v>1671</v>
      </c>
      <c r="C58" t="s">
        <v>1110</v>
      </c>
      <c r="E58" t="s">
        <v>1186</v>
      </c>
      <c r="F58" t="s">
        <v>1163</v>
      </c>
      <c r="G58" t="s">
        <v>79</v>
      </c>
      <c r="L58" t="s">
        <v>1487</v>
      </c>
      <c r="N58" t="s">
        <v>1154</v>
      </c>
      <c r="P58" s="8">
        <v>4326</v>
      </c>
      <c r="R58" t="s">
        <v>1159</v>
      </c>
      <c r="S58">
        <v>20190409</v>
      </c>
      <c r="T58">
        <v>2017</v>
      </c>
      <c r="U58">
        <v>2017</v>
      </c>
      <c r="V58" t="s">
        <v>105</v>
      </c>
      <c r="W58" t="s">
        <v>1464</v>
      </c>
      <c r="X58" t="s">
        <v>1184</v>
      </c>
      <c r="Y58" t="s">
        <v>99</v>
      </c>
    </row>
    <row r="59" spans="1:48" ht="15" hidden="1" customHeight="1" x14ac:dyDescent="0.25">
      <c r="A59" t="s">
        <v>1671</v>
      </c>
      <c r="C59" t="s">
        <v>1110</v>
      </c>
      <c r="F59" t="s">
        <v>319</v>
      </c>
      <c r="G59" t="s">
        <v>109</v>
      </c>
      <c r="L59" t="s">
        <v>1502</v>
      </c>
      <c r="N59" t="s">
        <v>1155</v>
      </c>
      <c r="R59" s="123" t="s">
        <v>131</v>
      </c>
      <c r="S59">
        <v>20190116</v>
      </c>
      <c r="T59">
        <v>2010</v>
      </c>
      <c r="U59">
        <v>2010</v>
      </c>
      <c r="V59" t="s">
        <v>7</v>
      </c>
      <c r="W59" t="s">
        <v>102</v>
      </c>
      <c r="Y59" t="s">
        <v>98</v>
      </c>
    </row>
    <row r="60" spans="1:48" ht="15" hidden="1" customHeight="1" x14ac:dyDescent="0.25">
      <c r="A60" t="s">
        <v>1671</v>
      </c>
      <c r="C60" t="s">
        <v>1110</v>
      </c>
      <c r="F60" t="s">
        <v>318</v>
      </c>
      <c r="G60" t="s">
        <v>111</v>
      </c>
      <c r="L60" t="s">
        <v>1503</v>
      </c>
      <c r="R60" t="s">
        <v>108</v>
      </c>
      <c r="S60">
        <v>20190116</v>
      </c>
      <c r="T60">
        <v>2010</v>
      </c>
      <c r="U60">
        <v>2010</v>
      </c>
      <c r="V60" t="s">
        <v>7</v>
      </c>
      <c r="W60" t="s">
        <v>102</v>
      </c>
      <c r="Y60" t="s">
        <v>98</v>
      </c>
    </row>
    <row r="61" spans="1:48" ht="15" hidden="1" customHeight="1" x14ac:dyDescent="0.25">
      <c r="A61" t="s">
        <v>1671</v>
      </c>
      <c r="C61" t="s">
        <v>1110</v>
      </c>
      <c r="F61" t="s">
        <v>317</v>
      </c>
      <c r="G61" t="s">
        <v>117</v>
      </c>
      <c r="L61" t="s">
        <v>1504</v>
      </c>
      <c r="R61" t="s">
        <v>138</v>
      </c>
      <c r="S61">
        <v>20190116</v>
      </c>
      <c r="T61">
        <v>2010</v>
      </c>
      <c r="U61">
        <v>2010</v>
      </c>
      <c r="V61" t="s">
        <v>7</v>
      </c>
      <c r="W61" t="s">
        <v>102</v>
      </c>
      <c r="Y61" t="s">
        <v>160</v>
      </c>
    </row>
    <row r="62" spans="1:48" ht="15" hidden="1" customHeight="1" x14ac:dyDescent="0.25">
      <c r="A62" t="s">
        <v>1671</v>
      </c>
      <c r="C62" t="s">
        <v>1110</v>
      </c>
      <c r="F62" t="s">
        <v>316</v>
      </c>
      <c r="G62" t="s">
        <v>122</v>
      </c>
      <c r="L62" t="s">
        <v>1505</v>
      </c>
      <c r="R62" t="s">
        <v>143</v>
      </c>
      <c r="S62">
        <v>20190116</v>
      </c>
      <c r="T62">
        <v>2010</v>
      </c>
      <c r="U62">
        <v>2010</v>
      </c>
      <c r="V62" t="s">
        <v>7</v>
      </c>
      <c r="W62" t="s">
        <v>102</v>
      </c>
      <c r="Y62" t="s">
        <v>160</v>
      </c>
    </row>
    <row r="63" spans="1:48" ht="15" hidden="1" customHeight="1" x14ac:dyDescent="0.25">
      <c r="A63" t="s">
        <v>1671</v>
      </c>
      <c r="C63" t="s">
        <v>1110</v>
      </c>
      <c r="F63" t="s">
        <v>342</v>
      </c>
      <c r="G63" t="s">
        <v>165</v>
      </c>
      <c r="L63" t="s">
        <v>1506</v>
      </c>
      <c r="R63" t="s">
        <v>156</v>
      </c>
      <c r="S63">
        <v>20190116</v>
      </c>
      <c r="T63">
        <v>2010</v>
      </c>
      <c r="U63">
        <v>2010</v>
      </c>
      <c r="V63" t="s">
        <v>7</v>
      </c>
      <c r="W63" t="s">
        <v>102</v>
      </c>
      <c r="Y63" t="s">
        <v>160</v>
      </c>
    </row>
    <row r="64" spans="1:48" ht="15" hidden="1" customHeight="1" x14ac:dyDescent="0.25">
      <c r="A64" t="s">
        <v>1671</v>
      </c>
      <c r="C64" t="s">
        <v>1110</v>
      </c>
      <c r="F64" t="s">
        <v>207</v>
      </c>
      <c r="G64" t="s">
        <v>170</v>
      </c>
      <c r="L64" t="s">
        <v>1507</v>
      </c>
      <c r="R64" s="123" t="s">
        <v>179</v>
      </c>
      <c r="S64">
        <v>20190117</v>
      </c>
      <c r="T64">
        <v>2019</v>
      </c>
      <c r="U64">
        <v>2019</v>
      </c>
      <c r="V64" t="s">
        <v>180</v>
      </c>
      <c r="W64" t="s">
        <v>102</v>
      </c>
      <c r="Y64" t="s">
        <v>181</v>
      </c>
      <c r="AV64" t="s">
        <v>174</v>
      </c>
    </row>
    <row r="65" spans="1:48" ht="15" hidden="1" customHeight="1" x14ac:dyDescent="0.25">
      <c r="A65" t="s">
        <v>1671</v>
      </c>
      <c r="C65" t="s">
        <v>1110</v>
      </c>
      <c r="F65" t="s">
        <v>337</v>
      </c>
      <c r="G65" t="s">
        <v>171</v>
      </c>
      <c r="L65" t="s">
        <v>1508</v>
      </c>
      <c r="R65" t="s">
        <v>178</v>
      </c>
      <c r="S65">
        <v>20190117</v>
      </c>
      <c r="T65">
        <v>2018</v>
      </c>
      <c r="U65">
        <v>2018</v>
      </c>
      <c r="V65" t="s">
        <v>180</v>
      </c>
      <c r="W65" t="s">
        <v>102</v>
      </c>
      <c r="Y65" t="s">
        <v>181</v>
      </c>
      <c r="AV65" t="s">
        <v>174</v>
      </c>
    </row>
    <row r="66" spans="1:48" ht="15" hidden="1" customHeight="1" x14ac:dyDescent="0.25">
      <c r="A66" t="s">
        <v>1671</v>
      </c>
      <c r="C66" t="s">
        <v>1110</v>
      </c>
      <c r="F66" t="s">
        <v>208</v>
      </c>
      <c r="G66" t="s">
        <v>173</v>
      </c>
      <c r="L66" t="s">
        <v>1509</v>
      </c>
      <c r="R66" t="s">
        <v>177</v>
      </c>
      <c r="S66">
        <v>20190117</v>
      </c>
      <c r="T66">
        <v>2019</v>
      </c>
      <c r="U66">
        <v>2019</v>
      </c>
      <c r="V66" t="s">
        <v>180</v>
      </c>
      <c r="W66" t="s">
        <v>102</v>
      </c>
      <c r="Y66" t="s">
        <v>182</v>
      </c>
      <c r="AV66" t="s">
        <v>175</v>
      </c>
    </row>
    <row r="67" spans="1:48" ht="15" hidden="1" customHeight="1" x14ac:dyDescent="0.25">
      <c r="A67" t="s">
        <v>1671</v>
      </c>
      <c r="C67" t="s">
        <v>1110</v>
      </c>
      <c r="F67" t="s">
        <v>338</v>
      </c>
      <c r="G67" t="s">
        <v>172</v>
      </c>
      <c r="L67" t="s">
        <v>1510</v>
      </c>
      <c r="R67" t="s">
        <v>176</v>
      </c>
      <c r="S67">
        <v>20190117</v>
      </c>
      <c r="T67">
        <v>2018</v>
      </c>
      <c r="U67">
        <v>2018</v>
      </c>
      <c r="V67" t="s">
        <v>180</v>
      </c>
      <c r="W67" t="s">
        <v>102</v>
      </c>
      <c r="Y67" t="s">
        <v>182</v>
      </c>
      <c r="AV67" t="s">
        <v>175</v>
      </c>
    </row>
    <row r="68" spans="1:48" ht="15" hidden="1" customHeight="1" x14ac:dyDescent="0.25">
      <c r="A68" t="s">
        <v>1671</v>
      </c>
      <c r="C68" t="s">
        <v>1110</v>
      </c>
      <c r="F68" t="s">
        <v>400</v>
      </c>
      <c r="G68" t="s">
        <v>215</v>
      </c>
      <c r="L68" t="s">
        <v>1517</v>
      </c>
      <c r="R68" t="s">
        <v>408</v>
      </c>
      <c r="S68">
        <v>20190111</v>
      </c>
      <c r="T68">
        <v>2018</v>
      </c>
      <c r="U68">
        <v>2017</v>
      </c>
      <c r="V68" t="s">
        <v>213</v>
      </c>
      <c r="W68" t="s">
        <v>102</v>
      </c>
      <c r="Y68" t="s">
        <v>160</v>
      </c>
      <c r="AV68" t="s">
        <v>216</v>
      </c>
    </row>
    <row r="69" spans="1:48" ht="15" hidden="1" customHeight="1" x14ac:dyDescent="0.25">
      <c r="A69" t="s">
        <v>1671</v>
      </c>
      <c r="C69" t="s">
        <v>1110</v>
      </c>
      <c r="F69" t="s">
        <v>401</v>
      </c>
      <c r="G69" t="s">
        <v>227</v>
      </c>
      <c r="L69" t="s">
        <v>1491</v>
      </c>
      <c r="R69" t="s">
        <v>218</v>
      </c>
      <c r="S69">
        <v>20190116</v>
      </c>
      <c r="T69">
        <v>2018</v>
      </c>
      <c r="U69">
        <v>2018</v>
      </c>
      <c r="V69" t="s">
        <v>220</v>
      </c>
      <c r="W69" t="s">
        <v>102</v>
      </c>
      <c r="Y69" t="s">
        <v>219</v>
      </c>
      <c r="AV69" t="s">
        <v>221</v>
      </c>
    </row>
    <row r="70" spans="1:48" ht="15" hidden="1" customHeight="1" x14ac:dyDescent="0.25">
      <c r="A70" t="s">
        <v>1671</v>
      </c>
      <c r="C70" t="s">
        <v>1110</v>
      </c>
      <c r="F70" t="s">
        <v>402</v>
      </c>
      <c r="G70" t="s">
        <v>226</v>
      </c>
      <c r="L70" t="s">
        <v>1492</v>
      </c>
      <c r="R70" t="s">
        <v>228</v>
      </c>
      <c r="S70">
        <v>20190118</v>
      </c>
      <c r="T70">
        <v>2017</v>
      </c>
      <c r="U70">
        <v>2017</v>
      </c>
      <c r="V70" t="s">
        <v>220</v>
      </c>
      <c r="W70" t="s">
        <v>102</v>
      </c>
      <c r="Y70" t="s">
        <v>232</v>
      </c>
      <c r="AU70" t="s">
        <v>230</v>
      </c>
      <c r="AV70" t="s">
        <v>233</v>
      </c>
    </row>
    <row r="71" spans="1:48" ht="15" hidden="1" customHeight="1" x14ac:dyDescent="0.25">
      <c r="A71" t="s">
        <v>1671</v>
      </c>
      <c r="C71" t="s">
        <v>1110</v>
      </c>
      <c r="F71" t="s">
        <v>403</v>
      </c>
      <c r="G71" t="s">
        <v>227</v>
      </c>
      <c r="L71" t="s">
        <v>1493</v>
      </c>
      <c r="R71" t="s">
        <v>229</v>
      </c>
      <c r="S71">
        <v>20190118</v>
      </c>
      <c r="T71">
        <v>2018</v>
      </c>
      <c r="U71">
        <v>2018</v>
      </c>
      <c r="V71" t="s">
        <v>220</v>
      </c>
      <c r="W71" t="s">
        <v>102</v>
      </c>
      <c r="Y71" t="s">
        <v>219</v>
      </c>
      <c r="AU71" t="s">
        <v>231</v>
      </c>
      <c r="AV71" t="s">
        <v>233</v>
      </c>
    </row>
    <row r="72" spans="1:48" ht="15" hidden="1" customHeight="1" x14ac:dyDescent="0.25">
      <c r="A72" t="s">
        <v>1671</v>
      </c>
      <c r="C72" t="s">
        <v>1110</v>
      </c>
      <c r="F72" t="s">
        <v>332</v>
      </c>
      <c r="G72" t="s">
        <v>241</v>
      </c>
      <c r="L72" s="1" t="s">
        <v>1518</v>
      </c>
      <c r="N72" s="1"/>
      <c r="O72" s="138"/>
      <c r="P72" s="138"/>
      <c r="Q72" s="122"/>
      <c r="R72" s="123" t="s">
        <v>331</v>
      </c>
      <c r="S72">
        <v>20190118</v>
      </c>
      <c r="T72">
        <v>2016</v>
      </c>
      <c r="U72">
        <v>2016</v>
      </c>
      <c r="V72" t="s">
        <v>240</v>
      </c>
      <c r="W72" t="s">
        <v>102</v>
      </c>
      <c r="AM72" s="138"/>
      <c r="AN72" s="138"/>
      <c r="AO72" s="138"/>
      <c r="AP72" s="138"/>
      <c r="AQ72" s="138"/>
      <c r="AR72" s="138"/>
      <c r="AS72" s="138"/>
      <c r="AT72" s="138"/>
    </row>
    <row r="73" spans="1:48" ht="15" hidden="1" customHeight="1" x14ac:dyDescent="0.25">
      <c r="A73" t="s">
        <v>1671</v>
      </c>
      <c r="C73" t="s">
        <v>1110</v>
      </c>
      <c r="F73" t="s">
        <v>334</v>
      </c>
      <c r="G73" t="s">
        <v>242</v>
      </c>
      <c r="L73" t="s">
        <v>1519</v>
      </c>
      <c r="R73" s="123" t="s">
        <v>243</v>
      </c>
      <c r="S73">
        <v>20190118</v>
      </c>
      <c r="T73">
        <v>2016</v>
      </c>
      <c r="U73">
        <v>2016</v>
      </c>
      <c r="V73" t="s">
        <v>240</v>
      </c>
      <c r="W73" t="s">
        <v>102</v>
      </c>
    </row>
    <row r="74" spans="1:48" ht="15" hidden="1" customHeight="1" x14ac:dyDescent="0.25">
      <c r="A74" t="s">
        <v>1671</v>
      </c>
      <c r="C74" t="s">
        <v>1110</v>
      </c>
      <c r="F74" t="s">
        <v>330</v>
      </c>
      <c r="G74" t="s">
        <v>237</v>
      </c>
      <c r="L74" t="s">
        <v>1656</v>
      </c>
      <c r="R74" t="s">
        <v>203</v>
      </c>
      <c r="S74">
        <v>20181210</v>
      </c>
      <c r="T74">
        <v>2014</v>
      </c>
      <c r="U74">
        <v>2014</v>
      </c>
      <c r="V74" s="124" t="s">
        <v>1200</v>
      </c>
      <c r="W74" t="s">
        <v>102</v>
      </c>
      <c r="Y74" t="s">
        <v>251</v>
      </c>
      <c r="AV74" t="s">
        <v>236</v>
      </c>
    </row>
    <row r="75" spans="1:48" ht="15" hidden="1" customHeight="1" x14ac:dyDescent="0.25">
      <c r="A75" t="s">
        <v>1671</v>
      </c>
      <c r="C75" t="s">
        <v>1110</v>
      </c>
      <c r="F75" t="s">
        <v>310</v>
      </c>
      <c r="G75" t="s">
        <v>247</v>
      </c>
      <c r="L75" t="s">
        <v>1657</v>
      </c>
      <c r="R75" t="s">
        <v>202</v>
      </c>
      <c r="S75">
        <v>20181210</v>
      </c>
      <c r="T75">
        <v>2014</v>
      </c>
      <c r="U75">
        <v>2014</v>
      </c>
      <c r="V75" s="124" t="s">
        <v>1200</v>
      </c>
      <c r="W75" t="s">
        <v>102</v>
      </c>
      <c r="Y75" t="s">
        <v>181</v>
      </c>
    </row>
    <row r="76" spans="1:48" ht="15" hidden="1" customHeight="1" x14ac:dyDescent="0.25">
      <c r="A76" t="s">
        <v>1671</v>
      </c>
      <c r="C76" t="s">
        <v>1110</v>
      </c>
      <c r="F76" t="s">
        <v>306</v>
      </c>
      <c r="G76" t="s">
        <v>248</v>
      </c>
      <c r="AV76" t="s">
        <v>249</v>
      </c>
    </row>
    <row r="77" spans="1:48" ht="15" hidden="1" customHeight="1" x14ac:dyDescent="0.25">
      <c r="A77" t="s">
        <v>1671</v>
      </c>
      <c r="C77" t="s">
        <v>1110</v>
      </c>
      <c r="F77" t="s">
        <v>311</v>
      </c>
      <c r="G77" t="s">
        <v>252</v>
      </c>
      <c r="L77" t="s">
        <v>1657</v>
      </c>
      <c r="R77" t="s">
        <v>202</v>
      </c>
      <c r="S77">
        <v>20181210</v>
      </c>
      <c r="T77">
        <v>2014</v>
      </c>
      <c r="U77">
        <v>2014</v>
      </c>
      <c r="V77" s="124" t="s">
        <v>1200</v>
      </c>
      <c r="W77" t="s">
        <v>102</v>
      </c>
      <c r="Y77" t="s">
        <v>181</v>
      </c>
    </row>
    <row r="78" spans="1:48" ht="15" hidden="1" customHeight="1" x14ac:dyDescent="0.25">
      <c r="A78" t="s">
        <v>1671</v>
      </c>
      <c r="C78" t="s">
        <v>1110</v>
      </c>
      <c r="F78" t="s">
        <v>307</v>
      </c>
      <c r="G78" t="s">
        <v>253</v>
      </c>
    </row>
    <row r="79" spans="1:48" ht="15" hidden="1" customHeight="1" x14ac:dyDescent="0.25">
      <c r="A79" t="s">
        <v>1671</v>
      </c>
      <c r="C79" t="s">
        <v>1110</v>
      </c>
      <c r="F79" t="s">
        <v>320</v>
      </c>
      <c r="G79" t="s">
        <v>260</v>
      </c>
      <c r="L79" t="s">
        <v>1520</v>
      </c>
      <c r="R79" t="s">
        <v>261</v>
      </c>
      <c r="S79">
        <v>20180118</v>
      </c>
      <c r="T79">
        <v>2018</v>
      </c>
      <c r="U79">
        <v>2018</v>
      </c>
      <c r="V79" t="s">
        <v>7</v>
      </c>
      <c r="W79" t="s">
        <v>102</v>
      </c>
      <c r="Y79" t="s">
        <v>160</v>
      </c>
      <c r="AV79" t="s">
        <v>262</v>
      </c>
    </row>
    <row r="80" spans="1:48" ht="15" hidden="1" customHeight="1" x14ac:dyDescent="0.25">
      <c r="A80" t="s">
        <v>1671</v>
      </c>
      <c r="C80" t="s">
        <v>1110</v>
      </c>
      <c r="F80" t="s">
        <v>321</v>
      </c>
      <c r="G80" t="s">
        <v>273</v>
      </c>
      <c r="L80" t="s">
        <v>1521</v>
      </c>
      <c r="R80" t="s">
        <v>272</v>
      </c>
      <c r="S80">
        <v>20180121</v>
      </c>
      <c r="T80">
        <v>2018</v>
      </c>
      <c r="U80">
        <v>2017</v>
      </c>
      <c r="V80" t="s">
        <v>7</v>
      </c>
      <c r="W80" t="s">
        <v>102</v>
      </c>
      <c r="Y80" t="s">
        <v>160</v>
      </c>
      <c r="AV80" t="s">
        <v>274</v>
      </c>
    </row>
    <row r="81" spans="1:48" ht="15" hidden="1" customHeight="1" x14ac:dyDescent="0.25">
      <c r="A81" t="s">
        <v>1671</v>
      </c>
      <c r="C81" t="s">
        <v>1110</v>
      </c>
      <c r="F81" t="s">
        <v>322</v>
      </c>
      <c r="G81" t="s">
        <v>271</v>
      </c>
      <c r="L81" t="s">
        <v>1522</v>
      </c>
      <c r="R81" t="s">
        <v>269</v>
      </c>
      <c r="S81">
        <v>20180121</v>
      </c>
      <c r="T81">
        <v>2018</v>
      </c>
      <c r="U81">
        <v>2017</v>
      </c>
      <c r="V81" t="s">
        <v>7</v>
      </c>
      <c r="W81" t="s">
        <v>102</v>
      </c>
      <c r="Y81" t="s">
        <v>270</v>
      </c>
    </row>
    <row r="82" spans="1:48" ht="15" hidden="1" customHeight="1" x14ac:dyDescent="0.25">
      <c r="A82" t="s">
        <v>1671</v>
      </c>
      <c r="C82" t="s">
        <v>1110</v>
      </c>
      <c r="F82" t="s">
        <v>323</v>
      </c>
      <c r="G82" t="s">
        <v>276</v>
      </c>
      <c r="L82" t="s">
        <v>1494</v>
      </c>
      <c r="R82" t="s">
        <v>277</v>
      </c>
      <c r="S82">
        <v>20180121</v>
      </c>
      <c r="T82">
        <v>2018</v>
      </c>
      <c r="U82">
        <v>2017</v>
      </c>
      <c r="V82" t="s">
        <v>278</v>
      </c>
      <c r="W82" t="s">
        <v>102</v>
      </c>
      <c r="Y82" t="s">
        <v>282</v>
      </c>
    </row>
    <row r="83" spans="1:48" ht="15" hidden="1" customHeight="1" x14ac:dyDescent="0.25">
      <c r="A83" t="s">
        <v>1671</v>
      </c>
      <c r="C83" t="s">
        <v>1110</v>
      </c>
      <c r="E83" s="9"/>
      <c r="F83" s="9" t="s">
        <v>283</v>
      </c>
    </row>
    <row r="84" spans="1:48" ht="15" hidden="1" customHeight="1" x14ac:dyDescent="0.25">
      <c r="A84" t="s">
        <v>1671</v>
      </c>
      <c r="C84" t="s">
        <v>1110</v>
      </c>
      <c r="E84" s="9"/>
      <c r="F84" s="9" t="s">
        <v>284</v>
      </c>
    </row>
    <row r="85" spans="1:48" ht="15" hidden="1" customHeight="1" x14ac:dyDescent="0.25">
      <c r="A85" t="s">
        <v>1671</v>
      </c>
      <c r="C85" t="s">
        <v>1110</v>
      </c>
      <c r="F85" t="s">
        <v>324</v>
      </c>
      <c r="G85" t="s">
        <v>166</v>
      </c>
      <c r="L85" t="s">
        <v>1524</v>
      </c>
      <c r="R85" t="s">
        <v>157</v>
      </c>
      <c r="S85">
        <v>20190116</v>
      </c>
      <c r="T85">
        <v>2010</v>
      </c>
      <c r="U85">
        <v>2010</v>
      </c>
      <c r="V85" t="s">
        <v>7</v>
      </c>
      <c r="W85" t="s">
        <v>102</v>
      </c>
      <c r="Y85" t="s">
        <v>160</v>
      </c>
    </row>
    <row r="86" spans="1:48" ht="15" hidden="1" customHeight="1" x14ac:dyDescent="0.25">
      <c r="A86" t="s">
        <v>1671</v>
      </c>
      <c r="C86" t="s">
        <v>1110</v>
      </c>
      <c r="F86" t="s">
        <v>328</v>
      </c>
      <c r="G86" t="s">
        <v>265</v>
      </c>
      <c r="L86" t="s">
        <v>1523</v>
      </c>
      <c r="R86" t="s">
        <v>266</v>
      </c>
      <c r="S86">
        <v>20180121</v>
      </c>
      <c r="T86">
        <v>2019</v>
      </c>
      <c r="U86">
        <v>2019</v>
      </c>
      <c r="V86" t="s">
        <v>267</v>
      </c>
      <c r="W86" t="s">
        <v>102</v>
      </c>
      <c r="Y86" t="s">
        <v>160</v>
      </c>
      <c r="AV86" t="s">
        <v>268</v>
      </c>
    </row>
    <row r="87" spans="1:48" ht="15" hidden="1" customHeight="1" x14ac:dyDescent="0.25">
      <c r="A87" t="s">
        <v>1671</v>
      </c>
      <c r="C87" t="s">
        <v>1110</v>
      </c>
      <c r="F87" t="s">
        <v>309</v>
      </c>
      <c r="G87" t="s">
        <v>289</v>
      </c>
      <c r="S87" s="8" t="s">
        <v>200</v>
      </c>
      <c r="V87" t="s">
        <v>68</v>
      </c>
      <c r="W87" t="s">
        <v>81</v>
      </c>
      <c r="X87" s="123" t="s">
        <v>1179</v>
      </c>
      <c r="Y87" t="s">
        <v>250</v>
      </c>
      <c r="AV87" t="s">
        <v>169</v>
      </c>
    </row>
    <row r="88" spans="1:48" ht="15" hidden="1" customHeight="1" x14ac:dyDescent="0.25">
      <c r="A88" t="s">
        <v>1671</v>
      </c>
      <c r="C88" t="s">
        <v>1110</v>
      </c>
      <c r="F88" t="s">
        <v>313</v>
      </c>
      <c r="G88" t="s">
        <v>290</v>
      </c>
      <c r="L88" t="s">
        <v>1660</v>
      </c>
      <c r="R88" t="s">
        <v>291</v>
      </c>
      <c r="S88" s="8">
        <v>20181210</v>
      </c>
      <c r="T88">
        <v>2014</v>
      </c>
      <c r="U88">
        <v>2014</v>
      </c>
      <c r="V88" s="124" t="s">
        <v>1200</v>
      </c>
      <c r="W88" t="s">
        <v>102</v>
      </c>
      <c r="Y88" t="s">
        <v>181</v>
      </c>
      <c r="AV88" t="s">
        <v>292</v>
      </c>
    </row>
    <row r="89" spans="1:48" ht="15" hidden="1" customHeight="1" x14ac:dyDescent="0.25">
      <c r="A89" t="s">
        <v>1671</v>
      </c>
      <c r="C89" t="s">
        <v>1110</v>
      </c>
      <c r="E89" s="9"/>
      <c r="F89" s="9" t="s">
        <v>296</v>
      </c>
      <c r="S89" s="8"/>
    </row>
    <row r="90" spans="1:48" ht="15" hidden="1" customHeight="1" x14ac:dyDescent="0.25">
      <c r="A90" t="s">
        <v>1671</v>
      </c>
      <c r="C90" t="s">
        <v>1110</v>
      </c>
      <c r="F90" t="s">
        <v>329</v>
      </c>
      <c r="G90" t="s">
        <v>294</v>
      </c>
      <c r="L90" t="s">
        <v>1525</v>
      </c>
      <c r="R90" t="s">
        <v>293</v>
      </c>
      <c r="S90">
        <v>20190121</v>
      </c>
      <c r="T90">
        <v>2015</v>
      </c>
      <c r="U90">
        <v>2015</v>
      </c>
      <c r="V90" t="s">
        <v>7</v>
      </c>
      <c r="W90" t="s">
        <v>102</v>
      </c>
      <c r="Y90" t="s">
        <v>282</v>
      </c>
      <c r="AV90" t="s">
        <v>295</v>
      </c>
    </row>
    <row r="91" spans="1:48" ht="15" hidden="1" customHeight="1" x14ac:dyDescent="0.25">
      <c r="A91" t="s">
        <v>1671</v>
      </c>
      <c r="C91" t="s">
        <v>1110</v>
      </c>
      <c r="F91" t="s">
        <v>298</v>
      </c>
      <c r="G91" t="s">
        <v>297</v>
      </c>
      <c r="L91" t="s">
        <v>1658</v>
      </c>
      <c r="R91" t="s">
        <v>299</v>
      </c>
      <c r="S91" s="8">
        <v>20181210</v>
      </c>
      <c r="T91">
        <v>2014</v>
      </c>
      <c r="U91">
        <v>2014</v>
      </c>
      <c r="V91" s="124" t="s">
        <v>1200</v>
      </c>
      <c r="W91" t="s">
        <v>102</v>
      </c>
      <c r="Y91" t="s">
        <v>181</v>
      </c>
      <c r="AV91" t="s">
        <v>300</v>
      </c>
    </row>
    <row r="92" spans="1:48" ht="15" hidden="1" customHeight="1" x14ac:dyDescent="0.25">
      <c r="A92" t="s">
        <v>1671</v>
      </c>
      <c r="C92" t="s">
        <v>1110</v>
      </c>
      <c r="F92" t="s">
        <v>304</v>
      </c>
      <c r="G92" t="s">
        <v>301</v>
      </c>
      <c r="S92" s="8"/>
      <c r="V92" t="s">
        <v>68</v>
      </c>
      <c r="W92" t="s">
        <v>81</v>
      </c>
      <c r="X92" s="123" t="s">
        <v>1179</v>
      </c>
      <c r="Y92" t="s">
        <v>486</v>
      </c>
    </row>
    <row r="93" spans="1:48" ht="15" hidden="1" customHeight="1" x14ac:dyDescent="0.25">
      <c r="A93" t="s">
        <v>1671</v>
      </c>
      <c r="C93" t="s">
        <v>1110</v>
      </c>
      <c r="F93" t="s">
        <v>302</v>
      </c>
      <c r="G93" t="s">
        <v>167</v>
      </c>
      <c r="L93" t="s">
        <v>1526</v>
      </c>
      <c r="R93" t="s">
        <v>158</v>
      </c>
      <c r="S93">
        <v>20190116</v>
      </c>
      <c r="T93">
        <v>2010</v>
      </c>
      <c r="U93">
        <v>2010</v>
      </c>
      <c r="V93" t="s">
        <v>7</v>
      </c>
      <c r="W93" t="s">
        <v>102</v>
      </c>
      <c r="Y93" t="s">
        <v>160</v>
      </c>
    </row>
    <row r="94" spans="1:48" ht="15" customHeight="1" x14ac:dyDescent="0.25">
      <c r="A94" t="s">
        <v>490</v>
      </c>
      <c r="C94" t="s">
        <v>1110</v>
      </c>
      <c r="G94" t="s">
        <v>83</v>
      </c>
      <c r="L94" t="s">
        <v>1495</v>
      </c>
      <c r="R94" t="s">
        <v>196</v>
      </c>
      <c r="S94">
        <v>20190117</v>
      </c>
      <c r="T94">
        <v>2005</v>
      </c>
      <c r="U94">
        <v>2005</v>
      </c>
      <c r="V94" t="s">
        <v>105</v>
      </c>
      <c r="W94" t="s">
        <v>104</v>
      </c>
      <c r="Y94" t="s">
        <v>100</v>
      </c>
      <c r="AV94" t="s">
        <v>103</v>
      </c>
    </row>
    <row r="95" spans="1:48" ht="15" customHeight="1" x14ac:dyDescent="0.25">
      <c r="A95" t="s">
        <v>490</v>
      </c>
      <c r="C95" t="s">
        <v>1110</v>
      </c>
      <c r="G95" t="s">
        <v>234</v>
      </c>
      <c r="L95" t="s">
        <v>1660</v>
      </c>
      <c r="R95" t="s">
        <v>201</v>
      </c>
      <c r="S95">
        <v>20181210</v>
      </c>
      <c r="T95">
        <v>2014</v>
      </c>
      <c r="U95">
        <v>2014</v>
      </c>
      <c r="V95" s="124" t="s">
        <v>1200</v>
      </c>
      <c r="W95" t="s">
        <v>102</v>
      </c>
      <c r="Y95" t="s">
        <v>100</v>
      </c>
      <c r="AV95" t="s">
        <v>103</v>
      </c>
    </row>
    <row r="96" spans="1:48" ht="15" customHeight="1" x14ac:dyDescent="0.25">
      <c r="A96" t="s">
        <v>490</v>
      </c>
      <c r="C96" t="s">
        <v>1110</v>
      </c>
      <c r="G96" t="s">
        <v>106</v>
      </c>
      <c r="L96" t="s">
        <v>1496</v>
      </c>
      <c r="R96" t="s">
        <v>183</v>
      </c>
      <c r="S96">
        <v>20190117</v>
      </c>
      <c r="T96" t="s">
        <v>187</v>
      </c>
      <c r="U96" t="s">
        <v>186</v>
      </c>
      <c r="V96" t="s">
        <v>185</v>
      </c>
      <c r="W96" t="s">
        <v>184</v>
      </c>
      <c r="X96" s="123" t="s">
        <v>1183</v>
      </c>
      <c r="AV96" t="s">
        <v>217</v>
      </c>
    </row>
    <row r="97" spans="1:48" ht="15" customHeight="1" x14ac:dyDescent="0.25">
      <c r="A97" t="s">
        <v>490</v>
      </c>
      <c r="C97" t="s">
        <v>1110</v>
      </c>
      <c r="F97" t="s">
        <v>207</v>
      </c>
      <c r="G97" t="s">
        <v>170</v>
      </c>
      <c r="L97" t="s">
        <v>1507</v>
      </c>
      <c r="R97" t="s">
        <v>179</v>
      </c>
      <c r="S97">
        <v>20190117</v>
      </c>
      <c r="T97">
        <v>2019</v>
      </c>
      <c r="U97">
        <v>2019</v>
      </c>
      <c r="V97" t="s">
        <v>180</v>
      </c>
      <c r="W97" t="s">
        <v>102</v>
      </c>
      <c r="Y97" t="s">
        <v>181</v>
      </c>
      <c r="AV97" t="s">
        <v>174</v>
      </c>
    </row>
    <row r="98" spans="1:48" ht="15" customHeight="1" x14ac:dyDescent="0.25">
      <c r="A98" t="s">
        <v>490</v>
      </c>
      <c r="C98" t="s">
        <v>1110</v>
      </c>
      <c r="F98" t="s">
        <v>337</v>
      </c>
      <c r="G98" t="s">
        <v>171</v>
      </c>
      <c r="L98" t="s">
        <v>1508</v>
      </c>
      <c r="R98" t="s">
        <v>178</v>
      </c>
      <c r="S98">
        <v>20190117</v>
      </c>
      <c r="T98">
        <v>2018</v>
      </c>
      <c r="U98">
        <v>2018</v>
      </c>
      <c r="V98" t="s">
        <v>180</v>
      </c>
      <c r="W98" t="s">
        <v>102</v>
      </c>
      <c r="Y98" t="s">
        <v>181</v>
      </c>
      <c r="AV98" t="s">
        <v>174</v>
      </c>
    </row>
    <row r="99" spans="1:48" ht="15" customHeight="1" x14ac:dyDescent="0.25">
      <c r="A99" t="s">
        <v>490</v>
      </c>
      <c r="C99" t="s">
        <v>1110</v>
      </c>
      <c r="F99" t="s">
        <v>208</v>
      </c>
      <c r="G99" t="s">
        <v>173</v>
      </c>
      <c r="L99" t="s">
        <v>1509</v>
      </c>
      <c r="R99" t="s">
        <v>177</v>
      </c>
      <c r="S99">
        <v>20190117</v>
      </c>
      <c r="T99">
        <v>2019</v>
      </c>
      <c r="U99">
        <v>2019</v>
      </c>
      <c r="V99" t="s">
        <v>180</v>
      </c>
      <c r="W99" t="s">
        <v>102</v>
      </c>
      <c r="Y99" t="s">
        <v>182</v>
      </c>
      <c r="AV99" t="s">
        <v>175</v>
      </c>
    </row>
    <row r="100" spans="1:48" ht="15" customHeight="1" x14ac:dyDescent="0.25">
      <c r="A100" t="s">
        <v>490</v>
      </c>
      <c r="C100" t="s">
        <v>1110</v>
      </c>
      <c r="F100" t="s">
        <v>338</v>
      </c>
      <c r="G100" t="s">
        <v>172</v>
      </c>
      <c r="L100" t="s">
        <v>1510</v>
      </c>
      <c r="R100" t="s">
        <v>176</v>
      </c>
      <c r="S100">
        <v>20190117</v>
      </c>
      <c r="T100">
        <v>2018</v>
      </c>
      <c r="U100">
        <v>2018</v>
      </c>
      <c r="V100" t="s">
        <v>180</v>
      </c>
      <c r="W100" t="s">
        <v>102</v>
      </c>
      <c r="Y100" t="s">
        <v>182</v>
      </c>
      <c r="AV100" t="s">
        <v>175</v>
      </c>
    </row>
    <row r="101" spans="1:48" ht="15" customHeight="1" x14ac:dyDescent="0.25">
      <c r="A101" t="s">
        <v>490</v>
      </c>
      <c r="C101" t="s">
        <v>1110</v>
      </c>
      <c r="F101" t="s">
        <v>330</v>
      </c>
      <c r="G101" t="s">
        <v>237</v>
      </c>
      <c r="L101" t="s">
        <v>1656</v>
      </c>
      <c r="R101" t="s">
        <v>203</v>
      </c>
      <c r="S101">
        <v>20181210</v>
      </c>
      <c r="T101">
        <v>2014</v>
      </c>
      <c r="U101">
        <v>2014</v>
      </c>
      <c r="V101" s="124" t="s">
        <v>1200</v>
      </c>
      <c r="W101" t="s">
        <v>102</v>
      </c>
      <c r="Y101" t="s">
        <v>251</v>
      </c>
      <c r="AV101" t="s">
        <v>236</v>
      </c>
    </row>
    <row r="102" spans="1:48" ht="15" customHeight="1" x14ac:dyDescent="0.25">
      <c r="A102" t="s">
        <v>490</v>
      </c>
      <c r="C102" t="s">
        <v>1110</v>
      </c>
      <c r="F102" t="s">
        <v>306</v>
      </c>
      <c r="G102" t="s">
        <v>248</v>
      </c>
      <c r="AV102" t="s">
        <v>249</v>
      </c>
    </row>
    <row r="103" spans="1:48" ht="15" customHeight="1" x14ac:dyDescent="0.25">
      <c r="A103" t="s">
        <v>490</v>
      </c>
      <c r="C103" t="s">
        <v>1110</v>
      </c>
      <c r="F103" t="s">
        <v>307</v>
      </c>
      <c r="G103" t="s">
        <v>253</v>
      </c>
    </row>
    <row r="104" spans="1:48" ht="15" customHeight="1" x14ac:dyDescent="0.25">
      <c r="A104" t="s">
        <v>490</v>
      </c>
      <c r="C104" t="s">
        <v>1110</v>
      </c>
      <c r="F104" t="s">
        <v>312</v>
      </c>
      <c r="G104" t="s">
        <v>286</v>
      </c>
      <c r="L104" t="s">
        <v>1655</v>
      </c>
      <c r="R104" t="s">
        <v>287</v>
      </c>
      <c r="S104">
        <v>20181210</v>
      </c>
      <c r="T104">
        <v>2014</v>
      </c>
      <c r="U104">
        <v>2014</v>
      </c>
      <c r="V104" s="124" t="s">
        <v>1200</v>
      </c>
      <c r="W104" t="s">
        <v>102</v>
      </c>
      <c r="Y104" t="s">
        <v>181</v>
      </c>
      <c r="AV104" t="s">
        <v>288</v>
      </c>
    </row>
    <row r="105" spans="1:48" ht="15" customHeight="1" x14ac:dyDescent="0.25">
      <c r="A105" t="s">
        <v>490</v>
      </c>
      <c r="C105" t="s">
        <v>1110</v>
      </c>
      <c r="F105" t="s">
        <v>313</v>
      </c>
      <c r="G105" t="s">
        <v>290</v>
      </c>
      <c r="L105" t="s">
        <v>1660</v>
      </c>
      <c r="R105" t="s">
        <v>291</v>
      </c>
      <c r="S105">
        <v>20181210</v>
      </c>
      <c r="T105">
        <v>2014</v>
      </c>
      <c r="U105">
        <v>2014</v>
      </c>
      <c r="V105" s="124" t="s">
        <v>1200</v>
      </c>
      <c r="W105" t="s">
        <v>102</v>
      </c>
      <c r="Y105" t="s">
        <v>181</v>
      </c>
      <c r="AV105" t="s">
        <v>292</v>
      </c>
    </row>
    <row r="106" spans="1:48" ht="15" customHeight="1" x14ac:dyDescent="0.25">
      <c r="A106" t="s">
        <v>490</v>
      </c>
      <c r="C106" t="s">
        <v>1110</v>
      </c>
      <c r="F106" t="s">
        <v>491</v>
      </c>
      <c r="G106" t="s">
        <v>488</v>
      </c>
      <c r="L106" t="s">
        <v>1659</v>
      </c>
      <c r="T106">
        <v>2014</v>
      </c>
      <c r="U106">
        <v>2014</v>
      </c>
      <c r="V106" s="124" t="s">
        <v>1200</v>
      </c>
      <c r="W106" t="s">
        <v>102</v>
      </c>
      <c r="Y106" t="s">
        <v>181</v>
      </c>
    </row>
    <row r="107" spans="1:48" ht="15" customHeight="1" x14ac:dyDescent="0.25">
      <c r="A107" t="s">
        <v>492</v>
      </c>
      <c r="C107" t="s">
        <v>1110</v>
      </c>
      <c r="F107" t="s">
        <v>190</v>
      </c>
      <c r="L107" t="s">
        <v>1498</v>
      </c>
      <c r="R107" t="s">
        <v>194</v>
      </c>
      <c r="S107">
        <v>20181109</v>
      </c>
      <c r="T107">
        <v>2010</v>
      </c>
      <c r="U107">
        <v>2020</v>
      </c>
      <c r="V107" t="s">
        <v>63</v>
      </c>
      <c r="W107" t="s">
        <v>65</v>
      </c>
      <c r="Y107">
        <v>1000</v>
      </c>
      <c r="AU107" t="s">
        <v>72</v>
      </c>
      <c r="AV107" t="s">
        <v>67</v>
      </c>
    </row>
    <row r="108" spans="1:48" ht="15" customHeight="1" x14ac:dyDescent="0.25">
      <c r="A108" t="s">
        <v>492</v>
      </c>
      <c r="C108" t="s">
        <v>1110</v>
      </c>
      <c r="F108" t="s">
        <v>189</v>
      </c>
      <c r="L108" t="s">
        <v>1497</v>
      </c>
      <c r="R108" t="s">
        <v>193</v>
      </c>
      <c r="S108">
        <v>20181109</v>
      </c>
      <c r="T108">
        <v>2010</v>
      </c>
      <c r="U108">
        <v>2020</v>
      </c>
      <c r="V108" t="s">
        <v>63</v>
      </c>
      <c r="W108" t="s">
        <v>65</v>
      </c>
      <c r="Y108">
        <v>100</v>
      </c>
      <c r="AU108" t="s">
        <v>73</v>
      </c>
      <c r="AV108" t="s">
        <v>67</v>
      </c>
    </row>
    <row r="109" spans="1:48" ht="15" customHeight="1" x14ac:dyDescent="0.25">
      <c r="A109" t="s">
        <v>492</v>
      </c>
      <c r="C109" t="s">
        <v>1110</v>
      </c>
      <c r="F109" t="s">
        <v>192</v>
      </c>
      <c r="L109" t="s">
        <v>1499</v>
      </c>
      <c r="R109" t="s">
        <v>195</v>
      </c>
      <c r="S109">
        <v>20181109</v>
      </c>
      <c r="T109">
        <v>2010</v>
      </c>
      <c r="U109">
        <v>2020</v>
      </c>
      <c r="V109" t="s">
        <v>63</v>
      </c>
      <c r="W109" t="s">
        <v>65</v>
      </c>
      <c r="Y109">
        <v>1000</v>
      </c>
      <c r="AU109" t="s">
        <v>72</v>
      </c>
      <c r="AV109" t="s">
        <v>67</v>
      </c>
    </row>
    <row r="110" spans="1:48" ht="15" customHeight="1" x14ac:dyDescent="0.25">
      <c r="A110" t="s">
        <v>492</v>
      </c>
      <c r="C110" t="s">
        <v>1110</v>
      </c>
      <c r="F110" t="s">
        <v>110</v>
      </c>
      <c r="L110" t="s">
        <v>1527</v>
      </c>
      <c r="R110" t="s">
        <v>132</v>
      </c>
      <c r="S110">
        <v>20190116</v>
      </c>
      <c r="T110">
        <v>2010</v>
      </c>
      <c r="U110">
        <v>2010</v>
      </c>
      <c r="V110" t="s">
        <v>7</v>
      </c>
      <c r="W110" t="s">
        <v>102</v>
      </c>
      <c r="Y110" t="s">
        <v>160</v>
      </c>
    </row>
    <row r="111" spans="1:48" ht="15" customHeight="1" x14ac:dyDescent="0.25">
      <c r="A111" t="s">
        <v>492</v>
      </c>
      <c r="C111" t="s">
        <v>1110</v>
      </c>
      <c r="F111" t="s">
        <v>112</v>
      </c>
      <c r="L111" t="s">
        <v>1528</v>
      </c>
      <c r="R111" t="s">
        <v>133</v>
      </c>
      <c r="S111">
        <v>20190116</v>
      </c>
      <c r="T111">
        <v>2010</v>
      </c>
      <c r="U111">
        <v>2010</v>
      </c>
      <c r="V111" t="s">
        <v>7</v>
      </c>
      <c r="W111" t="s">
        <v>102</v>
      </c>
      <c r="Y111" t="s">
        <v>160</v>
      </c>
    </row>
    <row r="112" spans="1:48" ht="15" customHeight="1" x14ac:dyDescent="0.25">
      <c r="A112" t="s">
        <v>492</v>
      </c>
      <c r="C112" t="s">
        <v>1110</v>
      </c>
      <c r="F112" t="s">
        <v>113</v>
      </c>
      <c r="L112" t="s">
        <v>1529</v>
      </c>
      <c r="R112" t="s">
        <v>134</v>
      </c>
      <c r="S112">
        <v>20190116</v>
      </c>
      <c r="T112">
        <v>2010</v>
      </c>
      <c r="U112">
        <v>2010</v>
      </c>
      <c r="V112" t="s">
        <v>7</v>
      </c>
      <c r="W112" t="s">
        <v>102</v>
      </c>
      <c r="Y112" t="s">
        <v>160</v>
      </c>
    </row>
    <row r="113" spans="1:25" ht="15" customHeight="1" x14ac:dyDescent="0.25">
      <c r="A113" t="s">
        <v>492</v>
      </c>
      <c r="C113" t="s">
        <v>1110</v>
      </c>
      <c r="F113" t="s">
        <v>114</v>
      </c>
      <c r="L113" t="s">
        <v>1530</v>
      </c>
      <c r="R113" t="s">
        <v>135</v>
      </c>
      <c r="S113">
        <v>20190116</v>
      </c>
      <c r="T113">
        <v>2010</v>
      </c>
      <c r="U113">
        <v>2010</v>
      </c>
      <c r="V113" t="s">
        <v>7</v>
      </c>
      <c r="W113" t="s">
        <v>102</v>
      </c>
      <c r="Y113" t="s">
        <v>160</v>
      </c>
    </row>
    <row r="114" spans="1:25" ht="15" customHeight="1" x14ac:dyDescent="0.25">
      <c r="A114" t="s">
        <v>492</v>
      </c>
      <c r="C114" t="s">
        <v>1110</v>
      </c>
      <c r="F114" t="s">
        <v>115</v>
      </c>
      <c r="L114" t="s">
        <v>1531</v>
      </c>
      <c r="R114" t="s">
        <v>136</v>
      </c>
      <c r="S114">
        <v>20190116</v>
      </c>
      <c r="T114">
        <v>2010</v>
      </c>
      <c r="U114">
        <v>2010</v>
      </c>
      <c r="V114" t="s">
        <v>7</v>
      </c>
      <c r="W114" t="s">
        <v>102</v>
      </c>
      <c r="Y114" t="s">
        <v>160</v>
      </c>
    </row>
    <row r="115" spans="1:25" ht="15" customHeight="1" x14ac:dyDescent="0.25">
      <c r="A115" t="s">
        <v>492</v>
      </c>
      <c r="C115" t="s">
        <v>1110</v>
      </c>
      <c r="F115" t="s">
        <v>116</v>
      </c>
      <c r="L115" t="s">
        <v>1532</v>
      </c>
      <c r="R115" t="s">
        <v>137</v>
      </c>
      <c r="S115">
        <v>20190116</v>
      </c>
      <c r="T115">
        <v>2010</v>
      </c>
      <c r="U115">
        <v>2010</v>
      </c>
      <c r="V115" t="s">
        <v>7</v>
      </c>
      <c r="W115" t="s">
        <v>102</v>
      </c>
      <c r="Y115" t="s">
        <v>160</v>
      </c>
    </row>
    <row r="116" spans="1:25" ht="15" customHeight="1" x14ac:dyDescent="0.25">
      <c r="A116" t="s">
        <v>492</v>
      </c>
      <c r="C116" t="s">
        <v>1110</v>
      </c>
      <c r="F116" t="s">
        <v>118</v>
      </c>
      <c r="L116" t="s">
        <v>1533</v>
      </c>
      <c r="R116" t="s">
        <v>139</v>
      </c>
      <c r="S116">
        <v>20190116</v>
      </c>
      <c r="T116">
        <v>2010</v>
      </c>
      <c r="U116">
        <v>2010</v>
      </c>
      <c r="V116" t="s">
        <v>7</v>
      </c>
      <c r="W116" t="s">
        <v>102</v>
      </c>
      <c r="Y116" t="s">
        <v>160</v>
      </c>
    </row>
    <row r="117" spans="1:25" ht="15" customHeight="1" x14ac:dyDescent="0.25">
      <c r="A117" t="s">
        <v>492</v>
      </c>
      <c r="C117" t="s">
        <v>1110</v>
      </c>
      <c r="F117" t="s">
        <v>119</v>
      </c>
      <c r="L117" t="s">
        <v>1534</v>
      </c>
      <c r="R117" t="s">
        <v>140</v>
      </c>
      <c r="S117">
        <v>20190116</v>
      </c>
      <c r="T117">
        <v>2010</v>
      </c>
      <c r="U117">
        <v>2010</v>
      </c>
      <c r="V117" t="s">
        <v>7</v>
      </c>
      <c r="W117" t="s">
        <v>102</v>
      </c>
      <c r="Y117" t="s">
        <v>160</v>
      </c>
    </row>
    <row r="118" spans="1:25" ht="15" customHeight="1" x14ac:dyDescent="0.25">
      <c r="A118" t="s">
        <v>492</v>
      </c>
      <c r="C118" t="s">
        <v>1110</v>
      </c>
      <c r="F118" t="s">
        <v>120</v>
      </c>
      <c r="L118" t="s">
        <v>1535</v>
      </c>
      <c r="R118" t="s">
        <v>141</v>
      </c>
      <c r="S118">
        <v>20190116</v>
      </c>
      <c r="T118">
        <v>2010</v>
      </c>
      <c r="U118">
        <v>2010</v>
      </c>
      <c r="V118" t="s">
        <v>7</v>
      </c>
      <c r="W118" t="s">
        <v>102</v>
      </c>
      <c r="Y118" t="s">
        <v>160</v>
      </c>
    </row>
    <row r="119" spans="1:25" ht="15" customHeight="1" x14ac:dyDescent="0.25">
      <c r="A119" t="s">
        <v>492</v>
      </c>
      <c r="C119" t="s">
        <v>1110</v>
      </c>
      <c r="F119" t="s">
        <v>121</v>
      </c>
      <c r="L119" t="s">
        <v>1536</v>
      </c>
      <c r="R119" t="s">
        <v>142</v>
      </c>
      <c r="S119">
        <v>20190116</v>
      </c>
      <c r="T119">
        <v>2010</v>
      </c>
      <c r="U119">
        <v>2010</v>
      </c>
      <c r="V119" t="s">
        <v>7</v>
      </c>
      <c r="W119" t="s">
        <v>102</v>
      </c>
      <c r="Y119" t="s">
        <v>160</v>
      </c>
    </row>
    <row r="120" spans="1:25" ht="15" customHeight="1" x14ac:dyDescent="0.25">
      <c r="A120" t="s">
        <v>492</v>
      </c>
      <c r="C120" t="s">
        <v>1110</v>
      </c>
      <c r="F120" t="s">
        <v>123</v>
      </c>
      <c r="L120" t="s">
        <v>1537</v>
      </c>
      <c r="R120" t="s">
        <v>144</v>
      </c>
      <c r="S120">
        <v>20190116</v>
      </c>
      <c r="T120">
        <v>2010</v>
      </c>
      <c r="U120">
        <v>2010</v>
      </c>
      <c r="V120" t="s">
        <v>7</v>
      </c>
      <c r="W120" t="s">
        <v>102</v>
      </c>
      <c r="Y120" t="s">
        <v>160</v>
      </c>
    </row>
    <row r="121" spans="1:25" ht="15" customHeight="1" x14ac:dyDescent="0.25">
      <c r="A121" t="s">
        <v>492</v>
      </c>
      <c r="C121" t="s">
        <v>1110</v>
      </c>
      <c r="F121" t="s">
        <v>124</v>
      </c>
      <c r="L121" t="s">
        <v>1538</v>
      </c>
      <c r="R121" t="s">
        <v>145</v>
      </c>
      <c r="S121">
        <v>20190116</v>
      </c>
      <c r="T121">
        <v>2010</v>
      </c>
      <c r="U121">
        <v>2010</v>
      </c>
      <c r="V121" t="s">
        <v>7</v>
      </c>
      <c r="W121" t="s">
        <v>102</v>
      </c>
      <c r="Y121" t="s">
        <v>160</v>
      </c>
    </row>
    <row r="122" spans="1:25" ht="15" customHeight="1" x14ac:dyDescent="0.25">
      <c r="A122" t="s">
        <v>492</v>
      </c>
      <c r="C122" t="s">
        <v>1110</v>
      </c>
      <c r="F122" t="s">
        <v>125</v>
      </c>
      <c r="L122" t="s">
        <v>1539</v>
      </c>
      <c r="R122" t="s">
        <v>146</v>
      </c>
      <c r="S122">
        <v>20190116</v>
      </c>
      <c r="T122">
        <v>2010</v>
      </c>
      <c r="U122">
        <v>2010</v>
      </c>
      <c r="V122" t="s">
        <v>7</v>
      </c>
      <c r="W122" t="s">
        <v>102</v>
      </c>
      <c r="Y122" t="s">
        <v>160</v>
      </c>
    </row>
    <row r="123" spans="1:25" ht="15" customHeight="1" x14ac:dyDescent="0.25">
      <c r="A123" t="s">
        <v>492</v>
      </c>
      <c r="C123" t="s">
        <v>1110</v>
      </c>
      <c r="F123" t="s">
        <v>126</v>
      </c>
      <c r="L123" t="s">
        <v>1540</v>
      </c>
      <c r="R123" t="s">
        <v>147</v>
      </c>
      <c r="S123">
        <v>20190116</v>
      </c>
      <c r="T123">
        <v>2010</v>
      </c>
      <c r="U123">
        <v>2010</v>
      </c>
      <c r="V123" t="s">
        <v>7</v>
      </c>
      <c r="W123" t="s">
        <v>102</v>
      </c>
      <c r="Y123" t="s">
        <v>160</v>
      </c>
    </row>
    <row r="124" spans="1:25" ht="15" customHeight="1" x14ac:dyDescent="0.25">
      <c r="A124" t="s">
        <v>492</v>
      </c>
      <c r="C124" t="s">
        <v>1110</v>
      </c>
      <c r="F124" t="s">
        <v>127</v>
      </c>
      <c r="L124" t="s">
        <v>1541</v>
      </c>
      <c r="R124" t="s">
        <v>148</v>
      </c>
      <c r="S124">
        <v>20190116</v>
      </c>
      <c r="T124">
        <v>2010</v>
      </c>
      <c r="U124">
        <v>2010</v>
      </c>
      <c r="V124" t="s">
        <v>7</v>
      </c>
      <c r="W124" t="s">
        <v>102</v>
      </c>
      <c r="Y124" t="s">
        <v>160</v>
      </c>
    </row>
    <row r="125" spans="1:25" ht="15" customHeight="1" x14ac:dyDescent="0.25">
      <c r="A125" t="s">
        <v>492</v>
      </c>
      <c r="C125" t="s">
        <v>1110</v>
      </c>
      <c r="F125" t="s">
        <v>128</v>
      </c>
      <c r="L125" t="s">
        <v>1542</v>
      </c>
      <c r="R125" t="s">
        <v>149</v>
      </c>
      <c r="S125">
        <v>20190116</v>
      </c>
      <c r="T125">
        <v>2010</v>
      </c>
      <c r="U125">
        <v>2010</v>
      </c>
      <c r="V125" t="s">
        <v>7</v>
      </c>
      <c r="W125" t="s">
        <v>102</v>
      </c>
      <c r="Y125" t="s">
        <v>160</v>
      </c>
    </row>
    <row r="126" spans="1:25" ht="15" customHeight="1" x14ac:dyDescent="0.25">
      <c r="A126" t="s">
        <v>492</v>
      </c>
      <c r="C126" t="s">
        <v>1110</v>
      </c>
      <c r="F126" t="s">
        <v>129</v>
      </c>
      <c r="L126" t="s">
        <v>1543</v>
      </c>
      <c r="R126" t="s">
        <v>150</v>
      </c>
      <c r="S126">
        <v>20190116</v>
      </c>
      <c r="T126">
        <v>2010</v>
      </c>
      <c r="U126">
        <v>2010</v>
      </c>
      <c r="V126" t="s">
        <v>7</v>
      </c>
      <c r="W126" t="s">
        <v>102</v>
      </c>
      <c r="Y126" t="s">
        <v>160</v>
      </c>
    </row>
    <row r="127" spans="1:25" ht="15" customHeight="1" x14ac:dyDescent="0.25">
      <c r="A127" t="s">
        <v>492</v>
      </c>
      <c r="C127" t="s">
        <v>1110</v>
      </c>
      <c r="F127" t="s">
        <v>130</v>
      </c>
      <c r="L127" t="s">
        <v>1544</v>
      </c>
      <c r="R127" t="s">
        <v>151</v>
      </c>
      <c r="S127">
        <v>20190116</v>
      </c>
      <c r="T127">
        <v>2010</v>
      </c>
      <c r="U127">
        <v>2010</v>
      </c>
      <c r="V127" t="s">
        <v>7</v>
      </c>
      <c r="W127" t="s">
        <v>102</v>
      </c>
      <c r="Y127" t="s">
        <v>160</v>
      </c>
    </row>
    <row r="128" spans="1:25" ht="15" customHeight="1" x14ac:dyDescent="0.25">
      <c r="A128" t="s">
        <v>492</v>
      </c>
      <c r="C128" t="s">
        <v>1110</v>
      </c>
      <c r="F128" t="s">
        <v>161</v>
      </c>
      <c r="L128" t="s">
        <v>1545</v>
      </c>
      <c r="R128" t="s">
        <v>152</v>
      </c>
      <c r="S128">
        <v>20190116</v>
      </c>
      <c r="T128">
        <v>2010</v>
      </c>
      <c r="U128">
        <v>2010</v>
      </c>
      <c r="V128" t="s">
        <v>7</v>
      </c>
      <c r="W128" t="s">
        <v>102</v>
      </c>
      <c r="Y128" t="s">
        <v>160</v>
      </c>
    </row>
    <row r="129" spans="1:48" ht="15" customHeight="1" x14ac:dyDescent="0.25">
      <c r="A129" t="s">
        <v>492</v>
      </c>
      <c r="C129" t="s">
        <v>1110</v>
      </c>
      <c r="F129" t="s">
        <v>162</v>
      </c>
      <c r="L129" t="s">
        <v>1546</v>
      </c>
      <c r="R129" t="s">
        <v>153</v>
      </c>
      <c r="S129">
        <v>20190116</v>
      </c>
      <c r="T129">
        <v>2010</v>
      </c>
      <c r="U129">
        <v>2010</v>
      </c>
      <c r="V129" t="s">
        <v>7</v>
      </c>
      <c r="W129" t="s">
        <v>102</v>
      </c>
      <c r="Y129" t="s">
        <v>160</v>
      </c>
    </row>
    <row r="130" spans="1:48" ht="15" customHeight="1" x14ac:dyDescent="0.25">
      <c r="A130" t="s">
        <v>492</v>
      </c>
      <c r="C130" t="s">
        <v>1110</v>
      </c>
      <c r="F130" t="s">
        <v>163</v>
      </c>
      <c r="L130" t="s">
        <v>1547</v>
      </c>
      <c r="R130" t="s">
        <v>154</v>
      </c>
      <c r="S130">
        <v>20190116</v>
      </c>
      <c r="T130">
        <v>2010</v>
      </c>
      <c r="U130">
        <v>2010</v>
      </c>
      <c r="V130" t="s">
        <v>7</v>
      </c>
      <c r="W130" t="s">
        <v>102</v>
      </c>
      <c r="Y130" t="s">
        <v>160</v>
      </c>
    </row>
    <row r="131" spans="1:48" ht="15" customHeight="1" x14ac:dyDescent="0.25">
      <c r="A131" t="s">
        <v>492</v>
      </c>
      <c r="C131" t="s">
        <v>1110</v>
      </c>
      <c r="F131" t="s">
        <v>164</v>
      </c>
      <c r="L131" t="s">
        <v>1548</v>
      </c>
      <c r="R131" t="s">
        <v>155</v>
      </c>
      <c r="S131">
        <v>20190116</v>
      </c>
      <c r="T131">
        <v>2010</v>
      </c>
      <c r="U131">
        <v>2010</v>
      </c>
      <c r="V131" t="s">
        <v>7</v>
      </c>
      <c r="W131" t="s">
        <v>102</v>
      </c>
      <c r="Y131" t="s">
        <v>160</v>
      </c>
    </row>
    <row r="132" spans="1:48" ht="15" customHeight="1" x14ac:dyDescent="0.25">
      <c r="A132" t="s">
        <v>492</v>
      </c>
      <c r="C132" t="s">
        <v>1110</v>
      </c>
      <c r="F132" t="s">
        <v>168</v>
      </c>
      <c r="L132" t="s">
        <v>1549</v>
      </c>
      <c r="R132" t="s">
        <v>159</v>
      </c>
      <c r="S132">
        <v>20190116</v>
      </c>
      <c r="T132">
        <v>2010</v>
      </c>
      <c r="U132">
        <v>2010</v>
      </c>
      <c r="V132" t="s">
        <v>7</v>
      </c>
      <c r="W132" t="s">
        <v>102</v>
      </c>
      <c r="Y132" t="s">
        <v>160</v>
      </c>
    </row>
    <row r="133" spans="1:48" ht="15" customHeight="1" x14ac:dyDescent="0.25">
      <c r="A133" t="s">
        <v>492</v>
      </c>
      <c r="C133" t="s">
        <v>1110</v>
      </c>
      <c r="F133" t="s">
        <v>211</v>
      </c>
      <c r="L133" t="s">
        <v>1517</v>
      </c>
      <c r="R133" t="s">
        <v>209</v>
      </c>
      <c r="S133">
        <v>20190111</v>
      </c>
      <c r="T133">
        <v>2018</v>
      </c>
      <c r="U133" t="s">
        <v>214</v>
      </c>
      <c r="V133" t="s">
        <v>213</v>
      </c>
      <c r="W133" t="s">
        <v>102</v>
      </c>
      <c r="Y133" t="s">
        <v>160</v>
      </c>
      <c r="AU133" t="s">
        <v>409</v>
      </c>
    </row>
    <row r="134" spans="1:48" ht="15" customHeight="1" x14ac:dyDescent="0.25">
      <c r="A134" t="s">
        <v>492</v>
      </c>
      <c r="C134" t="s">
        <v>1110</v>
      </c>
      <c r="F134" t="s">
        <v>245</v>
      </c>
      <c r="R134" t="s">
        <v>246</v>
      </c>
      <c r="U134" t="s">
        <v>235</v>
      </c>
      <c r="W134" t="s">
        <v>102</v>
      </c>
      <c r="Y134" t="s">
        <v>181</v>
      </c>
    </row>
    <row r="135" spans="1:48" ht="15" hidden="1" customHeight="1" x14ac:dyDescent="0.25">
      <c r="A135" t="s">
        <v>1671</v>
      </c>
      <c r="C135" t="s">
        <v>1167</v>
      </c>
      <c r="E135" s="28" t="s">
        <v>1156</v>
      </c>
      <c r="F135" t="s">
        <v>336</v>
      </c>
      <c r="G135" t="s">
        <v>191</v>
      </c>
      <c r="L135" t="s">
        <v>1501</v>
      </c>
      <c r="N135" t="s">
        <v>1153</v>
      </c>
      <c r="P135" s="8">
        <v>4326</v>
      </c>
      <c r="R135" t="s">
        <v>1187</v>
      </c>
      <c r="S135">
        <v>20181109</v>
      </c>
      <c r="T135">
        <v>2010</v>
      </c>
      <c r="U135">
        <v>2020</v>
      </c>
      <c r="V135" s="123" t="s">
        <v>1180</v>
      </c>
      <c r="W135" t="s">
        <v>1181</v>
      </c>
      <c r="X135" s="123" t="s">
        <v>1182</v>
      </c>
      <c r="Y135">
        <v>100</v>
      </c>
      <c r="AM135" s="8">
        <v>1</v>
      </c>
      <c r="AU135" t="s">
        <v>71</v>
      </c>
      <c r="AV135" t="s">
        <v>67</v>
      </c>
    </row>
    <row r="136" spans="1:48" ht="15" hidden="1" customHeight="1" x14ac:dyDescent="0.25">
      <c r="A136" t="s">
        <v>1671</v>
      </c>
      <c r="C136" t="s">
        <v>1167</v>
      </c>
      <c r="E136" s="28" t="s">
        <v>1168</v>
      </c>
      <c r="F136" t="s">
        <v>336</v>
      </c>
      <c r="G136" t="s">
        <v>191</v>
      </c>
      <c r="L136" t="s">
        <v>1500</v>
      </c>
      <c r="N136" t="s">
        <v>1153</v>
      </c>
      <c r="P136" s="8">
        <v>4326</v>
      </c>
      <c r="R136" t="s">
        <v>1187</v>
      </c>
      <c r="S136">
        <v>20181109</v>
      </c>
      <c r="T136">
        <v>2010</v>
      </c>
      <c r="U136">
        <v>2020</v>
      </c>
      <c r="V136" s="123" t="s">
        <v>1180</v>
      </c>
      <c r="W136" t="s">
        <v>1181</v>
      </c>
      <c r="X136" s="123" t="s">
        <v>1182</v>
      </c>
      <c r="Y136">
        <v>100</v>
      </c>
      <c r="AM136" s="8">
        <v>1</v>
      </c>
      <c r="AU136" t="s">
        <v>71</v>
      </c>
      <c r="AV136" t="s">
        <v>67</v>
      </c>
    </row>
    <row r="137" spans="1:48" ht="15" hidden="1" customHeight="1" x14ac:dyDescent="0.25">
      <c r="A137" t="s">
        <v>1671</v>
      </c>
      <c r="C137" t="s">
        <v>1167</v>
      </c>
      <c r="E137" t="s">
        <v>1148</v>
      </c>
      <c r="F137" t="s">
        <v>1160</v>
      </c>
      <c r="G137" t="s">
        <v>75</v>
      </c>
      <c r="L137" t="s">
        <v>1484</v>
      </c>
      <c r="N137" t="s">
        <v>1154</v>
      </c>
      <c r="P137" s="8">
        <v>4326</v>
      </c>
      <c r="R137" s="123" t="s">
        <v>1158</v>
      </c>
      <c r="S137">
        <v>20190409</v>
      </c>
      <c r="T137">
        <v>2017</v>
      </c>
      <c r="U137">
        <v>2017</v>
      </c>
      <c r="V137" t="s">
        <v>105</v>
      </c>
      <c r="W137" t="s">
        <v>1185</v>
      </c>
      <c r="X137" t="s">
        <v>1184</v>
      </c>
      <c r="Y137" t="s">
        <v>101</v>
      </c>
    </row>
    <row r="138" spans="1:48" ht="15" hidden="1" customHeight="1" x14ac:dyDescent="0.25">
      <c r="A138" t="s">
        <v>1671</v>
      </c>
      <c r="C138" t="s">
        <v>1167</v>
      </c>
      <c r="E138" t="s">
        <v>1130</v>
      </c>
      <c r="F138" t="s">
        <v>1161</v>
      </c>
      <c r="G138" t="s">
        <v>74</v>
      </c>
      <c r="L138" t="s">
        <v>1485</v>
      </c>
      <c r="N138" t="s">
        <v>1154</v>
      </c>
      <c r="P138" s="8">
        <v>4326</v>
      </c>
      <c r="R138" s="123" t="s">
        <v>1158</v>
      </c>
      <c r="S138">
        <v>20190409</v>
      </c>
      <c r="T138">
        <v>2017</v>
      </c>
      <c r="U138">
        <v>2017</v>
      </c>
      <c r="V138" t="s">
        <v>105</v>
      </c>
      <c r="W138" t="s">
        <v>1185</v>
      </c>
      <c r="X138" t="s">
        <v>1184</v>
      </c>
      <c r="Y138" t="s">
        <v>97</v>
      </c>
    </row>
    <row r="139" spans="1:48" ht="15" hidden="1" customHeight="1" x14ac:dyDescent="0.25">
      <c r="A139" t="s">
        <v>1671</v>
      </c>
      <c r="C139" t="s">
        <v>1167</v>
      </c>
      <c r="E139" t="s">
        <v>1119</v>
      </c>
      <c r="F139" t="s">
        <v>1162</v>
      </c>
      <c r="G139" t="s">
        <v>76</v>
      </c>
      <c r="L139" t="s">
        <v>1486</v>
      </c>
      <c r="N139" t="s">
        <v>1154</v>
      </c>
      <c r="P139" s="8">
        <v>4326</v>
      </c>
      <c r="R139" s="123" t="s">
        <v>1158</v>
      </c>
      <c r="S139">
        <v>20190409</v>
      </c>
      <c r="T139">
        <v>2017</v>
      </c>
      <c r="U139">
        <v>2017</v>
      </c>
      <c r="V139" t="s">
        <v>105</v>
      </c>
      <c r="W139" t="s">
        <v>1185</v>
      </c>
      <c r="X139" t="s">
        <v>1184</v>
      </c>
      <c r="Y139" t="s">
        <v>98</v>
      </c>
      <c r="AV139" t="s">
        <v>188</v>
      </c>
    </row>
    <row r="140" spans="1:48" ht="15" hidden="1" customHeight="1" x14ac:dyDescent="0.25">
      <c r="A140" t="s">
        <v>1671</v>
      </c>
      <c r="C140" t="s">
        <v>1167</v>
      </c>
      <c r="E140" t="s">
        <v>1186</v>
      </c>
      <c r="F140" t="s">
        <v>1163</v>
      </c>
      <c r="G140" t="s">
        <v>79</v>
      </c>
      <c r="L140" t="s">
        <v>1487</v>
      </c>
      <c r="N140" t="s">
        <v>1154</v>
      </c>
      <c r="P140" s="8">
        <v>4326</v>
      </c>
      <c r="R140" t="s">
        <v>1159</v>
      </c>
      <c r="S140">
        <v>20190409</v>
      </c>
      <c r="T140">
        <v>2017</v>
      </c>
      <c r="U140">
        <v>2017</v>
      </c>
      <c r="V140" t="s">
        <v>105</v>
      </c>
      <c r="W140" t="s">
        <v>1185</v>
      </c>
      <c r="X140" t="s">
        <v>1184</v>
      </c>
      <c r="Y140" t="s">
        <v>99</v>
      </c>
    </row>
    <row r="141" spans="1:48" ht="15" hidden="1" customHeight="1" x14ac:dyDescent="0.25">
      <c r="A141" t="s">
        <v>1671</v>
      </c>
      <c r="C141" t="s">
        <v>1167</v>
      </c>
      <c r="E141" t="s">
        <v>1148</v>
      </c>
      <c r="F141" t="s">
        <v>305</v>
      </c>
      <c r="G141" t="s">
        <v>80</v>
      </c>
      <c r="V141" t="s">
        <v>68</v>
      </c>
      <c r="W141" t="s">
        <v>81</v>
      </c>
      <c r="X141" s="123" t="s">
        <v>1179</v>
      </c>
      <c r="Y141" t="s">
        <v>100</v>
      </c>
      <c r="AU141" t="s">
        <v>82</v>
      </c>
      <c r="AV141" t="s">
        <v>169</v>
      </c>
    </row>
    <row r="142" spans="1:48" ht="15" hidden="1" customHeight="1" x14ac:dyDescent="0.25">
      <c r="A142" t="s">
        <v>1671</v>
      </c>
      <c r="C142" t="s">
        <v>1167</v>
      </c>
      <c r="E142" t="s">
        <v>1149</v>
      </c>
      <c r="F142" t="s">
        <v>319</v>
      </c>
      <c r="G142" t="s">
        <v>109</v>
      </c>
      <c r="L142" t="s">
        <v>1502</v>
      </c>
      <c r="N142" t="s">
        <v>1155</v>
      </c>
      <c r="R142" s="123" t="s">
        <v>131</v>
      </c>
      <c r="S142">
        <v>20190116</v>
      </c>
      <c r="T142">
        <v>2010</v>
      </c>
      <c r="U142">
        <v>2010</v>
      </c>
      <c r="V142" t="s">
        <v>7</v>
      </c>
      <c r="W142" t="s">
        <v>102</v>
      </c>
      <c r="Y142" t="s">
        <v>98</v>
      </c>
    </row>
  </sheetData>
  <autoFilter ref="A1:AV142" xr:uid="{6FEED1B3-BE18-48B5-8BAC-E83DBF4F2846}">
    <filterColumn colId="0">
      <filters>
        <filter val="boundaries"/>
        <filter val="destinations"/>
        <filter val="indicators"/>
        <filter val="methods"/>
        <filter val="other resources"/>
        <filter val="population"/>
        <filter val="validation"/>
      </filters>
    </filterColumn>
  </autoFilter>
  <hyperlinks>
    <hyperlink ref="R59" r:id="rId1" xr:uid="{E6710642-89B4-42DA-9476-8C3287695B1C}"/>
    <hyperlink ref="R55" r:id="rId2" xr:uid="{EB1745BC-59D1-45E0-81F0-65F7EB018EB5}"/>
    <hyperlink ref="R56" r:id="rId3" xr:uid="{C58D0FFC-B11F-4EAB-9A77-D759ACD6BED8}"/>
    <hyperlink ref="R57" r:id="rId4" xr:uid="{0AF9A6B8-F9B5-4620-9751-3ABA4C44E86B}"/>
    <hyperlink ref="X34" r:id="rId5" xr:uid="{339321AC-DE37-4F8F-8B3A-5DA62CDC43E5}"/>
    <hyperlink ref="X87" r:id="rId6" xr:uid="{D9B75098-543B-406C-8F52-1C0A9AA99D29}"/>
    <hyperlink ref="X92" r:id="rId7" xr:uid="{0A82854A-65B6-4651-8C69-38DA0CB8E2A9}"/>
    <hyperlink ref="V53" r:id="rId8" xr:uid="{E077251B-A289-42E3-9749-496FB5498FFE}"/>
    <hyperlink ref="V54" r:id="rId9" xr:uid="{9D393E10-A7B3-49C6-AF18-7C453A75297A}"/>
    <hyperlink ref="X53" r:id="rId10" xr:uid="{6D5668FB-7887-4179-B285-F7435095B4A2}"/>
    <hyperlink ref="X54" r:id="rId11" xr:uid="{D0D6CA9B-1B3D-4DB1-A287-191D8AEEBB68}"/>
    <hyperlink ref="X96" r:id="rId12" xr:uid="{A7F5A979-A104-4AFC-9200-CF0867C024B8}"/>
    <hyperlink ref="R142" r:id="rId13" xr:uid="{53197098-6EF0-4B56-86B3-DD4C6AEB1AFF}"/>
    <hyperlink ref="R137" r:id="rId14" xr:uid="{C4EA3EC9-AA72-4837-A09C-E8C2C1890704}"/>
    <hyperlink ref="R138" r:id="rId15" xr:uid="{C0870552-9BCA-4435-A002-45579AA061F8}"/>
    <hyperlink ref="R139" r:id="rId16" xr:uid="{7FCE17F7-539A-4F4B-8EE8-EC17329917C8}"/>
    <hyperlink ref="X141" r:id="rId17" xr:uid="{4539D320-CF1F-4AD7-AC8A-FCFED17E8EAF}"/>
    <hyperlink ref="V135" r:id="rId18" xr:uid="{375A1514-2A50-40C6-AF7F-22667EA1F6C5}"/>
    <hyperlink ref="V136" r:id="rId19" xr:uid="{793A2BB4-35C2-4392-B180-86A3B189523E}"/>
    <hyperlink ref="X135" r:id="rId20" xr:uid="{CC793976-8B1E-4D46-80E4-1A8C2E2C8668}"/>
    <hyperlink ref="X136"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73"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72" r:id="rId31" xr:uid="{E40420CA-F082-476F-A696-37F830A5D770}"/>
    <hyperlink ref="R64"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52" r:id="rId39" xr:uid="{63673581-4DB8-4219-8F18-336BB010E14B}"/>
    <hyperlink ref="X51" r:id="rId40" xr:uid="{D649C1F5-A0ED-4DE8-896A-9A4FDA7B1C2A}"/>
    <hyperlink ref="X35" r:id="rId41" xr:uid="{F7664A6C-1E62-444A-8D6D-B2B09C4D4C2F}"/>
    <hyperlink ref="X43" r:id="rId42" xr:uid="{6696B3A6-8141-4C17-B8C1-F592FF8A0701}"/>
    <hyperlink ref="X42" r:id="rId43" xr:uid="{5F058C0C-D3B4-4CFE-B3DF-395D9AFB480C}"/>
  </hyperlinks>
  <pageMargins left="0.7" right="0.7" top="0.75" bottom="0.75" header="0.3" footer="0.3"/>
  <pageSetup paperSize="9" orientation="portrait" r:id="rId44"/>
  <legacyDrawing r:id="rId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1654</v>
      </c>
      <c r="C1" s="113" t="s">
        <v>679</v>
      </c>
      <c r="D1" s="113" t="s">
        <v>515</v>
      </c>
      <c r="E1" s="113" t="s">
        <v>682</v>
      </c>
      <c r="F1" s="113" t="s">
        <v>1670</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1581</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1576</v>
      </c>
      <c r="F70" s="116" t="s">
        <v>1573</v>
      </c>
      <c r="G70" s="116" t="s">
        <v>1577</v>
      </c>
      <c r="H70" s="116" t="s">
        <v>1100</v>
      </c>
      <c r="K70" s="116" t="s">
        <v>1579</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1578</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1574</v>
      </c>
      <c r="E78" s="117"/>
      <c r="F78" s="116" t="s">
        <v>1575</v>
      </c>
      <c r="H78" s="116" t="s">
        <v>1100</v>
      </c>
      <c r="K78" s="116" t="s">
        <v>1580</v>
      </c>
    </row>
    <row r="79" spans="1:11" x14ac:dyDescent="0.25">
      <c r="A79" t="s">
        <v>1105</v>
      </c>
      <c r="B79" s="116" t="s">
        <v>1106</v>
      </c>
      <c r="C79" s="116" t="s">
        <v>789</v>
      </c>
      <c r="D79" s="116" t="s">
        <v>1107</v>
      </c>
      <c r="E79" s="117">
        <v>156584</v>
      </c>
      <c r="F79" s="116"/>
      <c r="G79" s="116" t="s">
        <v>1108</v>
      </c>
      <c r="H79" s="116" t="s">
        <v>995</v>
      </c>
    </row>
    <row r="80" spans="1:11" x14ac:dyDescent="0.25">
      <c r="A80" t="s">
        <v>1720</v>
      </c>
      <c r="B80" s="116" t="s">
        <v>1591</v>
      </c>
      <c r="C80" s="116" t="s">
        <v>1583</v>
      </c>
      <c r="D80" s="116" t="s">
        <v>1584</v>
      </c>
    </row>
    <row r="81" spans="1:4" x14ac:dyDescent="0.25">
      <c r="A81" t="s">
        <v>1720</v>
      </c>
      <c r="B81" s="116" t="s">
        <v>1591</v>
      </c>
      <c r="C81" s="116" t="s">
        <v>1583</v>
      </c>
      <c r="D81" s="116" t="s">
        <v>1587</v>
      </c>
    </row>
    <row r="82" spans="1:4" x14ac:dyDescent="0.25">
      <c r="A82" t="s">
        <v>1720</v>
      </c>
      <c r="B82" s="116" t="s">
        <v>1591</v>
      </c>
      <c r="C82" s="116" t="s">
        <v>850</v>
      </c>
      <c r="D82" s="116" t="s">
        <v>1582</v>
      </c>
    </row>
    <row r="83" spans="1:4" x14ac:dyDescent="0.25">
      <c r="A83" t="s">
        <v>1720</v>
      </c>
      <c r="B83" s="116" t="s">
        <v>1591</v>
      </c>
      <c r="C83" s="116" t="s">
        <v>850</v>
      </c>
      <c r="D83" s="116" t="s">
        <v>1584</v>
      </c>
    </row>
    <row r="84" spans="1:4" x14ac:dyDescent="0.25">
      <c r="A84" t="s">
        <v>1720</v>
      </c>
      <c r="B84" s="116" t="s">
        <v>1591</v>
      </c>
      <c r="C84" t="s">
        <v>1586</v>
      </c>
      <c r="D84" t="s">
        <v>1584</v>
      </c>
    </row>
    <row r="85" spans="1:4" x14ac:dyDescent="0.25">
      <c r="A85" t="s">
        <v>1720</v>
      </c>
      <c r="B85" s="116" t="s">
        <v>1591</v>
      </c>
      <c r="C85" s="116" t="s">
        <v>1583</v>
      </c>
      <c r="D85" s="116" t="s">
        <v>1588</v>
      </c>
    </row>
    <row r="86" spans="1:4" x14ac:dyDescent="0.25">
      <c r="A86" t="s">
        <v>1720</v>
      </c>
      <c r="B86" s="116" t="s">
        <v>1591</v>
      </c>
      <c r="C86" s="116" t="s">
        <v>789</v>
      </c>
      <c r="D86" s="116" t="s">
        <v>1589</v>
      </c>
    </row>
    <row r="87" spans="1:4" x14ac:dyDescent="0.25">
      <c r="A87" t="s">
        <v>1720</v>
      </c>
      <c r="B87" s="116" t="s">
        <v>1591</v>
      </c>
      <c r="C87" s="116" t="s">
        <v>1586</v>
      </c>
      <c r="D87" s="116" t="s">
        <v>1590</v>
      </c>
    </row>
    <row r="88" spans="1:4" x14ac:dyDescent="0.25">
      <c r="A88" t="s">
        <v>1720</v>
      </c>
      <c r="B88" s="116" t="s">
        <v>1591</v>
      </c>
      <c r="C88" s="116" t="s">
        <v>1586</v>
      </c>
      <c r="D88" s="116" t="s">
        <v>1592</v>
      </c>
    </row>
    <row r="89" spans="1:4" x14ac:dyDescent="0.25">
      <c r="B89" s="116"/>
      <c r="C89" s="116"/>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1411</v>
      </c>
    </row>
    <row r="2" spans="1:4" x14ac:dyDescent="0.25">
      <c r="A2" t="s">
        <v>326</v>
      </c>
      <c r="B2" t="s">
        <v>1212</v>
      </c>
      <c r="C2" t="s">
        <v>327</v>
      </c>
      <c r="D2" s="123" t="s">
        <v>1412</v>
      </c>
    </row>
    <row r="3" spans="1:4" x14ac:dyDescent="0.25">
      <c r="A3" t="s">
        <v>1389</v>
      </c>
      <c r="B3" s="128" t="s">
        <v>1390</v>
      </c>
      <c r="C3" s="128" t="s">
        <v>1437</v>
      </c>
      <c r="D3" s="128" t="s">
        <v>1413</v>
      </c>
    </row>
    <row r="4" spans="1:4" x14ac:dyDescent="0.25">
      <c r="A4" t="s">
        <v>1391</v>
      </c>
      <c r="B4" s="128" t="s">
        <v>1212</v>
      </c>
      <c r="C4" s="128" t="s">
        <v>1371</v>
      </c>
      <c r="D4" s="128" t="s">
        <v>1414</v>
      </c>
    </row>
    <row r="5" spans="1:4" x14ac:dyDescent="0.25">
      <c r="A5" s="128" t="s">
        <v>1211</v>
      </c>
      <c r="B5" s="129" t="s">
        <v>1213</v>
      </c>
      <c r="C5" s="128" t="s">
        <v>1214</v>
      </c>
      <c r="D5" s="128"/>
    </row>
    <row r="6" spans="1:4" x14ac:dyDescent="0.25">
      <c r="A6" t="s">
        <v>1337</v>
      </c>
      <c r="B6" s="128" t="s">
        <v>1332</v>
      </c>
      <c r="C6" s="128" t="s">
        <v>1338</v>
      </c>
      <c r="D6" s="139" t="s">
        <v>1415</v>
      </c>
    </row>
    <row r="7" spans="1:4" x14ac:dyDescent="0.25">
      <c r="A7" t="s">
        <v>325</v>
      </c>
      <c r="B7" t="s">
        <v>1212</v>
      </c>
      <c r="C7" t="s">
        <v>1438</v>
      </c>
      <c r="D7" t="s">
        <v>1417</v>
      </c>
    </row>
    <row r="8" spans="1:4" x14ac:dyDescent="0.25">
      <c r="A8" t="s">
        <v>224</v>
      </c>
      <c r="B8" t="s">
        <v>1212</v>
      </c>
      <c r="C8" t="s">
        <v>222</v>
      </c>
      <c r="D8" t="s">
        <v>1432</v>
      </c>
    </row>
    <row r="9" spans="1:4" x14ac:dyDescent="0.25">
      <c r="A9" t="s">
        <v>333</v>
      </c>
      <c r="B9" t="s">
        <v>1212</v>
      </c>
      <c r="C9" t="s">
        <v>240</v>
      </c>
      <c r="D9" t="s">
        <v>1431</v>
      </c>
    </row>
    <row r="10" spans="1:4" x14ac:dyDescent="0.25">
      <c r="A10" t="s">
        <v>281</v>
      </c>
      <c r="B10" t="s">
        <v>1212</v>
      </c>
      <c r="C10" t="s">
        <v>1429</v>
      </c>
      <c r="D10" s="123" t="s">
        <v>1430</v>
      </c>
    </row>
    <row r="11" spans="1:4" x14ac:dyDescent="0.25">
      <c r="A11" t="s">
        <v>88</v>
      </c>
      <c r="B11" t="s">
        <v>1212</v>
      </c>
      <c r="C11" t="s">
        <v>89</v>
      </c>
      <c r="D11" s="123" t="s">
        <v>1428</v>
      </c>
    </row>
    <row r="12" spans="1:4" x14ac:dyDescent="0.25">
      <c r="A12" t="s">
        <v>86</v>
      </c>
      <c r="B12" t="s">
        <v>1212</v>
      </c>
      <c r="C12" t="s">
        <v>87</v>
      </c>
      <c r="D12" t="s">
        <v>1427</v>
      </c>
    </row>
    <row r="13" spans="1:4" x14ac:dyDescent="0.25">
      <c r="A13" t="s">
        <v>1336</v>
      </c>
      <c r="B13" s="128" t="s">
        <v>1332</v>
      </c>
      <c r="C13" s="128" t="s">
        <v>1339</v>
      </c>
      <c r="D13" s="139" t="s">
        <v>1416</v>
      </c>
    </row>
    <row r="14" spans="1:4" x14ac:dyDescent="0.25">
      <c r="A14" t="s">
        <v>107</v>
      </c>
      <c r="B14" t="s">
        <v>1212</v>
      </c>
      <c r="C14" t="s">
        <v>1441</v>
      </c>
      <c r="D14" t="s">
        <v>1426</v>
      </c>
    </row>
    <row r="15" spans="1:4" x14ac:dyDescent="0.25">
      <c r="A15" t="s">
        <v>1340</v>
      </c>
      <c r="B15" s="128" t="s">
        <v>1332</v>
      </c>
      <c r="C15" s="128" t="s">
        <v>1341</v>
      </c>
      <c r="D15" s="128"/>
    </row>
    <row r="16" spans="1:4" x14ac:dyDescent="0.25">
      <c r="A16" s="129" t="s">
        <v>493</v>
      </c>
      <c r="B16" t="s">
        <v>1212</v>
      </c>
      <c r="C16" s="129" t="s">
        <v>1442</v>
      </c>
      <c r="D16" s="129"/>
    </row>
    <row r="17" spans="1:4" x14ac:dyDescent="0.25">
      <c r="A17" t="s">
        <v>91</v>
      </c>
      <c r="B17" t="s">
        <v>1212</v>
      </c>
      <c r="C17" t="s">
        <v>92</v>
      </c>
      <c r="D17" t="s">
        <v>1425</v>
      </c>
    </row>
    <row r="18" spans="1:4" x14ac:dyDescent="0.25">
      <c r="A18" t="s">
        <v>66</v>
      </c>
      <c r="B18" t="s">
        <v>1212</v>
      </c>
      <c r="C18" t="s">
        <v>95</v>
      </c>
      <c r="D18" s="123" t="s">
        <v>1424</v>
      </c>
    </row>
    <row r="19" spans="1:4" x14ac:dyDescent="0.25">
      <c r="A19" t="s">
        <v>93</v>
      </c>
      <c r="B19" t="s">
        <v>1212</v>
      </c>
      <c r="C19" t="s">
        <v>94</v>
      </c>
      <c r="D19" t="s">
        <v>1423</v>
      </c>
    </row>
    <row r="20" spans="1:4" x14ac:dyDescent="0.25">
      <c r="A20" t="s">
        <v>339</v>
      </c>
      <c r="B20" t="s">
        <v>1212</v>
      </c>
      <c r="C20" t="s">
        <v>1440</v>
      </c>
      <c r="D20" t="s">
        <v>1422</v>
      </c>
    </row>
    <row r="21" spans="1:4" x14ac:dyDescent="0.25">
      <c r="A21" s="128" t="s">
        <v>1333</v>
      </c>
      <c r="B21" s="128" t="s">
        <v>1332</v>
      </c>
      <c r="C21" s="128" t="s">
        <v>1335</v>
      </c>
      <c r="D21" s="139" t="s">
        <v>1415</v>
      </c>
    </row>
    <row r="22" spans="1:4" x14ac:dyDescent="0.25">
      <c r="A22" s="128" t="s">
        <v>1331</v>
      </c>
      <c r="B22" s="128" t="s">
        <v>1332</v>
      </c>
      <c r="C22" s="128" t="s">
        <v>1334</v>
      </c>
      <c r="D22" s="139" t="s">
        <v>1415</v>
      </c>
    </row>
    <row r="23" spans="1:4" x14ac:dyDescent="0.25">
      <c r="A23" t="s">
        <v>56</v>
      </c>
      <c r="B23" t="s">
        <v>1212</v>
      </c>
      <c r="C23" t="s">
        <v>90</v>
      </c>
      <c r="D23" t="s">
        <v>1421</v>
      </c>
    </row>
    <row r="24" spans="1:4" x14ac:dyDescent="0.25">
      <c r="A24" t="s">
        <v>279</v>
      </c>
      <c r="B24" t="s">
        <v>1212</v>
      </c>
      <c r="C24" t="s">
        <v>280</v>
      </c>
      <c r="D24" t="s">
        <v>1420</v>
      </c>
    </row>
    <row r="25" spans="1:4" x14ac:dyDescent="0.25">
      <c r="A25" t="s">
        <v>223</v>
      </c>
      <c r="B25" t="s">
        <v>1212</v>
      </c>
      <c r="C25" t="s">
        <v>225</v>
      </c>
      <c r="D25" s="123" t="s">
        <v>1418</v>
      </c>
    </row>
    <row r="26" spans="1:4" x14ac:dyDescent="0.25">
      <c r="A26" t="s">
        <v>1405</v>
      </c>
      <c r="B26" t="s">
        <v>1212</v>
      </c>
      <c r="C26" t="s">
        <v>1406</v>
      </c>
      <c r="D26" t="s">
        <v>1419</v>
      </c>
    </row>
    <row r="27" spans="1:4" x14ac:dyDescent="0.25">
      <c r="A27" t="s">
        <v>1407</v>
      </c>
      <c r="B27" t="s">
        <v>1408</v>
      </c>
      <c r="C27" t="s">
        <v>1409</v>
      </c>
      <c r="D27" s="123" t="s">
        <v>1410</v>
      </c>
    </row>
    <row r="28" spans="1:4" x14ac:dyDescent="0.25">
      <c r="A28" t="s">
        <v>1433</v>
      </c>
      <c r="B28" t="s">
        <v>1212</v>
      </c>
      <c r="C28" t="s">
        <v>1435</v>
      </c>
      <c r="D28" s="123" t="s">
        <v>1434</v>
      </c>
    </row>
    <row r="29" spans="1:4" x14ac:dyDescent="0.25">
      <c r="A29" t="s">
        <v>1436</v>
      </c>
      <c r="B29" t="s">
        <v>1212</v>
      </c>
      <c r="C29" t="s">
        <v>1439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2020-04-27T09:12:24Z</dcterms:modified>
</cp:coreProperties>
</file>