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29"/>
  <workbookPr defaultThemeVersion="166925"/>
  <mc:AlternateContent xmlns:mc="http://schemas.openxmlformats.org/markup-compatibility/2006">
    <mc:Choice Requires="x15">
      <x15ac:absPath xmlns:x15ac="http://schemas.microsoft.com/office/spreadsheetml/2010/11/ac" url="D:\ind_bangkok\admin\project_documents\"/>
    </mc:Choice>
  </mc:AlternateContent>
  <xr:revisionPtr revIDLastSave="0" documentId="13_ncr:1_{A8178132-6469-4C20-A321-901E7F6B6276}" xr6:coauthVersionLast="40" xr6:coauthVersionMax="40" xr10:uidLastSave="{00000000-0000-0000-0000-000000000000}"/>
  <bookViews>
    <workbookView xWindow="0" yWindow="0" windowWidth="28800" windowHeight="13755" activeTab="1" xr2:uid="{CEEBC2D6-9E16-419D-AFB3-474A6DD9A925}"/>
  </bookViews>
  <sheets>
    <sheet name="resources" sheetId="1" r:id="rId1"/>
    <sheet name="indicators" sheetId="2" r:id="rId2"/>
    <sheet name="datasets" sheetId="5" r:id="rId3"/>
    <sheet name="custodians" sheetId="3" r:id="rId4"/>
    <sheet name="parameters" sheetId="4" r:id="rId5"/>
    <sheet name="notes" sheetId="6" r:id="rId6"/>
  </sheets>
  <definedNames>
    <definedName name="_xlnm._FilterDatabase" localSheetId="1" hidden="1">indicators!$G$2:$H$25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4" i="2" l="1"/>
  <c r="G4" i="2"/>
  <c r="H4" i="2"/>
  <c r="I4" i="2"/>
  <c r="J4" i="2"/>
  <c r="K4" i="2"/>
  <c r="L4" i="2"/>
  <c r="M4" i="2"/>
  <c r="N4" i="2"/>
  <c r="O4" i="2"/>
  <c r="P4" i="2"/>
  <c r="Q4" i="2"/>
  <c r="R4" i="2"/>
  <c r="S4" i="2"/>
  <c r="T4" i="2"/>
  <c r="U4" i="2"/>
  <c r="V4" i="2"/>
  <c r="W4" i="2"/>
  <c r="X4" i="2"/>
  <c r="Y4" i="2"/>
  <c r="Z4" i="2"/>
  <c r="AA4" i="2"/>
  <c r="AB4" i="2"/>
  <c r="F5" i="2"/>
  <c r="G5" i="2"/>
  <c r="H5" i="2"/>
  <c r="I5" i="2"/>
  <c r="J5" i="2"/>
  <c r="K5" i="2"/>
  <c r="L5" i="2"/>
  <c r="M5" i="2"/>
  <c r="N5" i="2"/>
  <c r="O5" i="2"/>
  <c r="P5" i="2"/>
  <c r="Q5" i="2"/>
  <c r="R5" i="2"/>
  <c r="S5" i="2"/>
  <c r="T5" i="2"/>
  <c r="U5" i="2"/>
  <c r="V5" i="2"/>
  <c r="W5" i="2"/>
  <c r="X5" i="2"/>
  <c r="Y5" i="2"/>
  <c r="Z5" i="2"/>
  <c r="AA5" i="2"/>
  <c r="AB5" i="2"/>
  <c r="F6" i="2"/>
  <c r="G6" i="2"/>
  <c r="H6" i="2"/>
  <c r="I6" i="2"/>
  <c r="J6" i="2"/>
  <c r="K6" i="2"/>
  <c r="L6" i="2"/>
  <c r="M6" i="2"/>
  <c r="N6" i="2"/>
  <c r="O6" i="2"/>
  <c r="P6" i="2"/>
  <c r="Q6" i="2"/>
  <c r="R6" i="2"/>
  <c r="S6" i="2"/>
  <c r="T6" i="2"/>
  <c r="U6" i="2"/>
  <c r="V6" i="2"/>
  <c r="W6" i="2"/>
  <c r="X6" i="2"/>
  <c r="Y6" i="2"/>
  <c r="Z6" i="2"/>
  <c r="AA6" i="2"/>
  <c r="AB6" i="2"/>
  <c r="F7" i="2"/>
  <c r="G7" i="2"/>
  <c r="H7" i="2"/>
  <c r="I7" i="2"/>
  <c r="J7" i="2"/>
  <c r="K7" i="2"/>
  <c r="L7" i="2"/>
  <c r="M7" i="2"/>
  <c r="N7" i="2"/>
  <c r="O7" i="2"/>
  <c r="P7" i="2"/>
  <c r="Q7" i="2"/>
  <c r="R7" i="2"/>
  <c r="S7" i="2"/>
  <c r="T7" i="2"/>
  <c r="U7" i="2"/>
  <c r="V7" i="2"/>
  <c r="W7" i="2"/>
  <c r="X7" i="2"/>
  <c r="Y7" i="2"/>
  <c r="Z7" i="2"/>
  <c r="AA7" i="2"/>
  <c r="AB7" i="2"/>
  <c r="F8" i="2"/>
  <c r="G8" i="2"/>
  <c r="H8" i="2"/>
  <c r="I8" i="2"/>
  <c r="J8" i="2"/>
  <c r="K8" i="2"/>
  <c r="L8" i="2"/>
  <c r="M8" i="2"/>
  <c r="N8" i="2"/>
  <c r="O8" i="2"/>
  <c r="P8" i="2"/>
  <c r="Q8" i="2"/>
  <c r="R8" i="2"/>
  <c r="S8" i="2"/>
  <c r="T8" i="2"/>
  <c r="U8" i="2"/>
  <c r="V8" i="2"/>
  <c r="W8" i="2"/>
  <c r="X8" i="2"/>
  <c r="Y8" i="2"/>
  <c r="Z8" i="2"/>
  <c r="AA8" i="2"/>
  <c r="AB8" i="2"/>
  <c r="F9" i="2"/>
  <c r="G9" i="2"/>
  <c r="H9" i="2"/>
  <c r="I9" i="2"/>
  <c r="J9" i="2"/>
  <c r="K9" i="2"/>
  <c r="L9" i="2"/>
  <c r="M9" i="2"/>
  <c r="N9" i="2"/>
  <c r="O9" i="2"/>
  <c r="P9" i="2"/>
  <c r="Q9" i="2"/>
  <c r="R9" i="2"/>
  <c r="S9" i="2"/>
  <c r="T9" i="2"/>
  <c r="U9" i="2"/>
  <c r="V9" i="2"/>
  <c r="W9" i="2"/>
  <c r="X9" i="2"/>
  <c r="Y9" i="2"/>
  <c r="Z9" i="2"/>
  <c r="AA9" i="2"/>
  <c r="AB9" i="2"/>
  <c r="F10" i="2"/>
  <c r="G10" i="2"/>
  <c r="H10" i="2"/>
  <c r="I10" i="2"/>
  <c r="J10" i="2"/>
  <c r="K10" i="2"/>
  <c r="L10" i="2"/>
  <c r="M10" i="2"/>
  <c r="N10" i="2"/>
  <c r="O10" i="2"/>
  <c r="P10" i="2"/>
  <c r="Q10" i="2"/>
  <c r="R10" i="2"/>
  <c r="S10" i="2"/>
  <c r="T10" i="2"/>
  <c r="U10" i="2"/>
  <c r="V10" i="2"/>
  <c r="W10" i="2"/>
  <c r="X10" i="2"/>
  <c r="Y10" i="2"/>
  <c r="Z10" i="2"/>
  <c r="AA10" i="2"/>
  <c r="AB10" i="2"/>
  <c r="F11" i="2"/>
  <c r="G11" i="2"/>
  <c r="H11" i="2"/>
  <c r="I11" i="2"/>
  <c r="J11" i="2"/>
  <c r="K11" i="2"/>
  <c r="L11" i="2"/>
  <c r="M11" i="2"/>
  <c r="N11" i="2"/>
  <c r="O11" i="2"/>
  <c r="P11" i="2"/>
  <c r="Q11" i="2"/>
  <c r="R11" i="2"/>
  <c r="S11" i="2"/>
  <c r="T11" i="2"/>
  <c r="U11" i="2"/>
  <c r="V11" i="2"/>
  <c r="W11" i="2"/>
  <c r="X11" i="2"/>
  <c r="Y11" i="2"/>
  <c r="Z11" i="2"/>
  <c r="AA11" i="2"/>
  <c r="AB11" i="2"/>
  <c r="F12" i="2"/>
  <c r="G12" i="2"/>
  <c r="H12" i="2"/>
  <c r="I12" i="2"/>
  <c r="J12" i="2"/>
  <c r="K12" i="2"/>
  <c r="L12" i="2"/>
  <c r="M12" i="2"/>
  <c r="N12" i="2"/>
  <c r="O12" i="2"/>
  <c r="P12" i="2"/>
  <c r="Q12" i="2"/>
  <c r="R12" i="2"/>
  <c r="S12" i="2"/>
  <c r="T12" i="2"/>
  <c r="U12" i="2"/>
  <c r="V12" i="2"/>
  <c r="W12" i="2"/>
  <c r="X12" i="2"/>
  <c r="Y12" i="2"/>
  <c r="Z12" i="2"/>
  <c r="AA12" i="2"/>
  <c r="AB12" i="2"/>
  <c r="F13" i="2"/>
  <c r="G13" i="2"/>
  <c r="H13" i="2"/>
  <c r="I13" i="2"/>
  <c r="J13" i="2"/>
  <c r="K13" i="2"/>
  <c r="L13" i="2"/>
  <c r="M13" i="2"/>
  <c r="N13" i="2"/>
  <c r="O13" i="2"/>
  <c r="P13" i="2"/>
  <c r="Q13" i="2"/>
  <c r="R13" i="2"/>
  <c r="S13" i="2"/>
  <c r="T13" i="2"/>
  <c r="U13" i="2"/>
  <c r="V13" i="2"/>
  <c r="W13" i="2"/>
  <c r="X13" i="2"/>
  <c r="Y13" i="2"/>
  <c r="Z13" i="2"/>
  <c r="AA13" i="2"/>
  <c r="AB13" i="2"/>
  <c r="F14" i="2"/>
  <c r="G14" i="2"/>
  <c r="H14" i="2"/>
  <c r="I14" i="2"/>
  <c r="J14" i="2"/>
  <c r="K14" i="2"/>
  <c r="L14" i="2"/>
  <c r="M14" i="2"/>
  <c r="N14" i="2"/>
  <c r="O14" i="2"/>
  <c r="P14" i="2"/>
  <c r="Q14" i="2"/>
  <c r="R14" i="2"/>
  <c r="S14" i="2"/>
  <c r="T14" i="2"/>
  <c r="U14" i="2"/>
  <c r="V14" i="2"/>
  <c r="W14" i="2"/>
  <c r="X14" i="2"/>
  <c r="Y14" i="2"/>
  <c r="Z14" i="2"/>
  <c r="AA14" i="2"/>
  <c r="AB14" i="2"/>
  <c r="F15" i="2"/>
  <c r="G15" i="2"/>
  <c r="H15" i="2"/>
  <c r="I15" i="2"/>
  <c r="J15" i="2"/>
  <c r="K15" i="2"/>
  <c r="L15" i="2"/>
  <c r="M15" i="2"/>
  <c r="N15" i="2"/>
  <c r="O15" i="2"/>
  <c r="P15" i="2"/>
  <c r="Q15" i="2"/>
  <c r="R15" i="2"/>
  <c r="S15" i="2"/>
  <c r="T15" i="2"/>
  <c r="U15" i="2"/>
  <c r="V15" i="2"/>
  <c r="W15" i="2"/>
  <c r="X15" i="2"/>
  <c r="Y15" i="2"/>
  <c r="Z15" i="2"/>
  <c r="AA15" i="2"/>
  <c r="AB15" i="2"/>
  <c r="F16" i="2"/>
  <c r="G16" i="2"/>
  <c r="H16" i="2"/>
  <c r="I16" i="2"/>
  <c r="J16" i="2"/>
  <c r="K16" i="2"/>
  <c r="L16" i="2"/>
  <c r="M16" i="2"/>
  <c r="N16" i="2"/>
  <c r="O16" i="2"/>
  <c r="P16" i="2"/>
  <c r="Q16" i="2"/>
  <c r="R16" i="2"/>
  <c r="S16" i="2"/>
  <c r="T16" i="2"/>
  <c r="U16" i="2"/>
  <c r="V16" i="2"/>
  <c r="W16" i="2"/>
  <c r="X16" i="2"/>
  <c r="Y16" i="2"/>
  <c r="Z16" i="2"/>
  <c r="AA16" i="2"/>
  <c r="AB16" i="2"/>
  <c r="F17" i="2"/>
  <c r="G17" i="2"/>
  <c r="H17" i="2"/>
  <c r="I17" i="2"/>
  <c r="J17" i="2"/>
  <c r="K17" i="2"/>
  <c r="L17" i="2"/>
  <c r="M17" i="2"/>
  <c r="N17" i="2"/>
  <c r="O17" i="2"/>
  <c r="P17" i="2"/>
  <c r="Q17" i="2"/>
  <c r="R17" i="2"/>
  <c r="S17" i="2"/>
  <c r="T17" i="2"/>
  <c r="U17" i="2"/>
  <c r="V17" i="2"/>
  <c r="W17" i="2"/>
  <c r="X17" i="2"/>
  <c r="Y17" i="2"/>
  <c r="Z17" i="2"/>
  <c r="AA17" i="2"/>
  <c r="AB17" i="2"/>
  <c r="F18" i="2"/>
  <c r="G18" i="2"/>
  <c r="H18" i="2"/>
  <c r="I18" i="2"/>
  <c r="J18" i="2"/>
  <c r="K18" i="2"/>
  <c r="L18" i="2"/>
  <c r="M18" i="2"/>
  <c r="N18" i="2"/>
  <c r="O18" i="2"/>
  <c r="P18" i="2"/>
  <c r="Q18" i="2"/>
  <c r="R18" i="2"/>
  <c r="S18" i="2"/>
  <c r="T18" i="2"/>
  <c r="U18" i="2"/>
  <c r="V18" i="2"/>
  <c r="W18" i="2"/>
  <c r="X18" i="2"/>
  <c r="Y18" i="2"/>
  <c r="Z18" i="2"/>
  <c r="AA18" i="2"/>
  <c r="AB18" i="2"/>
  <c r="F19" i="2"/>
  <c r="G19" i="2"/>
  <c r="H19" i="2"/>
  <c r="I19" i="2"/>
  <c r="J19" i="2"/>
  <c r="K19" i="2"/>
  <c r="L19" i="2"/>
  <c r="M19" i="2"/>
  <c r="N19" i="2"/>
  <c r="O19" i="2"/>
  <c r="P19" i="2"/>
  <c r="Q19" i="2"/>
  <c r="R19" i="2"/>
  <c r="S19" i="2"/>
  <c r="T19" i="2"/>
  <c r="U19" i="2"/>
  <c r="V19" i="2"/>
  <c r="W19" i="2"/>
  <c r="X19" i="2"/>
  <c r="Y19" i="2"/>
  <c r="Z19" i="2"/>
  <c r="AA19" i="2"/>
  <c r="AB19" i="2"/>
  <c r="F20" i="2"/>
  <c r="G20" i="2"/>
  <c r="H20" i="2"/>
  <c r="I20" i="2"/>
  <c r="J20" i="2"/>
  <c r="K20" i="2"/>
  <c r="L20" i="2"/>
  <c r="M20" i="2"/>
  <c r="N20" i="2"/>
  <c r="O20" i="2"/>
  <c r="P20" i="2"/>
  <c r="Q20" i="2"/>
  <c r="R20" i="2"/>
  <c r="S20" i="2"/>
  <c r="T20" i="2"/>
  <c r="U20" i="2"/>
  <c r="V20" i="2"/>
  <c r="W20" i="2"/>
  <c r="X20" i="2"/>
  <c r="Y20" i="2"/>
  <c r="Z20" i="2"/>
  <c r="AA20" i="2"/>
  <c r="AB20" i="2"/>
  <c r="F21" i="2"/>
  <c r="G21" i="2"/>
  <c r="H21" i="2"/>
  <c r="I21" i="2"/>
  <c r="J21" i="2"/>
  <c r="K21" i="2"/>
  <c r="L21" i="2"/>
  <c r="M21" i="2"/>
  <c r="N21" i="2"/>
  <c r="O21" i="2"/>
  <c r="P21" i="2"/>
  <c r="Q21" i="2"/>
  <c r="R21" i="2"/>
  <c r="S21" i="2"/>
  <c r="T21" i="2"/>
  <c r="U21" i="2"/>
  <c r="V21" i="2"/>
  <c r="W21" i="2"/>
  <c r="X21" i="2"/>
  <c r="Y21" i="2"/>
  <c r="Z21" i="2"/>
  <c r="AA21" i="2"/>
  <c r="AB21" i="2"/>
  <c r="F22" i="2"/>
  <c r="G22" i="2"/>
  <c r="H22" i="2"/>
  <c r="I22" i="2"/>
  <c r="J22" i="2"/>
  <c r="K22" i="2"/>
  <c r="L22" i="2"/>
  <c r="M22" i="2"/>
  <c r="N22" i="2"/>
  <c r="O22" i="2"/>
  <c r="P22" i="2"/>
  <c r="Q22" i="2"/>
  <c r="R22" i="2"/>
  <c r="S22" i="2"/>
  <c r="T22" i="2"/>
  <c r="U22" i="2"/>
  <c r="V22" i="2"/>
  <c r="W22" i="2"/>
  <c r="X22" i="2"/>
  <c r="Y22" i="2"/>
  <c r="Z22" i="2"/>
  <c r="AA22" i="2"/>
  <c r="AB22" i="2"/>
  <c r="F23" i="2"/>
  <c r="G23" i="2"/>
  <c r="H23" i="2"/>
  <c r="I23" i="2"/>
  <c r="J23" i="2"/>
  <c r="K23" i="2"/>
  <c r="L23" i="2"/>
  <c r="M23" i="2"/>
  <c r="N23" i="2"/>
  <c r="O23" i="2"/>
  <c r="P23" i="2"/>
  <c r="Q23" i="2"/>
  <c r="R23" i="2"/>
  <c r="S23" i="2"/>
  <c r="T23" i="2"/>
  <c r="U23" i="2"/>
  <c r="V23" i="2"/>
  <c r="W23" i="2"/>
  <c r="X23" i="2"/>
  <c r="Y23" i="2"/>
  <c r="Z23" i="2"/>
  <c r="AA23" i="2"/>
  <c r="AB23" i="2"/>
  <c r="F24" i="2"/>
  <c r="G24" i="2"/>
  <c r="H24" i="2"/>
  <c r="I24" i="2"/>
  <c r="J24" i="2"/>
  <c r="K24" i="2"/>
  <c r="L24" i="2"/>
  <c r="M24" i="2"/>
  <c r="N24" i="2"/>
  <c r="O24" i="2"/>
  <c r="P24" i="2"/>
  <c r="Q24" i="2"/>
  <c r="R24" i="2"/>
  <c r="S24" i="2"/>
  <c r="T24" i="2"/>
  <c r="U24" i="2"/>
  <c r="V24" i="2"/>
  <c r="W24" i="2"/>
  <c r="X24" i="2"/>
  <c r="Y24" i="2"/>
  <c r="Z24" i="2"/>
  <c r="AA24" i="2"/>
  <c r="AB24" i="2"/>
  <c r="F25" i="2"/>
  <c r="G25" i="2"/>
  <c r="H25" i="2"/>
  <c r="I25" i="2"/>
  <c r="J25" i="2"/>
  <c r="K25" i="2"/>
  <c r="L25" i="2"/>
  <c r="M25" i="2"/>
  <c r="N25" i="2"/>
  <c r="O25" i="2"/>
  <c r="P25" i="2"/>
  <c r="Q25" i="2"/>
  <c r="R25" i="2"/>
  <c r="S25" i="2"/>
  <c r="T25" i="2"/>
  <c r="U25" i="2"/>
  <c r="V25" i="2"/>
  <c r="W25" i="2"/>
  <c r="X25" i="2"/>
  <c r="Y25" i="2"/>
  <c r="Z25" i="2"/>
  <c r="AA25" i="2"/>
  <c r="AB25" i="2"/>
  <c r="F26" i="2"/>
  <c r="G26" i="2"/>
  <c r="H26" i="2"/>
  <c r="I26" i="2"/>
  <c r="J26" i="2"/>
  <c r="K26" i="2"/>
  <c r="L26" i="2"/>
  <c r="M26" i="2"/>
  <c r="N26" i="2"/>
  <c r="O26" i="2"/>
  <c r="P26" i="2"/>
  <c r="Q26" i="2"/>
  <c r="R26" i="2"/>
  <c r="S26" i="2"/>
  <c r="T26" i="2"/>
  <c r="U26" i="2"/>
  <c r="V26" i="2"/>
  <c r="W26" i="2"/>
  <c r="X26" i="2"/>
  <c r="Y26" i="2"/>
  <c r="Z26" i="2"/>
  <c r="AA26" i="2"/>
  <c r="AB26" i="2"/>
  <c r="F27" i="2"/>
  <c r="G27" i="2"/>
  <c r="H27" i="2"/>
  <c r="I27" i="2"/>
  <c r="J27" i="2"/>
  <c r="K27" i="2"/>
  <c r="L27" i="2"/>
  <c r="M27" i="2"/>
  <c r="N27" i="2"/>
  <c r="O27" i="2"/>
  <c r="P27" i="2"/>
  <c r="Q27" i="2"/>
  <c r="R27" i="2"/>
  <c r="S27" i="2"/>
  <c r="T27" i="2"/>
  <c r="U27" i="2"/>
  <c r="V27" i="2"/>
  <c r="W27" i="2"/>
  <c r="X27" i="2"/>
  <c r="Y27" i="2"/>
  <c r="Z27" i="2"/>
  <c r="AA27" i="2"/>
  <c r="AB27" i="2"/>
  <c r="F28" i="2"/>
  <c r="G28" i="2"/>
  <c r="H28" i="2"/>
  <c r="I28" i="2"/>
  <c r="J28" i="2"/>
  <c r="K28" i="2"/>
  <c r="L28" i="2"/>
  <c r="M28" i="2"/>
  <c r="N28" i="2"/>
  <c r="O28" i="2"/>
  <c r="P28" i="2"/>
  <c r="Q28" i="2"/>
  <c r="R28" i="2"/>
  <c r="S28" i="2"/>
  <c r="T28" i="2"/>
  <c r="U28" i="2"/>
  <c r="V28" i="2"/>
  <c r="W28" i="2"/>
  <c r="X28" i="2"/>
  <c r="Y28" i="2"/>
  <c r="Z28" i="2"/>
  <c r="AA28" i="2"/>
  <c r="AB28" i="2"/>
  <c r="F29" i="2"/>
  <c r="G29" i="2"/>
  <c r="H29" i="2"/>
  <c r="I29" i="2"/>
  <c r="J29" i="2"/>
  <c r="K29" i="2"/>
  <c r="L29" i="2"/>
  <c r="M29" i="2"/>
  <c r="N29" i="2"/>
  <c r="O29" i="2"/>
  <c r="P29" i="2"/>
  <c r="Q29" i="2"/>
  <c r="R29" i="2"/>
  <c r="S29" i="2"/>
  <c r="T29" i="2"/>
  <c r="U29" i="2"/>
  <c r="V29" i="2"/>
  <c r="W29" i="2"/>
  <c r="X29" i="2"/>
  <c r="Y29" i="2"/>
  <c r="Z29" i="2"/>
  <c r="AA29" i="2"/>
  <c r="AB29" i="2"/>
  <c r="F30" i="2"/>
  <c r="G30" i="2"/>
  <c r="H30" i="2"/>
  <c r="I30" i="2"/>
  <c r="J30" i="2"/>
  <c r="K30" i="2"/>
  <c r="L30" i="2"/>
  <c r="M30" i="2"/>
  <c r="N30" i="2"/>
  <c r="O30" i="2"/>
  <c r="P30" i="2"/>
  <c r="Q30" i="2"/>
  <c r="R30" i="2"/>
  <c r="S30" i="2"/>
  <c r="T30" i="2"/>
  <c r="U30" i="2"/>
  <c r="V30" i="2"/>
  <c r="W30" i="2"/>
  <c r="X30" i="2"/>
  <c r="Y30" i="2"/>
  <c r="Z30" i="2"/>
  <c r="AA30" i="2"/>
  <c r="AB30" i="2"/>
  <c r="F31" i="2"/>
  <c r="G31" i="2"/>
  <c r="H31" i="2"/>
  <c r="I31" i="2"/>
  <c r="J31" i="2"/>
  <c r="K31" i="2"/>
  <c r="L31" i="2"/>
  <c r="M31" i="2"/>
  <c r="N31" i="2"/>
  <c r="O31" i="2"/>
  <c r="P31" i="2"/>
  <c r="Q31" i="2"/>
  <c r="R31" i="2"/>
  <c r="S31" i="2"/>
  <c r="T31" i="2"/>
  <c r="U31" i="2"/>
  <c r="V31" i="2"/>
  <c r="W31" i="2"/>
  <c r="X31" i="2"/>
  <c r="Y31" i="2"/>
  <c r="Z31" i="2"/>
  <c r="AA31" i="2"/>
  <c r="AB31" i="2"/>
  <c r="F32" i="2"/>
  <c r="G32" i="2"/>
  <c r="H32" i="2"/>
  <c r="I32" i="2"/>
  <c r="J32" i="2"/>
  <c r="K32" i="2"/>
  <c r="L32" i="2"/>
  <c r="M32" i="2"/>
  <c r="N32" i="2"/>
  <c r="O32" i="2"/>
  <c r="P32" i="2"/>
  <c r="Q32" i="2"/>
  <c r="R32" i="2"/>
  <c r="S32" i="2"/>
  <c r="T32" i="2"/>
  <c r="U32" i="2"/>
  <c r="V32" i="2"/>
  <c r="W32" i="2"/>
  <c r="X32" i="2"/>
  <c r="Y32" i="2"/>
  <c r="Z32" i="2"/>
  <c r="AA32" i="2"/>
  <c r="AB32" i="2"/>
  <c r="F33" i="2"/>
  <c r="G33" i="2"/>
  <c r="H33" i="2"/>
  <c r="I33" i="2"/>
  <c r="J33" i="2"/>
  <c r="K33" i="2"/>
  <c r="L33" i="2"/>
  <c r="M33" i="2"/>
  <c r="N33" i="2"/>
  <c r="O33" i="2"/>
  <c r="P33" i="2"/>
  <c r="Q33" i="2"/>
  <c r="R33" i="2"/>
  <c r="S33" i="2"/>
  <c r="T33" i="2"/>
  <c r="U33" i="2"/>
  <c r="V33" i="2"/>
  <c r="W33" i="2"/>
  <c r="X33" i="2"/>
  <c r="Y33" i="2"/>
  <c r="Z33" i="2"/>
  <c r="AA33" i="2"/>
  <c r="AB33" i="2"/>
  <c r="F34" i="2"/>
  <c r="G34" i="2"/>
  <c r="H34" i="2"/>
  <c r="I34" i="2"/>
  <c r="J34" i="2"/>
  <c r="K34" i="2"/>
  <c r="L34" i="2"/>
  <c r="M34" i="2"/>
  <c r="N34" i="2"/>
  <c r="O34" i="2"/>
  <c r="P34" i="2"/>
  <c r="Q34" i="2"/>
  <c r="R34" i="2"/>
  <c r="S34" i="2"/>
  <c r="T34" i="2"/>
  <c r="U34" i="2"/>
  <c r="V34" i="2"/>
  <c r="W34" i="2"/>
  <c r="X34" i="2"/>
  <c r="Y34" i="2"/>
  <c r="Z34" i="2"/>
  <c r="AA34" i="2"/>
  <c r="AB34" i="2"/>
  <c r="G3" i="2"/>
  <c r="H3" i="2"/>
  <c r="I3" i="2"/>
  <c r="J3" i="2"/>
  <c r="J35" i="2" s="1"/>
  <c r="K3" i="2"/>
  <c r="L3" i="2"/>
  <c r="M3" i="2"/>
  <c r="N3" i="2"/>
  <c r="N35" i="2" s="1"/>
  <c r="O3" i="2"/>
  <c r="P3" i="2"/>
  <c r="P35" i="2" s="1"/>
  <c r="Q3" i="2"/>
  <c r="R3" i="2"/>
  <c r="S3" i="2"/>
  <c r="S35" i="2" s="1"/>
  <c r="T3" i="2"/>
  <c r="U3" i="2"/>
  <c r="V3" i="2"/>
  <c r="W3" i="2"/>
  <c r="X3" i="2"/>
  <c r="Y3" i="2"/>
  <c r="Z3" i="2"/>
  <c r="AA3" i="2"/>
  <c r="AB3" i="2"/>
  <c r="AB35" i="2" s="1"/>
  <c r="F3" i="2"/>
  <c r="F35" i="2" s="1"/>
  <c r="L35" i="2" l="1"/>
  <c r="K35" i="2"/>
  <c r="I35" i="2"/>
  <c r="H35" i="2"/>
  <c r="AA35" i="2"/>
  <c r="G35" i="2"/>
  <c r="V35" i="2"/>
  <c r="Z35" i="2"/>
  <c r="U35" i="2"/>
  <c r="T35" i="2"/>
  <c r="R35" i="2"/>
  <c r="Y35" i="2"/>
  <c r="W35" i="2"/>
  <c r="Q35" i="2"/>
  <c r="X35" i="2"/>
  <c r="O35" i="2"/>
  <c r="M35" i="2"/>
</calcChain>
</file>

<file path=xl/sharedStrings.xml><?xml version="1.0" encoding="utf-8"?>
<sst xmlns="http://schemas.openxmlformats.org/spreadsheetml/2006/main" count="673" uniqueCount="439">
  <si>
    <t>tags</t>
  </si>
  <si>
    <t>year</t>
  </si>
  <si>
    <t>notes</t>
  </si>
  <si>
    <t>path</t>
  </si>
  <si>
    <t>authors</t>
  </si>
  <si>
    <t>language</t>
  </si>
  <si>
    <t>resource</t>
  </si>
  <si>
    <t>type</t>
  </si>
  <si>
    <t>Population and Housing Census 2010 Enumeration Form</t>
  </si>
  <si>
    <t>Thai National Statistical Office</t>
  </si>
  <si>
    <t>pdf</t>
  </si>
  <si>
    <t>D:/ind_bangkok/data/census/Thai census questionnaire.pdf</t>
  </si>
  <si>
    <t>D:/ind_bangkok/data/census/Thai data dictionary.pdf</t>
  </si>
  <si>
    <t>English</t>
  </si>
  <si>
    <t>Thailand - Population and Housing Census 2010 - Data Dictionary</t>
  </si>
  <si>
    <t>International Labour Force Statistics</t>
  </si>
  <si>
    <t>International Labour Organization</t>
  </si>
  <si>
    <t>url</t>
  </si>
  <si>
    <t>https://www.ilo.org/ilostat/faces/wcnav_defaultSelection</t>
  </si>
  <si>
    <t>time series labour force indicators</t>
  </si>
  <si>
    <t>SDG Indicators Meta Data repository</t>
  </si>
  <si>
    <t>United Nations Statistics Divisions</t>
  </si>
  <si>
    <t>https://unstats.un.org/sdgs/metadata/</t>
  </si>
  <si>
    <t>D:/ind_bangkok/admin/articles/BMA - Plan to drive Bangkok forward in the ASEAN context 2019 to 2025 - 2018.pdf</t>
  </si>
  <si>
    <t>Plan to drive Bangkok forward in the ASEAN context 2019 to 2025</t>
  </si>
  <si>
    <t>Bangkok Metropolitan Authority</t>
  </si>
  <si>
    <t>source</t>
  </si>
  <si>
    <t>E-mail from Korn to Hannah to me</t>
  </si>
  <si>
    <t>demography</t>
  </si>
  <si>
    <t>SDG</t>
  </si>
  <si>
    <t>policy</t>
  </si>
  <si>
    <t>Promoting a healthy cities agenda through indicators development of a global urban environment and health index</t>
  </si>
  <si>
    <t>Helen Pineo, Nici Zimmermann, Ellie Cosgrave, Robert W. Aldridge, Michele
Acuto &amp; Harry Rutter</t>
  </si>
  <si>
    <t xml:space="preserve">Methods for calculating the BRE Healthy Cities Index </t>
  </si>
  <si>
    <t>D:/ind_bangkok/admin/articles/Promoting a healthy cities agenda through indicators development of a global urban environment and health index.pdf</t>
  </si>
  <si>
    <t>https://doi.org/10.1080/23748834.2018.1429180</t>
  </si>
  <si>
    <t>http://www.sdgindex.org/assets/files/2018/01%20SDGS%20GLOBAL%20EDITION%20WEB%20V9%20180718.pdf</t>
  </si>
  <si>
    <t>SDG Index</t>
  </si>
  <si>
    <t>SDG Index And Dashboards Report 2018</t>
  </si>
  <si>
    <t>publisher</t>
  </si>
  <si>
    <t>Bertelsmann Stiftung and Sustainable Development Solutions Network (SDSN)</t>
  </si>
  <si>
    <t>location</t>
  </si>
  <si>
    <t>New York</t>
  </si>
  <si>
    <t>journal</t>
  </si>
  <si>
    <t>Cities &amp; Health</t>
  </si>
  <si>
    <t>SDG Index dashboards</t>
  </si>
  <si>
    <t>SDG Index and country profiles</t>
  </si>
  <si>
    <t>SDG, index, national, international</t>
  </si>
  <si>
    <t>global, index, SDG, built environment, health, international</t>
  </si>
  <si>
    <t>employment, poverty, demography, national, international, SDG</t>
  </si>
  <si>
    <t>https://dashboards.sdgindex.org/#/THA</t>
  </si>
  <si>
    <t>SDG Index Country Profiles</t>
  </si>
  <si>
    <t>http://www.sdgindex.org/assets/files/2018/02%20SDGS%20Country%20profiles%20edition%20WEB%20V3%20180718.pdf</t>
  </si>
  <si>
    <t>Thailand is page 347</t>
  </si>
  <si>
    <t>D:/ind_bangkok/admin/articles/02 SDGS Country profiles edition WEB V3 180718.pdf</t>
  </si>
  <si>
    <t>gpw-v4-population-density-adjusted-to-2015-unwpp-country-totals-rev10_2015_30_sec_tif</t>
  </si>
  <si>
    <t>gpw-v4-population-density-rev10_2015_30_sec_tif</t>
  </si>
  <si>
    <t>gpw-v4-population-density-rev10_2020_30_sec_tif</t>
  </si>
  <si>
    <t>GPWv4_Revision_10_documentation</t>
  </si>
  <si>
    <t>population, spatial, distribution</t>
  </si>
  <si>
    <t>population, spatial, distribution,2015</t>
  </si>
  <si>
    <t>population, spatial, distribution,2020</t>
  </si>
  <si>
    <t>population, spatial, distribution,documentation</t>
  </si>
  <si>
    <t>Population,Births,Pregnancies,Urban change,Development and Health Indicators,Age structures,Age Structures,Dependency Ratios,Internal Migration Flows - whole continent,Global Flight Data</t>
  </si>
  <si>
    <t>http://www.worldpop.org.uk/data/data_sources/</t>
  </si>
  <si>
    <t>WorldPop: High resolution age structured population distribution maps</t>
  </si>
  <si>
    <t>CC 4 licence</t>
  </si>
  <si>
    <t>urban change, population, births, pregnancies</t>
  </si>
  <si>
    <t>NASA SEDAC</t>
  </si>
  <si>
    <t>Thailand administrative boundaries</t>
  </si>
  <si>
    <t>HumanitarianData.org</t>
  </si>
  <si>
    <t>https://data.humdata.org/dataset/thailand-administrative-boundaries</t>
  </si>
  <si>
    <t>Boundaries: admin 0 (national), 1 (capital), 2 (district) and 3 (sub-district); from GISTA (Geo-Informatics and Space Technology Development Agency) via UN OCHA ROAP ("licence: none")</t>
  </si>
  <si>
    <t>HDX - Thailand</t>
  </si>
  <si>
    <t>https://data.humdata.org/search?groups=tha</t>
  </si>
  <si>
    <t>38 datasets</t>
  </si>
  <si>
    <t>https://gadm.org/data.html</t>
  </si>
  <si>
    <t>GADM (version 3.6)</t>
  </si>
  <si>
    <t>??? Various sources, but anonymous collators</t>
  </si>
  <si>
    <t>GADM / Rasterra?</t>
  </si>
  <si>
    <t>Better to use HumanitariaData.org data; this has unknown publisher; non-commercial or academic is okay; commercial is not okay</t>
  </si>
  <si>
    <t>Indicator</t>
  </si>
  <si>
    <t>Most useful measure</t>
  </si>
  <si>
    <t>Criminal cases per 100,000 persons</t>
  </si>
  <si>
    <t>Central Information Technology Centre</t>
  </si>
  <si>
    <t>Royal Thai Police Data</t>
  </si>
  <si>
    <t>National Statistical Office</t>
  </si>
  <si>
    <t xml:space="preserve">Number of green areas </t>
  </si>
  <si>
    <t>Department of Environment (BMA)</t>
  </si>
  <si>
    <t>Nitrogen dioxide in the air (ppm)</t>
  </si>
  <si>
    <r>
      <t>Dust/suspended particles in the air – micrograms/m</t>
    </r>
    <r>
      <rPr>
        <vertAlign val="superscript"/>
        <sz val="11"/>
        <color theme="1"/>
        <rFont val="Arial"/>
        <family val="2"/>
      </rPr>
      <t>3</t>
    </r>
  </si>
  <si>
    <t>Number of canal water quality testing points showing dissolved oxygen content of ≥ 2.0 mL/L</t>
  </si>
  <si>
    <t>Department of Drainage and Sewerage (BMA)</t>
  </si>
  <si>
    <t>Number of floods per year</t>
  </si>
  <si>
    <t>Number of temples per district area</t>
  </si>
  <si>
    <t>District Office (BMA)</t>
  </si>
  <si>
    <t>Department of education (BMA)</t>
  </si>
  <si>
    <t>Ministry of Education</t>
  </si>
  <si>
    <t>Average volume (kg) per household of non-recyclable garbage</t>
  </si>
  <si>
    <t xml:space="preserve">Ratio of community population to district population </t>
  </si>
  <si>
    <t>Department of Social Development (BMA)</t>
  </si>
  <si>
    <t>Strategy and Evaluation Department (BMA)</t>
  </si>
  <si>
    <t>Unemployment rate</t>
  </si>
  <si>
    <t>Ministry of Labour</t>
  </si>
  <si>
    <t>The Revenue Department</t>
  </si>
  <si>
    <t>Average monthly household income</t>
  </si>
  <si>
    <t>Percentage of residents with a primary school education</t>
  </si>
  <si>
    <t>Census</t>
  </si>
  <si>
    <t>Average life expectancy</t>
  </si>
  <si>
    <t>Number of cases of mental and behavioural disorders</t>
  </si>
  <si>
    <t>WHO (2016)</t>
  </si>
  <si>
    <t>Health Department (BMA)</t>
  </si>
  <si>
    <t>Percentage of residents living and working in the same district</t>
  </si>
  <si>
    <t>Percentage of samples of food that is in accordance with health and hygiene standards</t>
  </si>
  <si>
    <t>Number of vehicles per kilometre of city roads</t>
  </si>
  <si>
    <t>Traffic and Transport Department (BMA)</t>
  </si>
  <si>
    <t>Department of Land Transport (BKK)</t>
  </si>
  <si>
    <t>Percentage of population with sewerage at their dwelling</t>
  </si>
  <si>
    <r>
      <t xml:space="preserve">Percentage of residents living </t>
    </r>
    <r>
      <rPr>
        <u/>
        <sz val="11"/>
        <color theme="1"/>
        <rFont val="Arial"/>
        <family val="2"/>
      </rPr>
      <t>&lt;</t>
    </r>
    <r>
      <rPr>
        <sz val="11"/>
        <color theme="1"/>
        <rFont val="Arial"/>
        <family val="2"/>
      </rPr>
      <t xml:space="preserve"> 400 m of public open space</t>
    </r>
  </si>
  <si>
    <r>
      <t xml:space="preserve">Percentage of residents living </t>
    </r>
    <r>
      <rPr>
        <u/>
        <sz val="11"/>
        <color theme="1"/>
        <rFont val="Arial"/>
        <family val="2"/>
      </rPr>
      <t>&lt;</t>
    </r>
    <r>
      <rPr>
        <sz val="11"/>
        <color theme="1"/>
        <rFont val="Arial"/>
        <family val="2"/>
      </rPr>
      <t xml:space="preserve"> 400 m of a large park (&gt; 1.5 hectares)</t>
    </r>
  </si>
  <si>
    <r>
      <t xml:space="preserve">Percentage of residents living </t>
    </r>
    <r>
      <rPr>
        <u/>
        <sz val="11"/>
        <color theme="1"/>
        <rFont val="Arial"/>
        <family val="2"/>
      </rPr>
      <t>&lt;</t>
    </r>
    <r>
      <rPr>
        <sz val="11"/>
        <color theme="1"/>
        <rFont val="Arial"/>
        <family val="2"/>
      </rPr>
      <t xml:space="preserve"> 400 m of local park</t>
    </r>
  </si>
  <si>
    <r>
      <t xml:space="preserve">Percentage of residents living </t>
    </r>
    <r>
      <rPr>
        <u/>
        <sz val="11"/>
        <color theme="1"/>
        <rFont val="Arial"/>
        <family val="2"/>
      </rPr>
      <t>&lt;</t>
    </r>
    <r>
      <rPr>
        <sz val="11"/>
        <color theme="1"/>
        <rFont val="Arial"/>
        <family val="2"/>
      </rPr>
      <t xml:space="preserve"> 400 m of a local bus stop</t>
    </r>
  </si>
  <si>
    <r>
      <t xml:space="preserve">Percentage of residents living </t>
    </r>
    <r>
      <rPr>
        <u/>
        <sz val="11"/>
        <color theme="1"/>
        <rFont val="Arial"/>
        <family val="2"/>
      </rPr>
      <t>&lt;</t>
    </r>
    <r>
      <rPr>
        <sz val="11"/>
        <color theme="1"/>
        <rFont val="Arial"/>
        <family val="2"/>
      </rPr>
      <t xml:space="preserve"> 800 m of train station</t>
    </r>
  </si>
  <si>
    <t>Percentage of land being used for informal housing</t>
  </si>
  <si>
    <t>National Housing Authority</t>
  </si>
  <si>
    <t>Department of Lands</t>
  </si>
  <si>
    <t>Number of hours of working per day and per week</t>
  </si>
  <si>
    <t>Number of hours per week engaged in leisure activities</t>
  </si>
  <si>
    <t>Ministry of Social development and Human Security</t>
  </si>
  <si>
    <t>Culture Sport and Tourism Department</t>
  </si>
  <si>
    <r>
      <t xml:space="preserve">Percentage of residents living </t>
    </r>
    <r>
      <rPr>
        <u/>
        <sz val="11"/>
        <color theme="1"/>
        <rFont val="Arial"/>
        <family val="2"/>
      </rPr>
      <t>&lt;</t>
    </r>
    <r>
      <rPr>
        <sz val="11"/>
        <color theme="1"/>
        <rFont val="Arial"/>
        <family val="2"/>
      </rPr>
      <t xml:space="preserve"> 400 m of community centre</t>
    </r>
  </si>
  <si>
    <t>Department of City Planning (BMA)</t>
  </si>
  <si>
    <t>Percentage of residents living near locally-defined ‘social infrastructure’ (37)</t>
  </si>
  <si>
    <t>Percentage of population with piped water</t>
  </si>
  <si>
    <t>Liquefied petroleum gas connections per household</t>
  </si>
  <si>
    <t>Ministry of Energy</t>
  </si>
  <si>
    <t>Priority</t>
  </si>
  <si>
    <t>1 - immediate</t>
  </si>
  <si>
    <t>2 - medium-term</t>
  </si>
  <si>
    <t>2 - long-term</t>
  </si>
  <si>
    <t>Tree coverage</t>
  </si>
  <si>
    <t xml:space="preserve">Crime </t>
  </si>
  <si>
    <t>(24-26, 28-31)</t>
  </si>
  <si>
    <t>References (BKK report)</t>
  </si>
  <si>
    <t xml:space="preserve"> (30, 32)</t>
  </si>
  <si>
    <t>Air quality</t>
  </si>
  <si>
    <t>(24, 26, 30, 33, 34)</t>
  </si>
  <si>
    <t>Water quality*</t>
  </si>
  <si>
    <t>(24, 31, 33, 34)</t>
  </si>
  <si>
    <t>Access to temples</t>
  </si>
  <si>
    <t>(24, 25)</t>
  </si>
  <si>
    <t>Access to schools</t>
  </si>
  <si>
    <t>(25, 31, 35)</t>
  </si>
  <si>
    <t>Waste management</t>
  </si>
  <si>
    <t>(25, 26, 32-34)</t>
  </si>
  <si>
    <t>Sense of community</t>
  </si>
  <si>
    <t>(28-30)</t>
  </si>
  <si>
    <t>Income</t>
  </si>
  <si>
    <t>(25, 26)</t>
  </si>
  <si>
    <t>Education</t>
  </si>
  <si>
    <t>Health</t>
  </si>
  <si>
    <t>(25, 26, 31)</t>
  </si>
  <si>
    <t>Traffic congestion</t>
  </si>
  <si>
    <t>(26)</t>
  </si>
  <si>
    <t>Sewerage*</t>
  </si>
  <si>
    <t>(23, 26, 33)</t>
  </si>
  <si>
    <t>Areas for passive recreation and physical activity</t>
  </si>
  <si>
    <t>(24-26, 28, 31, 32, 36)</t>
  </si>
  <si>
    <t>Public transport</t>
  </si>
  <si>
    <t>(25, 26, 31, 32, 36)</t>
  </si>
  <si>
    <t>Housing affordability</t>
  </si>
  <si>
    <t>Access to community centres</t>
  </si>
  <si>
    <t>(25)</t>
  </si>
  <si>
    <t>Neighbourhood amenity</t>
  </si>
  <si>
    <t>(25, 32, 35, 36)</t>
  </si>
  <si>
    <t>Drinking water quality*</t>
  </si>
  <si>
    <t>(23-26)</t>
  </si>
  <si>
    <t>Access to liquefied petroleum gas*</t>
  </si>
  <si>
    <t>Central Information Technology Centre, Royal Thai Police Data, National Statistical Office</t>
  </si>
  <si>
    <t>Potential data custodians</t>
  </si>
  <si>
    <t>Department of Environment (BMA), District Office (BMA)</t>
  </si>
  <si>
    <t>District Office (BMA), Department of Social Development (BMA), Strategy and Evaluation Department (BMA)</t>
  </si>
  <si>
    <t>Ministry of Labour, The Revenue Department, National Statistical Office</t>
  </si>
  <si>
    <t>The Revenue Department, National Statistical Office</t>
  </si>
  <si>
    <t>Traffic and Transport Department (BMA), Department of Land Transport (BKK)</t>
  </si>
  <si>
    <t>Department of Drainage and sewerage (BMA), District Office (BMA)</t>
  </si>
  <si>
    <t>District Office (BMA), Department of Environment (BMA)</t>
  </si>
  <si>
    <t>National Housing Authority, Department of Lands, District Office (BMA)</t>
  </si>
  <si>
    <t>Ministry of Social development and Human Security, Culture Sport and Tourism Department</t>
  </si>
  <si>
    <t>District Office (BMA), Department of City Planning (BMA)</t>
  </si>
  <si>
    <t>BMA</t>
  </si>
  <si>
    <t>Thai Government</t>
  </si>
  <si>
    <t>UN</t>
  </si>
  <si>
    <t>Organisation</t>
  </si>
  <si>
    <t>Department</t>
  </si>
  <si>
    <t>?</t>
  </si>
  <si>
    <t>x</t>
  </si>
  <si>
    <t>specific data</t>
  </si>
  <si>
    <t>crime, by category?</t>
  </si>
  <si>
    <t>NO2</t>
  </si>
  <si>
    <t>PM??</t>
  </si>
  <si>
    <t>testing locations</t>
  </si>
  <si>
    <t>historical flood data</t>
  </si>
  <si>
    <t>temple point data</t>
  </si>
  <si>
    <t>school point data</t>
  </si>
  <si>
    <t>District Office (BMA), Department of education (BMA), Ministry of Education</t>
  </si>
  <si>
    <t>Number of secondary schools per 1,000 residents</t>
  </si>
  <si>
    <t>Number of primary schools per 1,000 residents</t>
  </si>
  <si>
    <t>waste data</t>
  </si>
  <si>
    <t>census</t>
  </si>
  <si>
    <t>questions</t>
  </si>
  <si>
    <t>"community"? nh1600m?</t>
  </si>
  <si>
    <t>population grid</t>
  </si>
  <si>
    <t>employment data</t>
  </si>
  <si>
    <t>household income data</t>
  </si>
  <si>
    <t>equivalised?</t>
  </si>
  <si>
    <t>education level</t>
  </si>
  <si>
    <t>life expectency</t>
  </si>
  <si>
    <t>burden of disease</t>
  </si>
  <si>
    <t>possible source</t>
  </si>
  <si>
    <t>http://www.pcd.go.th/info_serv/pol2_stat2559.html</t>
  </si>
  <si>
    <t>Pollution Control Department</t>
  </si>
  <si>
    <t>air quality and sound database</t>
  </si>
  <si>
    <t>http://air4thai.pcd.go.th/webV2/</t>
  </si>
  <si>
    <t>http://air4thai.pcd.go.th/services/getNewAQI_JSON.php?stationID=03t</t>
  </si>
  <si>
    <t>http://air4thai.pcd.go.th/webV2/history/</t>
  </si>
  <si>
    <t>census?</t>
  </si>
  <si>
    <t>food contamination data?</t>
  </si>
  <si>
    <t>traffic data</t>
  </si>
  <si>
    <t xml:space="preserve">area level </t>
  </si>
  <si>
    <t>open spaces (OSM?); canopy raster?</t>
  </si>
  <si>
    <t>http://www.globallandcover.com/GLC30Download/index.aspx</t>
  </si>
  <si>
    <t>GlobeLand30 (Open Land Service)</t>
  </si>
  <si>
    <t>land use</t>
  </si>
  <si>
    <t>IPUMS Terra</t>
  </si>
  <si>
    <t>https://www.terrapop.org/</t>
  </si>
  <si>
    <t>land use, demography</t>
  </si>
  <si>
    <t>Data coverage is 1970, 1980, 1990, 2000 ---- so really is too old (good for historical trends?)</t>
  </si>
  <si>
    <t>parameter</t>
  </si>
  <si>
    <t>value</t>
  </si>
  <si>
    <t>group</t>
  </si>
  <si>
    <t>description</t>
  </si>
  <si>
    <t>folderPath</t>
  </si>
  <si>
    <t>project settings</t>
  </si>
  <si>
    <t>The folder where data resources for the project are located</t>
  </si>
  <si>
    <t>Year (or timepoint) that the current indicators are targetting; this is used to name output resources</t>
  </si>
  <si>
    <t>SpatialRef</t>
  </si>
  <si>
    <t>Project spatial reference (for ArcGIS)</t>
  </si>
  <si>
    <t>srid</t>
  </si>
  <si>
    <t>Project spatial reference EPSG code (for Postgis)</t>
  </si>
  <si>
    <t>units</t>
  </si>
  <si>
    <t>m</t>
  </si>
  <si>
    <t>Units used by the coordinate reference system</t>
  </si>
  <si>
    <t>units_full</t>
  </si>
  <si>
    <t>metres</t>
  </si>
  <si>
    <t>Full name for the units</t>
  </si>
  <si>
    <t>study_buffer</t>
  </si>
  <si>
    <t>Study region buffer, to account for edge effects</t>
  </si>
  <si>
    <t>hex_diag</t>
  </si>
  <si>
    <t>Hexagon diagonal length and buffer distance (metres); hexagon sides will be half the length of this value; hexagon area is 3/2 * sqrt(3) * (hex_diag/2)^2; so with diag of 3000 m, area is 5845671.476 sq.m.</t>
  </si>
  <si>
    <t>hex_buffer</t>
  </si>
  <si>
    <t>Hexagon buffer distance, to account for edge effects</t>
  </si>
  <si>
    <t>temp</t>
  </si>
  <si>
    <t>C:/temp</t>
  </si>
  <si>
    <t xml:space="preserve">Temp folder  - be aware that some files may be created and stored here; you may need to manually remove such files </t>
  </si>
  <si>
    <t>multiprocessing</t>
  </si>
  <si>
    <t>Number of processors to use in multiprocessing scripts</t>
  </si>
  <si>
    <t>db_host</t>
  </si>
  <si>
    <t>localhost</t>
  </si>
  <si>
    <t>sql</t>
  </si>
  <si>
    <t>SQL Settings (if required you can override these values for a specific computer - see local_environment sheet)</t>
  </si>
  <si>
    <t>db_port</t>
  </si>
  <si>
    <t>as above</t>
  </si>
  <si>
    <t>db_user</t>
  </si>
  <si>
    <t>python</t>
  </si>
  <si>
    <t>db_pwd</t>
  </si>
  <si>
    <t>psq115842</t>
  </si>
  <si>
    <t>arc_sde_user</t>
  </si>
  <si>
    <t>arc_sde</t>
  </si>
  <si>
    <t>osm2pgsql_exe</t>
  </si>
  <si>
    <t>../process/osm2pgsql/</t>
  </si>
  <si>
    <t>Directory of the osm2pgsql.exe executable, relative to folderPath; osm2pgsql is used to import open street map data for our study regions to their respective Postgresql postgis databases.</t>
  </si>
  <si>
    <t>osm2pgsql_style</t>
  </si>
  <si>
    <t>../process/osm2pgsql/default.style</t>
  </si>
  <si>
    <t>the osm2pgsql executable needs to know where this file is</t>
  </si>
  <si>
    <t>create_hexagon_tbx</t>
  </si>
  <si>
    <t>../process/arcgis_packages/Create_Hexagon_Tessellation_41BC0CF7-3B1F-4598-8DE6-D5EE78060052/v101/Create_Hexagon_Tessellation.tbx</t>
  </si>
  <si>
    <t>arcgis_toolboxes</t>
  </si>
  <si>
    <t>location of the 'Create_Hexagon_Tessellation' user written package toolbox by Tim Whiteaker; acquired from http://www.arcgis.com/home/item.html?id=03388990d3274160afe240ac54763e57</t>
  </si>
  <si>
    <t>CreatePointsLines_tbx</t>
  </si>
  <si>
    <t>../process/arcgis_packages/CreatePointsLines.tbx</t>
  </si>
  <si>
    <t>location of the 'CreatePointsLines' tool for arcpy by Ian Broad, for creating points at regular intervals around park polygons as proxy entry points; from http://ianbroad.com/arcgis-toolbox-create-points-polylines-arcpy/</t>
  </si>
  <si>
    <t>out_coor_system</t>
  </si>
  <si>
    <t>transformations</t>
  </si>
  <si>
    <t>These three variables are used for specifying a transformation from GCS GDA 1994 to GDA2020 GA LLC when using arcpy.Project_management.  Specifically, its used in the custom clipFeature function in script 02_road_network_setup.py</t>
  </si>
  <si>
    <t>transform_method</t>
  </si>
  <si>
    <t>see above</t>
  </si>
  <si>
    <t>in_coor_system</t>
  </si>
  <si>
    <t>feature_ds_out_spatial_ref</t>
  </si>
  <si>
    <t xml:space="preserve">This is used for spatial reference for 'destinations' feature dataset (in script 07_recompile_destinations.py --- similar to out_coor_system, it contains additions bounding box parameters apparently, and a flag 'IsHighPrecision'.  </t>
  </si>
  <si>
    <t>geographic data</t>
  </si>
  <si>
    <t>meshblocks</t>
  </si>
  <si>
    <t>meshblock_id</t>
  </si>
  <si>
    <t xml:space="preserve">meshblock ID MB_CODE_20 (varname is truncated by arcgis to 8 chars) datatype is varchar(11) </t>
  </si>
  <si>
    <t>final_meshblock_id</t>
  </si>
  <si>
    <t>correct mesh block id</t>
  </si>
  <si>
    <t>dwellings</t>
  </si>
  <si>
    <t>Dwelling count source csv (ABS download); CLEAN APPLIED: removed comments from end of file</t>
  </si>
  <si>
    <t>dwellings_id</t>
  </si>
  <si>
    <t>unique id for mb dwelling counts</t>
  </si>
  <si>
    <t>dwellings_field</t>
  </si>
  <si>
    <t>Dwelling</t>
  </si>
  <si>
    <t>field containing mb dwelling counts</t>
  </si>
  <si>
    <t>points_id</t>
  </si>
  <si>
    <t>sample points</t>
  </si>
  <si>
    <t>sampling points unique id</t>
  </si>
  <si>
    <t>points_srid</t>
  </si>
  <si>
    <t>sampling point source spatial reference</t>
  </si>
  <si>
    <t>road_data</t>
  </si>
  <si>
    <t>roads</t>
  </si>
  <si>
    <t>the folder where road data is kept</t>
  </si>
  <si>
    <t>clean_intersections_gpkg</t>
  </si>
  <si>
    <t>A set of clean intersections pre-prepared for each study region using osmnx (see 21 cities .ipynb jupyter notebook in process folder)</t>
  </si>
  <si>
    <t>network_source_feature_dataset</t>
  </si>
  <si>
    <t>PedestrianRoads</t>
  </si>
  <si>
    <t>Road network data name structures</t>
  </si>
  <si>
    <t>network_edges</t>
  </si>
  <si>
    <t>edges</t>
  </si>
  <si>
    <t>network_junctions</t>
  </si>
  <si>
    <t>nodes</t>
  </si>
  <si>
    <t>network_template</t>
  </si>
  <si>
    <t>osmnx_nd_template.xml</t>
  </si>
  <si>
    <t>template for osmnx network dataset</t>
  </si>
  <si>
    <t>network_transform_method</t>
  </si>
  <si>
    <t>GDA_1994_To_WGS_1984 + GDA_1994_To_GDA2020_NTv2_CD</t>
  </si>
  <si>
    <t xml:space="preserve">transformations for network </t>
  </si>
  <si>
    <t>network_in_coor_system</t>
  </si>
  <si>
    <t>GEOGCS['GCS_WGS_1984',DATUM['D_WGS_1984',SPHEROID['WGS_1984',6378137.0,298.257223563]],PRIMEM['Greenwich',0.0],UNIT['Degree',0.0174532925199433]]</t>
  </si>
  <si>
    <t>distance</t>
  </si>
  <si>
    <t>network analysis</t>
  </si>
  <si>
    <t>sausage buffer network size  -- in units specified above</t>
  </si>
  <si>
    <t>tolerance</t>
  </si>
  <si>
    <t>search tolderance (in units specified above; features outside tolerance not located when adding locations); may need to increase if no locations are found</t>
  </si>
  <si>
    <t>line_buffer</t>
  </si>
  <si>
    <t xml:space="preserve">buffer distance for network lines as sausage buffer </t>
  </si>
  <si>
    <t>limit</t>
  </si>
  <si>
    <t>distance is a limit beyond which not to search for destinations</t>
  </si>
  <si>
    <t>aos_threshold</t>
  </si>
  <si>
    <t>Distance within which all Areas of Open Space are sought</t>
  </si>
  <si>
    <t>soft_threshold_slope</t>
  </si>
  <si>
    <t>thresholding</t>
  </si>
  <si>
    <t>For scaling binary cutoffs using a smooth transition; this parameter adjusts slope k of the transition</t>
  </si>
  <si>
    <t>pos_vertices</t>
  </si>
  <si>
    <t>pos</t>
  </si>
  <si>
    <t>used to create series of hypothetical entry points around park</t>
  </si>
  <si>
    <t>dest_dir</t>
  </si>
  <si>
    <t>destinations</t>
  </si>
  <si>
    <t>Destinations data directory</t>
  </si>
  <si>
    <t>src_destinations</t>
  </si>
  <si>
    <t>destinations_2016.gdb</t>
  </si>
  <si>
    <t>Geodatabase containing destinations in appropriate spatial reference, as listed on destinations worksheet</t>
  </si>
  <si>
    <t>destination_id</t>
  </si>
  <si>
    <t>dest_oid</t>
  </si>
  <si>
    <t>unique id to be used for destinations (dest category and object id combination)</t>
  </si>
  <si>
    <t>destinations_gdb_has_datasets</t>
  </si>
  <si>
    <t>Does the destination geodatabase contain destinations grouped by dataset? If so, change this to TRUE</t>
  </si>
  <si>
    <t>combined_dest_template</t>
  </si>
  <si>
    <t>destinations/combined_dest_template/combined_dest_template.shp</t>
  </si>
  <si>
    <t>A feature we created to use as a template for a combined feature</t>
  </si>
  <si>
    <t>school_destinations</t>
  </si>
  <si>
    <t>All schools; these will be associated with OSM school polygons where possible</t>
  </si>
  <si>
    <t>school_id</t>
  </si>
  <si>
    <t>The school id, as found in the source data</t>
  </si>
  <si>
    <t>school_id_type</t>
  </si>
  <si>
    <t>int</t>
  </si>
  <si>
    <t>The data type of the source data (technically, in our case it is double, but I'm hoping we can treat as int; let's see)</t>
  </si>
  <si>
    <t>adm1</t>
  </si>
  <si>
    <t>adm2</t>
  </si>
  <si>
    <t>adm3</t>
  </si>
  <si>
    <t>adm4</t>
  </si>
  <si>
    <t>other_boundary</t>
  </si>
  <si>
    <t>urban</t>
  </si>
  <si>
    <t>polygon file detailing urban regions</t>
  </si>
  <si>
    <t>other, non-administrative boundary</t>
  </si>
  <si>
    <t>country level boundary</t>
  </si>
  <si>
    <t>provincial level boundary</t>
  </si>
  <si>
    <t>sub-provincial boundary</t>
  </si>
  <si>
    <t>neighbourhood boundary</t>
  </si>
  <si>
    <t>irsd</t>
  </si>
  <si>
    <t>an index of relative socio-economic disadvantage, if available</t>
  </si>
  <si>
    <t>WGS_1984_UTM_Zone_47N</t>
  </si>
  <si>
    <t>D:/ind_bangkok/data</t>
  </si>
  <si>
    <t>https://earthexplorer.usgs.gov/</t>
  </si>
  <si>
    <t>licence</t>
  </si>
  <si>
    <t xml:space="preserve">Sachs, J., Schmidt-Traub, G., Kroll, C., Lafortune, G., Fuller, G. </t>
  </si>
  <si>
    <t>https://s2maps.eu/</t>
  </si>
  <si>
    <t>Sentinel-2 cloudless</t>
  </si>
  <si>
    <t>may require purchase</t>
  </si>
  <si>
    <t>https://scihub.copernicus.eu/</t>
  </si>
  <si>
    <t>satellite data (derived)</t>
  </si>
  <si>
    <t>Copernicus Open Access Hub</t>
  </si>
  <si>
    <t xml:space="preserve">ESA </t>
  </si>
  <si>
    <t>The Copernicus Open Access Hub (previously known as Sentinels Scientific Data Hub) provides complete, free and open access to Sentinel-1, Sentinel-2, Sentinel-3 and Sentinel-5P user products, starting from the In-Orbit Commissioning Review (IOCR).</t>
  </si>
  <si>
    <t>https://sentinels.copernicus.eu/documents/247904/690755/Sentinel_Data_Legal_Notice</t>
  </si>
  <si>
    <t>USGS Earth Explorer</t>
  </si>
  <si>
    <t xml:space="preserve">Can use a pre-defined shape (e.g. study region shape file) to retrieve specific data </t>
  </si>
  <si>
    <t>satellite, 10m resolution, frequent</t>
  </si>
  <si>
    <t>satellite, land cover, vegetation, etcx</t>
  </si>
  <si>
    <t>data specific</t>
  </si>
  <si>
    <t>Thailand 1km Pregnancies.7z</t>
  </si>
  <si>
    <t>Thailand 100m Population.7z</t>
  </si>
  <si>
    <t>Thailand 100m Urban change.7z</t>
  </si>
  <si>
    <t>Thailand 1km Births.7z</t>
  </si>
  <si>
    <t>dataset</t>
  </si>
  <si>
    <t>provider</t>
  </si>
  <si>
    <t>WorldPop</t>
  </si>
  <si>
    <t>gpw-v4-population-density-adjusted-to-2015-unwpp-country-totals-rev10_2015_30_sec_tif.zip</t>
  </si>
  <si>
    <t>gpw-v4-population-density-rev10_2015_30_sec_tif.zip</t>
  </si>
  <si>
    <t>gpw-v4-population-density-rev10_2020_30_sec_tif.zip</t>
  </si>
  <si>
    <t>year_source</t>
  </si>
  <si>
    <t>year_target</t>
  </si>
  <si>
    <t>Gridded population of the World v4; UN world population prospects adjusted</t>
  </si>
  <si>
    <t>pollution_control_department_complaints_77_provinces_2016_pol_stat2559.pdf</t>
  </si>
  <si>
    <t>row and column headers in Thai</t>
  </si>
  <si>
    <t>name</t>
  </si>
  <si>
    <t>CC4 int'l attribution</t>
  </si>
  <si>
    <t>tha_adm3_gista_plyg.zip</t>
  </si>
  <si>
    <t>tha_adm0_gista_plyg_v5.zip</t>
  </si>
  <si>
    <t>tha_adm1_gista_plyg_v5.zip</t>
  </si>
  <si>
    <t>tha_adm2_gista_plyg_v5.zip</t>
  </si>
  <si>
    <t>date</t>
  </si>
  <si>
    <t>note</t>
  </si>
  <si>
    <t>who</t>
  </si>
  <si>
    <t>AA</t>
  </si>
  <si>
    <t>Korn says she has a feeling that the Bang Plat district in Bangkok may be of special interest to the BMA. This could always change from now to the time that the Steering Committee meets to decide on their districts of interest, but I thought I'd flag it early in case it's helpful for sourcing data.</t>
  </si>
  <si>
    <t>Specific kind of criminal cases? (e.g. violent assaults? Traffic misdemeanours?)</t>
  </si>
  <si>
    <t>https://unstats.un.org/SDGAPI/swagger/</t>
  </si>
  <si>
    <t>SDGs API</t>
  </si>
  <si>
    <t>Potential data custodians (nb. Requested data 20181031; none rxd)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</si>
</sst>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1"/>
      <color theme="1"/>
      <name val="Calibri"/>
      <family val="2"/>
      <scheme val="minor"/>
    </font>
    <font>
      <u/>
      <sz val="11"/>
      <color theme="10"/>
      <name val="Calibri"/>
      <family val="2"/>
      <scheme val="minor"/>
    </font>
    <font>
      <b/>
      <sz val="11"/>
      <color theme="1"/>
      <name val="Arial"/>
      <family val="2"/>
    </font>
    <font>
      <sz val="11"/>
      <color theme="1"/>
      <name val="Arial"/>
      <family val="2"/>
    </font>
    <font>
      <vertAlign val="superscript"/>
      <sz val="11"/>
      <color theme="1"/>
      <name val="Arial"/>
      <family val="2"/>
    </font>
    <font>
      <u/>
      <sz val="11"/>
      <color theme="1"/>
      <name val="Arial"/>
      <family val="2"/>
    </font>
    <font>
      <b/>
      <sz val="11"/>
      <name val="Calibri"/>
      <family val="2"/>
      <scheme val="minor"/>
    </font>
    <font>
      <b/>
      <i/>
      <sz val="11"/>
      <color theme="1"/>
      <name val="Calibri"/>
      <family val="2"/>
      <scheme val="minor"/>
    </font>
    <font>
      <i/>
      <sz val="11"/>
      <color theme="1"/>
      <name val="Calibri"/>
      <family val="2"/>
      <scheme val="minor"/>
    </font>
  </fonts>
  <fills count="5">
    <fill>
      <patternFill patternType="none"/>
    </fill>
    <fill>
      <patternFill patternType="gray125"/>
    </fill>
    <fill>
      <patternFill patternType="solid">
        <fgColor theme="8" tint="0.79998168889431442"/>
        <bgColor indexed="64"/>
      </patternFill>
    </fill>
    <fill>
      <patternFill patternType="solid">
        <fgColor theme="7" tint="0.59999389629810485"/>
        <bgColor indexed="64"/>
      </patternFill>
    </fill>
    <fill>
      <patternFill patternType="solid">
        <fgColor rgb="FFFFFF00"/>
        <bgColor indexed="64"/>
      </patternFill>
    </fill>
  </fills>
  <borders count="20">
    <border>
      <left/>
      <right/>
      <top/>
      <bottom/>
      <diagonal/>
    </border>
    <border>
      <left/>
      <right/>
      <top/>
      <bottom style="thin">
        <color indexed="64"/>
      </bottom>
      <diagonal/>
    </border>
    <border>
      <left/>
      <right style="hair">
        <color auto="1"/>
      </right>
      <top/>
      <bottom style="hair">
        <color auto="1"/>
      </bottom>
      <diagonal/>
    </border>
    <border>
      <left style="hair">
        <color auto="1"/>
      </left>
      <right style="hair">
        <color auto="1"/>
      </right>
      <top/>
      <bottom style="hair">
        <color auto="1"/>
      </bottom>
      <diagonal/>
    </border>
    <border>
      <left style="hair">
        <color auto="1"/>
      </left>
      <right/>
      <top/>
      <bottom style="hair">
        <color auto="1"/>
      </bottom>
      <diagonal/>
    </border>
    <border>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thin">
        <color indexed="64"/>
      </top>
      <bottom style="thin">
        <color indexed="64"/>
      </bottom>
      <diagonal/>
    </border>
    <border>
      <left/>
      <right/>
      <top style="thin">
        <color indexed="64"/>
      </top>
      <bottom/>
      <diagonal/>
    </border>
    <border>
      <left/>
      <right style="hair">
        <color auto="1"/>
      </right>
      <top style="hair">
        <color auto="1"/>
      </top>
      <bottom style="thin">
        <color indexed="64"/>
      </bottom>
      <diagonal/>
    </border>
    <border>
      <left style="hair">
        <color auto="1"/>
      </left>
      <right style="hair">
        <color auto="1"/>
      </right>
      <top style="hair">
        <color auto="1"/>
      </top>
      <bottom style="thin">
        <color indexed="64"/>
      </bottom>
      <diagonal/>
    </border>
    <border>
      <left style="hair">
        <color auto="1"/>
      </left>
      <right/>
      <top style="hair">
        <color auto="1"/>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right style="hair">
        <color auto="1"/>
      </right>
      <top/>
      <bottom/>
      <diagonal/>
    </border>
    <border>
      <left style="hair">
        <color auto="1"/>
      </left>
      <right style="hair">
        <color auto="1"/>
      </right>
      <top/>
      <bottom/>
      <diagonal/>
    </border>
    <border>
      <left style="hair">
        <color auto="1"/>
      </left>
      <right/>
      <top/>
      <bottom/>
      <diagonal/>
    </border>
    <border>
      <left style="thin">
        <color indexed="64"/>
      </left>
      <right/>
      <top/>
      <bottom style="thin">
        <color indexed="64"/>
      </bottom>
      <diagonal/>
    </border>
    <border>
      <left style="thin">
        <color indexed="64"/>
      </left>
      <right/>
      <top style="thin">
        <color indexed="64"/>
      </top>
      <bottom/>
      <diagonal/>
    </border>
  </borders>
  <cellStyleXfs count="2">
    <xf numFmtId="0" fontId="0" fillId="0" borderId="0"/>
    <xf numFmtId="0" fontId="2" fillId="0" borderId="0" applyNumberFormat="0" applyFill="0" applyBorder="0" applyAlignment="0" applyProtection="0"/>
  </cellStyleXfs>
  <cellXfs count="49">
    <xf numFmtId="0" fontId="0" fillId="0" borderId="0" xfId="0"/>
    <xf numFmtId="0" fontId="1" fillId="0" borderId="1" xfId="0" applyFont="1" applyBorder="1"/>
    <xf numFmtId="0" fontId="2" fillId="0" borderId="0" xfId="1"/>
    <xf numFmtId="0" fontId="0" fillId="0" borderId="0" xfId="0" applyAlignment="1">
      <alignment wrapText="1"/>
    </xf>
    <xf numFmtId="0" fontId="4" fillId="0" borderId="0" xfId="0" applyFont="1" applyFill="1" applyBorder="1" applyAlignment="1">
      <alignment vertical="center" wrapText="1"/>
    </xf>
    <xf numFmtId="0" fontId="0" fillId="0" borderId="0" xfId="0" applyBorder="1"/>
    <xf numFmtId="0" fontId="3" fillId="0" borderId="1" xfId="0" applyFont="1" applyFill="1" applyBorder="1" applyAlignment="1">
      <alignment vertical="center" wrapText="1"/>
    </xf>
    <xf numFmtId="0" fontId="0" fillId="0" borderId="0" xfId="0" applyBorder="1" applyAlignment="1">
      <alignment horizontal="center"/>
    </xf>
    <xf numFmtId="0" fontId="0" fillId="0" borderId="3" xfId="0" applyBorder="1" applyAlignment="1">
      <alignment horizontal="center"/>
    </xf>
    <xf numFmtId="0" fontId="0" fillId="0" borderId="6" xfId="0" applyBorder="1" applyAlignment="1">
      <alignment horizontal="center"/>
    </xf>
    <xf numFmtId="0" fontId="0" fillId="0" borderId="1" xfId="0" applyBorder="1" applyAlignment="1">
      <alignment horizontal="center" textRotation="90"/>
    </xf>
    <xf numFmtId="0" fontId="3" fillId="0" borderId="9" xfId="0" applyFont="1" applyFill="1" applyBorder="1" applyAlignment="1">
      <alignment vertical="center" wrapText="1"/>
    </xf>
    <xf numFmtId="0" fontId="0" fillId="0" borderId="11" xfId="0" applyBorder="1" applyAlignment="1">
      <alignment horizontal="center"/>
    </xf>
    <xf numFmtId="0" fontId="0" fillId="0" borderId="14" xfId="0" applyBorder="1" applyAlignment="1">
      <alignment horizontal="center" textRotation="90"/>
    </xf>
    <xf numFmtId="0" fontId="4" fillId="0" borderId="2" xfId="0" applyFont="1" applyBorder="1" applyAlignment="1">
      <alignment vertical="center" wrapText="1"/>
    </xf>
    <xf numFmtId="0" fontId="4" fillId="0" borderId="3" xfId="0" applyFont="1" applyBorder="1" applyAlignment="1">
      <alignment vertical="center" wrapText="1"/>
    </xf>
    <xf numFmtId="0" fontId="0" fillId="0" borderId="3" xfId="0" applyBorder="1"/>
    <xf numFmtId="0" fontId="0" fillId="0" borderId="4" xfId="0" applyBorder="1"/>
    <xf numFmtId="0" fontId="4" fillId="0" borderId="5" xfId="0" applyFont="1" applyBorder="1" applyAlignment="1">
      <alignment vertical="center" wrapText="1"/>
    </xf>
    <xf numFmtId="0" fontId="4" fillId="0" borderId="6" xfId="0" applyFont="1" applyBorder="1" applyAlignment="1">
      <alignment vertical="center" wrapText="1"/>
    </xf>
    <xf numFmtId="0" fontId="0" fillId="0" borderId="6" xfId="0" applyBorder="1"/>
    <xf numFmtId="0" fontId="0" fillId="0" borderId="7" xfId="0" applyBorder="1"/>
    <xf numFmtId="0" fontId="0" fillId="0" borderId="15" xfId="0" applyBorder="1"/>
    <xf numFmtId="0" fontId="0" fillId="0" borderId="16" xfId="0" applyBorder="1"/>
    <xf numFmtId="0" fontId="0" fillId="0" borderId="16" xfId="0" applyBorder="1" applyAlignment="1">
      <alignment horizontal="center"/>
    </xf>
    <xf numFmtId="0" fontId="0" fillId="0" borderId="17" xfId="0" applyBorder="1"/>
    <xf numFmtId="0" fontId="4" fillId="0" borderId="10" xfId="0" applyFont="1" applyBorder="1" applyAlignment="1">
      <alignment vertical="center" wrapText="1"/>
    </xf>
    <xf numFmtId="0" fontId="4" fillId="0" borderId="11" xfId="0" applyFont="1" applyBorder="1" applyAlignment="1">
      <alignment vertical="center" wrapText="1"/>
    </xf>
    <xf numFmtId="0" fontId="0" fillId="0" borderId="11" xfId="0" applyBorder="1"/>
    <xf numFmtId="0" fontId="0" fillId="0" borderId="12" xfId="0" applyBorder="1"/>
    <xf numFmtId="0" fontId="0" fillId="0" borderId="18" xfId="0" applyBorder="1" applyAlignment="1">
      <alignment horizontal="center"/>
    </xf>
    <xf numFmtId="0" fontId="0" fillId="0" borderId="1" xfId="0" applyBorder="1"/>
    <xf numFmtId="0" fontId="0" fillId="0" borderId="19" xfId="0" applyBorder="1"/>
    <xf numFmtId="0" fontId="0" fillId="0" borderId="9" xfId="0" applyBorder="1"/>
    <xf numFmtId="0" fontId="2" fillId="0" borderId="7" xfId="1" applyBorder="1"/>
    <xf numFmtId="0" fontId="7" fillId="2" borderId="0" xfId="0" applyFont="1" applyFill="1"/>
    <xf numFmtId="0" fontId="7" fillId="2" borderId="0" xfId="0" applyFont="1" applyFill="1" applyAlignment="1">
      <alignment horizontal="left"/>
    </xf>
    <xf numFmtId="0" fontId="8" fillId="3" borderId="0" xfId="0" applyFont="1" applyFill="1"/>
    <xf numFmtId="0" fontId="0" fillId="0" borderId="0" xfId="0" applyAlignment="1">
      <alignment horizontal="left"/>
    </xf>
    <xf numFmtId="0" fontId="9" fillId="0" borderId="0" xfId="0" applyFont="1"/>
    <xf numFmtId="0" fontId="1" fillId="4" borderId="1" xfId="0" applyFont="1" applyFill="1" applyBorder="1"/>
    <xf numFmtId="0" fontId="1" fillId="0" borderId="0" xfId="0" applyFont="1"/>
    <xf numFmtId="0" fontId="3" fillId="0" borderId="8" xfId="0" applyFont="1" applyFill="1" applyBorder="1" applyAlignment="1">
      <alignment horizontal="center" vertical="center" wrapText="1"/>
    </xf>
    <xf numFmtId="0" fontId="3" fillId="0" borderId="13" xfId="0" applyFont="1" applyFill="1" applyBorder="1" applyAlignment="1">
      <alignment horizontal="center" vertical="center" wrapText="1"/>
    </xf>
    <xf numFmtId="0" fontId="0" fillId="0" borderId="0" xfId="0" applyAlignment="1">
      <alignment vertical="top"/>
    </xf>
    <xf numFmtId="0" fontId="9" fillId="0" borderId="0" xfId="0" applyFont="1" applyAlignment="1">
      <alignment vertical="top" wrapText="1"/>
    </xf>
    <xf numFmtId="0" fontId="0" fillId="0" borderId="0" xfId="0" applyAlignment="1">
      <alignment vertical="top" wrapText="1"/>
    </xf>
    <xf numFmtId="0" fontId="1" fillId="0" borderId="1" xfId="0" applyFont="1" applyBorder="1" applyAlignment="1">
      <alignment vertical="top"/>
    </xf>
    <xf numFmtId="0" fontId="1" fillId="0" borderId="1" xfId="0" applyFont="1" applyBorder="1" applyAlignment="1">
      <alignment vertical="top"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data.humdata.org/search?groups=tha" TargetMode="External"/><Relationship Id="rId13" Type="http://schemas.openxmlformats.org/officeDocument/2006/relationships/printerSettings" Target="../printerSettings/printerSettings1.bin"/><Relationship Id="rId3" Type="http://schemas.openxmlformats.org/officeDocument/2006/relationships/hyperlink" Target="https://unstats.un.org/sdgs/metadata/" TargetMode="External"/><Relationship Id="rId7" Type="http://schemas.openxmlformats.org/officeDocument/2006/relationships/hyperlink" Target="https://data.humdata.org/dataset/thailand-administrative-boundaries" TargetMode="External"/><Relationship Id="rId12" Type="http://schemas.openxmlformats.org/officeDocument/2006/relationships/hyperlink" Target="https://sentinels.copernicus.eu/documents/247904/690755/Sentinel_Data_Legal_Notice" TargetMode="External"/><Relationship Id="rId2" Type="http://schemas.openxmlformats.org/officeDocument/2006/relationships/hyperlink" Target="https://doi.org/10.1080/23748834.2018.1429180" TargetMode="External"/><Relationship Id="rId1" Type="http://schemas.openxmlformats.org/officeDocument/2006/relationships/hyperlink" Target="https://www.ilo.org/ilostat/faces/wcnav_defaultSelection" TargetMode="External"/><Relationship Id="rId6" Type="http://schemas.openxmlformats.org/officeDocument/2006/relationships/hyperlink" Target="http://www.worldpop.org.uk/data/data_sources/" TargetMode="External"/><Relationship Id="rId11" Type="http://schemas.openxmlformats.org/officeDocument/2006/relationships/hyperlink" Target="https://earthexplorer.usgs.gov/" TargetMode="External"/><Relationship Id="rId5" Type="http://schemas.openxmlformats.org/officeDocument/2006/relationships/hyperlink" Target="http://www.sdgindex.org/assets/files/2018/02%20SDGS%20Country%20profiles%20edition%20WEB%20V3%20180718.pdf" TargetMode="External"/><Relationship Id="rId10" Type="http://schemas.openxmlformats.org/officeDocument/2006/relationships/hyperlink" Target="http://www.globallandcover.com/GLC30Download/index.aspx" TargetMode="External"/><Relationship Id="rId4" Type="http://schemas.openxmlformats.org/officeDocument/2006/relationships/hyperlink" Target="http://www.sdgindex.org/assets/files/2018/01%20SDGS%20GLOBAL%20EDITION%20WEB%20V9%20180718.pdf" TargetMode="External"/><Relationship Id="rId9" Type="http://schemas.openxmlformats.org/officeDocument/2006/relationships/hyperlink" Target="https://gadm.org/data.html"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www.pcd.go.th/info_serv/pol2_stat2559.html"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21F2F2-0622-4B5F-BEDE-0A6D7F0B6AEA}">
  <dimension ref="A1:M24"/>
  <sheetViews>
    <sheetView workbookViewId="0">
      <selection activeCell="B24" sqref="B24"/>
    </sheetView>
  </sheetViews>
  <sheetFormatPr defaultRowHeight="15" x14ac:dyDescent="0.25"/>
  <cols>
    <col min="1" max="1" width="35.140625" customWidth="1"/>
    <col min="2" max="2" width="28" customWidth="1"/>
    <col min="5" max="5" width="26.5703125" customWidth="1"/>
    <col min="6" max="6" width="13.28515625" customWidth="1"/>
    <col min="9" max="9" width="16.140625" customWidth="1"/>
    <col min="11" max="11" width="62.28515625" customWidth="1"/>
    <col min="12" max="12" width="45.7109375" customWidth="1"/>
  </cols>
  <sheetData>
    <row r="1" spans="1:13" x14ac:dyDescent="0.25">
      <c r="A1" s="1" t="s">
        <v>6</v>
      </c>
      <c r="B1" s="1" t="s">
        <v>4</v>
      </c>
      <c r="C1" s="1" t="s">
        <v>1</v>
      </c>
      <c r="D1" s="1" t="s">
        <v>43</v>
      </c>
      <c r="E1" s="1" t="s">
        <v>39</v>
      </c>
      <c r="F1" s="1" t="s">
        <v>41</v>
      </c>
      <c r="G1" s="1" t="s">
        <v>7</v>
      </c>
      <c r="H1" s="1" t="s">
        <v>3</v>
      </c>
      <c r="I1" s="1" t="s">
        <v>0</v>
      </c>
      <c r="J1" s="1" t="s">
        <v>5</v>
      </c>
      <c r="K1" s="1" t="s">
        <v>26</v>
      </c>
      <c r="L1" s="40" t="s">
        <v>393</v>
      </c>
      <c r="M1" s="1" t="s">
        <v>2</v>
      </c>
    </row>
    <row r="2" spans="1:13" x14ac:dyDescent="0.25">
      <c r="A2" t="s">
        <v>8</v>
      </c>
      <c r="B2" t="s">
        <v>9</v>
      </c>
      <c r="C2">
        <v>2010</v>
      </c>
      <c r="G2" t="s">
        <v>10</v>
      </c>
      <c r="H2" t="s">
        <v>11</v>
      </c>
      <c r="I2" t="s">
        <v>28</v>
      </c>
      <c r="J2" t="s">
        <v>13</v>
      </c>
    </row>
    <row r="3" spans="1:13" x14ac:dyDescent="0.25">
      <c r="A3" t="s">
        <v>14</v>
      </c>
      <c r="B3" t="s">
        <v>16</v>
      </c>
      <c r="C3">
        <v>2016</v>
      </c>
      <c r="G3" t="s">
        <v>10</v>
      </c>
      <c r="H3" t="s">
        <v>12</v>
      </c>
      <c r="I3" t="s">
        <v>28</v>
      </c>
      <c r="J3" t="s">
        <v>13</v>
      </c>
    </row>
    <row r="4" spans="1:13" x14ac:dyDescent="0.25">
      <c r="A4" t="s">
        <v>15</v>
      </c>
      <c r="B4" t="s">
        <v>16</v>
      </c>
      <c r="G4" t="s">
        <v>17</v>
      </c>
      <c r="I4" t="s">
        <v>49</v>
      </c>
      <c r="J4" t="s">
        <v>13</v>
      </c>
      <c r="K4" s="2" t="s">
        <v>18</v>
      </c>
      <c r="L4" s="2"/>
      <c r="M4" t="s">
        <v>19</v>
      </c>
    </row>
    <row r="5" spans="1:13" x14ac:dyDescent="0.25">
      <c r="A5" t="s">
        <v>20</v>
      </c>
      <c r="B5" t="s">
        <v>21</v>
      </c>
      <c r="C5">
        <v>2018</v>
      </c>
      <c r="G5" t="s">
        <v>17</v>
      </c>
      <c r="I5" t="s">
        <v>29</v>
      </c>
      <c r="J5" t="s">
        <v>13</v>
      </c>
      <c r="K5" s="2" t="s">
        <v>22</v>
      </c>
      <c r="L5" s="2"/>
    </row>
    <row r="6" spans="1:13" x14ac:dyDescent="0.25">
      <c r="A6" t="s">
        <v>24</v>
      </c>
      <c r="B6" t="s">
        <v>25</v>
      </c>
      <c r="C6">
        <v>2018</v>
      </c>
      <c r="G6" t="s">
        <v>10</v>
      </c>
      <c r="H6" t="s">
        <v>23</v>
      </c>
      <c r="I6" t="s">
        <v>30</v>
      </c>
      <c r="J6" t="s">
        <v>13</v>
      </c>
      <c r="K6" t="s">
        <v>27</v>
      </c>
    </row>
    <row r="7" spans="1:13" ht="60" x14ac:dyDescent="0.25">
      <c r="A7" t="s">
        <v>31</v>
      </c>
      <c r="B7" s="3" t="s">
        <v>32</v>
      </c>
      <c r="C7">
        <v>2018</v>
      </c>
      <c r="D7" t="s">
        <v>44</v>
      </c>
      <c r="E7" s="3"/>
      <c r="F7" s="3"/>
      <c r="G7" t="s">
        <v>10</v>
      </c>
      <c r="H7" t="s">
        <v>34</v>
      </c>
      <c r="I7" t="s">
        <v>48</v>
      </c>
      <c r="K7" s="2" t="s">
        <v>35</v>
      </c>
      <c r="L7" s="2"/>
      <c r="M7" t="s">
        <v>33</v>
      </c>
    </row>
    <row r="8" spans="1:13" ht="45" x14ac:dyDescent="0.25">
      <c r="A8" t="s">
        <v>38</v>
      </c>
      <c r="B8" s="3" t="s">
        <v>394</v>
      </c>
      <c r="C8">
        <v>2018</v>
      </c>
      <c r="E8" s="3" t="s">
        <v>40</v>
      </c>
      <c r="F8" s="3" t="s">
        <v>42</v>
      </c>
      <c r="G8" s="3" t="s">
        <v>10</v>
      </c>
      <c r="I8" s="3" t="s">
        <v>47</v>
      </c>
      <c r="K8" s="2" t="s">
        <v>36</v>
      </c>
      <c r="L8" s="2"/>
      <c r="M8" t="s">
        <v>37</v>
      </c>
    </row>
    <row r="9" spans="1:13" ht="45" x14ac:dyDescent="0.25">
      <c r="A9" t="s">
        <v>45</v>
      </c>
      <c r="C9">
        <v>2018</v>
      </c>
      <c r="G9" t="s">
        <v>17</v>
      </c>
      <c r="I9" s="3" t="s">
        <v>47</v>
      </c>
      <c r="K9" s="2" t="s">
        <v>50</v>
      </c>
      <c r="L9" s="2"/>
      <c r="M9" t="s">
        <v>46</v>
      </c>
    </row>
    <row r="10" spans="1:13" x14ac:dyDescent="0.25">
      <c r="A10" t="s">
        <v>51</v>
      </c>
      <c r="C10">
        <v>2018</v>
      </c>
      <c r="G10" t="s">
        <v>10</v>
      </c>
      <c r="H10" t="s">
        <v>54</v>
      </c>
      <c r="K10" s="2" t="s">
        <v>52</v>
      </c>
      <c r="L10" s="2"/>
      <c r="M10" t="s">
        <v>53</v>
      </c>
    </row>
    <row r="11" spans="1:13" x14ac:dyDescent="0.25">
      <c r="A11" t="s">
        <v>437</v>
      </c>
      <c r="K11" s="2" t="s">
        <v>436</v>
      </c>
      <c r="L11" s="2"/>
    </row>
    <row r="12" spans="1:13" x14ac:dyDescent="0.25">
      <c r="A12" t="s">
        <v>55</v>
      </c>
      <c r="B12" t="s">
        <v>68</v>
      </c>
      <c r="I12" t="s">
        <v>59</v>
      </c>
    </row>
    <row r="13" spans="1:13" x14ac:dyDescent="0.25">
      <c r="A13" t="s">
        <v>56</v>
      </c>
      <c r="B13" t="s">
        <v>68</v>
      </c>
      <c r="I13" t="s">
        <v>60</v>
      </c>
    </row>
    <row r="14" spans="1:13" x14ac:dyDescent="0.25">
      <c r="A14" t="s">
        <v>57</v>
      </c>
      <c r="B14" t="s">
        <v>68</v>
      </c>
      <c r="I14" t="s">
        <v>61</v>
      </c>
    </row>
    <row r="15" spans="1:13" x14ac:dyDescent="0.25">
      <c r="A15" t="s">
        <v>58</v>
      </c>
      <c r="B15" t="s">
        <v>68</v>
      </c>
      <c r="I15" t="s">
        <v>62</v>
      </c>
    </row>
    <row r="16" spans="1:13" x14ac:dyDescent="0.25">
      <c r="A16" t="s">
        <v>65</v>
      </c>
      <c r="I16" t="s">
        <v>63</v>
      </c>
      <c r="J16" t="s">
        <v>67</v>
      </c>
      <c r="K16" s="2" t="s">
        <v>64</v>
      </c>
      <c r="L16" s="2"/>
      <c r="M16" t="s">
        <v>66</v>
      </c>
    </row>
    <row r="17" spans="1:13" x14ac:dyDescent="0.25">
      <c r="A17" t="s">
        <v>69</v>
      </c>
      <c r="B17" t="s">
        <v>70</v>
      </c>
      <c r="C17">
        <v>2017</v>
      </c>
      <c r="K17" s="2" t="s">
        <v>71</v>
      </c>
      <c r="L17" s="2"/>
      <c r="M17" t="s">
        <v>72</v>
      </c>
    </row>
    <row r="18" spans="1:13" x14ac:dyDescent="0.25">
      <c r="A18" t="s">
        <v>73</v>
      </c>
      <c r="K18" s="2" t="s">
        <v>74</v>
      </c>
      <c r="L18" s="2"/>
      <c r="M18" t="s">
        <v>75</v>
      </c>
    </row>
    <row r="19" spans="1:13" x14ac:dyDescent="0.25">
      <c r="A19" t="s">
        <v>77</v>
      </c>
      <c r="B19" t="s">
        <v>78</v>
      </c>
      <c r="C19">
        <v>2018</v>
      </c>
      <c r="E19" t="s">
        <v>79</v>
      </c>
      <c r="G19" t="s">
        <v>17</v>
      </c>
      <c r="K19" s="2" t="s">
        <v>76</v>
      </c>
      <c r="L19" s="2"/>
      <c r="M19" t="s">
        <v>80</v>
      </c>
    </row>
    <row r="20" spans="1:13" x14ac:dyDescent="0.25">
      <c r="A20" t="s">
        <v>232</v>
      </c>
      <c r="I20" t="s">
        <v>233</v>
      </c>
      <c r="K20" s="2" t="s">
        <v>231</v>
      </c>
      <c r="L20" s="2"/>
    </row>
    <row r="21" spans="1:13" x14ac:dyDescent="0.25">
      <c r="A21" t="s">
        <v>234</v>
      </c>
      <c r="I21" t="s">
        <v>236</v>
      </c>
      <c r="K21" t="s">
        <v>235</v>
      </c>
      <c r="M21" t="s">
        <v>237</v>
      </c>
    </row>
    <row r="22" spans="1:13" x14ac:dyDescent="0.25">
      <c r="A22" t="s">
        <v>404</v>
      </c>
      <c r="I22" t="s">
        <v>407</v>
      </c>
      <c r="K22" s="2" t="s">
        <v>392</v>
      </c>
      <c r="L22" t="s">
        <v>408</v>
      </c>
      <c r="M22" t="s">
        <v>405</v>
      </c>
    </row>
    <row r="23" spans="1:13" x14ac:dyDescent="0.25">
      <c r="A23" t="s">
        <v>396</v>
      </c>
      <c r="G23" t="s">
        <v>17</v>
      </c>
      <c r="I23" t="s">
        <v>399</v>
      </c>
      <c r="K23" t="s">
        <v>395</v>
      </c>
      <c r="L23" t="s">
        <v>397</v>
      </c>
    </row>
    <row r="24" spans="1:13" x14ac:dyDescent="0.25">
      <c r="A24" t="s">
        <v>400</v>
      </c>
      <c r="B24" t="s">
        <v>401</v>
      </c>
      <c r="C24">
        <v>2018</v>
      </c>
      <c r="G24" t="s">
        <v>17</v>
      </c>
      <c r="I24" t="s">
        <v>406</v>
      </c>
      <c r="K24" t="s">
        <v>398</v>
      </c>
      <c r="L24" s="2" t="s">
        <v>403</v>
      </c>
      <c r="M24" t="s">
        <v>402</v>
      </c>
    </row>
  </sheetData>
  <hyperlinks>
    <hyperlink ref="K4" r:id="rId1" xr:uid="{6A6B6298-E7FE-48DB-A6A1-3C84081E65C7}"/>
    <hyperlink ref="K7" r:id="rId2" xr:uid="{BBA35D30-8A43-4A12-812F-B0344052CD64}"/>
    <hyperlink ref="K5" r:id="rId3" xr:uid="{C86AF490-6374-4142-A83E-F88C0D260083}"/>
    <hyperlink ref="K8" r:id="rId4" xr:uid="{1D174837-6BFA-4531-82C7-828D7BF1B6E4}"/>
    <hyperlink ref="K10" r:id="rId5" xr:uid="{968E4DBB-9A50-44EF-8964-2397FAAD5F06}"/>
    <hyperlink ref="K16" r:id="rId6" xr:uid="{03B65004-B7FF-40DF-B690-33AED2759665}"/>
    <hyperlink ref="K17" r:id="rId7" xr:uid="{5C4A5D05-8700-452E-9064-17D04145E971}"/>
    <hyperlink ref="K18" r:id="rId8" xr:uid="{50857289-D0F4-4005-A4FE-BECAA3EA2D03}"/>
    <hyperlink ref="K19" r:id="rId9" xr:uid="{EC425FD9-DB5D-47EF-845C-516618261981}"/>
    <hyperlink ref="K20" r:id="rId10" xr:uid="{BCB26404-B4F9-4F67-A296-911B8BC4B1EE}"/>
    <hyperlink ref="K22" r:id="rId11" xr:uid="{EDAD9DA3-A78E-4745-A633-D05254D24C8D}"/>
    <hyperlink ref="L24" r:id="rId12" xr:uid="{5C8522DA-FD93-49C4-B8DF-664EB4E1DFFE}"/>
  </hyperlinks>
  <pageMargins left="0.7" right="0.7" top="0.75" bottom="0.75" header="0.3" footer="0.3"/>
  <pageSetup paperSize="9" orientation="portrait" r:id="rId1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61D41E-993E-4C07-B1EA-14851AF423E8}">
  <dimension ref="A1:AV35"/>
  <sheetViews>
    <sheetView showGridLines="0" tabSelected="1" zoomScale="70" zoomScaleNormal="70" workbookViewId="0">
      <selection activeCell="AC2" sqref="AC2"/>
    </sheetView>
  </sheetViews>
  <sheetFormatPr defaultRowHeight="15" customHeight="1" x14ac:dyDescent="0.25"/>
  <cols>
    <col min="1" max="1" width="20.140625" style="5" customWidth="1"/>
    <col min="2" max="2" width="48.28515625" style="5" customWidth="1"/>
    <col min="3" max="3" width="29.7109375" style="5" hidden="1" customWidth="1"/>
    <col min="4" max="4" width="88.85546875" style="5" customWidth="1"/>
    <col min="5" max="5" width="82.5703125" style="5" hidden="1" customWidth="1"/>
    <col min="6" max="28" width="3.85546875" style="7" hidden="1" customWidth="1"/>
    <col min="29" max="29" width="43.85546875" style="7" customWidth="1"/>
    <col min="30" max="33" width="3.85546875" style="7" customWidth="1"/>
    <col min="34" max="34" width="28.28515625" style="5" customWidth="1"/>
    <col min="35" max="35" width="17.7109375" style="5" customWidth="1"/>
    <col min="36" max="16384" width="9.140625" style="5"/>
  </cols>
  <sheetData>
    <row r="1" spans="1:48" ht="15" customHeight="1" x14ac:dyDescent="0.25">
      <c r="A1" s="11" t="s">
        <v>136</v>
      </c>
      <c r="B1" s="11" t="s">
        <v>81</v>
      </c>
      <c r="C1" s="11" t="s">
        <v>143</v>
      </c>
      <c r="D1" s="11" t="s">
        <v>82</v>
      </c>
      <c r="E1" s="11" t="s">
        <v>179</v>
      </c>
      <c r="F1" s="42" t="s">
        <v>438</v>
      </c>
      <c r="G1" s="42"/>
      <c r="H1" s="42"/>
      <c r="I1" s="42"/>
      <c r="J1" s="42"/>
      <c r="K1" s="42"/>
      <c r="L1" s="42"/>
      <c r="M1" s="42"/>
      <c r="N1" s="42"/>
      <c r="O1" s="42"/>
      <c r="P1" s="42"/>
      <c r="Q1" s="42"/>
      <c r="R1" s="42"/>
      <c r="S1" s="42"/>
      <c r="T1" s="42"/>
      <c r="U1" s="42"/>
      <c r="V1" s="42"/>
      <c r="W1" s="42"/>
      <c r="X1" s="42"/>
      <c r="Y1" s="42"/>
      <c r="Z1" s="42"/>
      <c r="AA1" s="42"/>
      <c r="AB1" s="43"/>
      <c r="AC1" s="32"/>
      <c r="AD1" s="33"/>
      <c r="AE1" s="33"/>
      <c r="AF1" s="33"/>
      <c r="AG1" s="33"/>
      <c r="AH1" s="33"/>
      <c r="AI1" s="33"/>
      <c r="AJ1" s="33"/>
    </row>
    <row r="2" spans="1:48" ht="267" customHeight="1" x14ac:dyDescent="0.25">
      <c r="A2" s="6"/>
      <c r="B2" s="6"/>
      <c r="C2" s="6"/>
      <c r="D2" s="6"/>
      <c r="E2" s="6"/>
      <c r="F2" s="10" t="s">
        <v>131</v>
      </c>
      <c r="G2" s="10" t="s">
        <v>92</v>
      </c>
      <c r="H2" s="10" t="s">
        <v>96</v>
      </c>
      <c r="I2" s="10" t="s">
        <v>88</v>
      </c>
      <c r="J2" s="10" t="s">
        <v>100</v>
      </c>
      <c r="K2" s="10" t="s">
        <v>95</v>
      </c>
      <c r="L2" s="10" t="s">
        <v>111</v>
      </c>
      <c r="M2" s="10" t="s">
        <v>101</v>
      </c>
      <c r="N2" s="10" t="s">
        <v>115</v>
      </c>
      <c r="O2" s="10" t="s">
        <v>107</v>
      </c>
      <c r="P2" s="10" t="s">
        <v>84</v>
      </c>
      <c r="Q2" s="10" t="s">
        <v>129</v>
      </c>
      <c r="R2" s="10" t="s">
        <v>116</v>
      </c>
      <c r="S2" s="10" t="s">
        <v>125</v>
      </c>
      <c r="T2" s="10" t="s">
        <v>97</v>
      </c>
      <c r="U2" s="10" t="s">
        <v>135</v>
      </c>
      <c r="V2" s="10" t="s">
        <v>103</v>
      </c>
      <c r="W2" s="10" t="s">
        <v>128</v>
      </c>
      <c r="X2" s="10" t="s">
        <v>124</v>
      </c>
      <c r="Y2" s="10" t="s">
        <v>86</v>
      </c>
      <c r="Z2" s="10" t="s">
        <v>85</v>
      </c>
      <c r="AA2" s="10" t="s">
        <v>104</v>
      </c>
      <c r="AB2" s="13" t="s">
        <v>110</v>
      </c>
      <c r="AC2" s="30" t="s">
        <v>197</v>
      </c>
      <c r="AD2" s="10" t="s">
        <v>209</v>
      </c>
      <c r="AE2" s="10" t="s">
        <v>212</v>
      </c>
      <c r="AF2" s="10"/>
      <c r="AG2" s="10"/>
      <c r="AH2" s="31" t="s">
        <v>210</v>
      </c>
      <c r="AI2" s="31" t="s">
        <v>219</v>
      </c>
      <c r="AJ2" s="31" t="s">
        <v>17</v>
      </c>
    </row>
    <row r="3" spans="1:48" ht="15" customHeight="1" x14ac:dyDescent="0.25">
      <c r="A3" s="14" t="s">
        <v>137</v>
      </c>
      <c r="B3" s="15" t="s">
        <v>141</v>
      </c>
      <c r="C3" s="15" t="s">
        <v>142</v>
      </c>
      <c r="D3" s="15" t="s">
        <v>83</v>
      </c>
      <c r="E3" s="15" t="s">
        <v>178</v>
      </c>
      <c r="F3" s="8" t="str">
        <f>IF(IFERROR(FIND(F$2,$E3),-1)&gt;0,"x","")</f>
        <v/>
      </c>
      <c r="G3" s="8" t="str">
        <f t="shared" ref="G3:AB14" si="0">IF(IFERROR(FIND(G$2,$E3),-1)&gt;0,"x","")</f>
        <v/>
      </c>
      <c r="H3" s="8" t="str">
        <f t="shared" si="0"/>
        <v/>
      </c>
      <c r="I3" s="8" t="str">
        <f t="shared" si="0"/>
        <v/>
      </c>
      <c r="J3" s="8" t="str">
        <f t="shared" si="0"/>
        <v/>
      </c>
      <c r="K3" s="8" t="str">
        <f t="shared" si="0"/>
        <v/>
      </c>
      <c r="L3" s="8" t="str">
        <f t="shared" si="0"/>
        <v/>
      </c>
      <c r="M3" s="8" t="str">
        <f t="shared" si="0"/>
        <v/>
      </c>
      <c r="N3" s="8" t="str">
        <f t="shared" si="0"/>
        <v/>
      </c>
      <c r="O3" s="8" t="str">
        <f t="shared" si="0"/>
        <v/>
      </c>
      <c r="P3" s="8" t="str">
        <f t="shared" si="0"/>
        <v>x</v>
      </c>
      <c r="Q3" s="8" t="str">
        <f t="shared" si="0"/>
        <v/>
      </c>
      <c r="R3" s="8" t="str">
        <f t="shared" si="0"/>
        <v/>
      </c>
      <c r="S3" s="8" t="str">
        <f t="shared" si="0"/>
        <v/>
      </c>
      <c r="T3" s="8" t="str">
        <f t="shared" si="0"/>
        <v/>
      </c>
      <c r="U3" s="8" t="str">
        <f t="shared" si="0"/>
        <v/>
      </c>
      <c r="V3" s="8" t="str">
        <f t="shared" si="0"/>
        <v/>
      </c>
      <c r="W3" s="8" t="str">
        <f t="shared" si="0"/>
        <v/>
      </c>
      <c r="X3" s="8" t="str">
        <f t="shared" si="0"/>
        <v/>
      </c>
      <c r="Y3" s="8" t="str">
        <f t="shared" si="0"/>
        <v>x</v>
      </c>
      <c r="Z3" s="8" t="str">
        <f t="shared" si="0"/>
        <v>x</v>
      </c>
      <c r="AA3" s="8" t="str">
        <f t="shared" si="0"/>
        <v/>
      </c>
      <c r="AB3" s="8" t="str">
        <f t="shared" si="0"/>
        <v/>
      </c>
      <c r="AC3" s="8" t="s">
        <v>198</v>
      </c>
      <c r="AD3" s="8"/>
      <c r="AE3" s="8" t="s">
        <v>196</v>
      </c>
      <c r="AF3" s="8"/>
      <c r="AG3" s="8"/>
      <c r="AH3" s="16" t="s">
        <v>435</v>
      </c>
      <c r="AI3" s="16"/>
      <c r="AJ3" s="17"/>
    </row>
    <row r="4" spans="1:48" ht="15" customHeight="1" x14ac:dyDescent="0.25">
      <c r="A4" s="18" t="s">
        <v>137</v>
      </c>
      <c r="B4" s="19" t="s">
        <v>140</v>
      </c>
      <c r="C4" s="19" t="s">
        <v>144</v>
      </c>
      <c r="D4" s="19" t="s">
        <v>87</v>
      </c>
      <c r="E4" s="19" t="s">
        <v>88</v>
      </c>
      <c r="F4" s="9" t="str">
        <f t="shared" ref="F4:U30" si="1">IF(IFERROR(FIND(F$2,$E4),-1)&gt;0,"x","")</f>
        <v/>
      </c>
      <c r="G4" s="9" t="str">
        <f t="shared" si="0"/>
        <v/>
      </c>
      <c r="H4" s="9" t="str">
        <f t="shared" si="0"/>
        <v/>
      </c>
      <c r="I4" s="9" t="str">
        <f t="shared" si="0"/>
        <v>x</v>
      </c>
      <c r="J4" s="9" t="str">
        <f t="shared" si="0"/>
        <v/>
      </c>
      <c r="K4" s="9" t="str">
        <f t="shared" si="0"/>
        <v/>
      </c>
      <c r="L4" s="9" t="str">
        <f t="shared" si="0"/>
        <v/>
      </c>
      <c r="M4" s="9" t="str">
        <f t="shared" si="0"/>
        <v/>
      </c>
      <c r="N4" s="9" t="str">
        <f t="shared" si="0"/>
        <v/>
      </c>
      <c r="O4" s="9" t="str">
        <f t="shared" si="0"/>
        <v/>
      </c>
      <c r="P4" s="9" t="str">
        <f t="shared" si="0"/>
        <v/>
      </c>
      <c r="Q4" s="9" t="str">
        <f t="shared" si="0"/>
        <v/>
      </c>
      <c r="R4" s="9" t="str">
        <f t="shared" si="0"/>
        <v/>
      </c>
      <c r="S4" s="9" t="str">
        <f t="shared" si="0"/>
        <v/>
      </c>
      <c r="T4" s="9" t="str">
        <f t="shared" si="0"/>
        <v/>
      </c>
      <c r="U4" s="9" t="str">
        <f t="shared" si="0"/>
        <v/>
      </c>
      <c r="V4" s="9" t="str">
        <f t="shared" si="0"/>
        <v/>
      </c>
      <c r="W4" s="9" t="str">
        <f t="shared" si="0"/>
        <v/>
      </c>
      <c r="X4" s="9" t="str">
        <f t="shared" si="0"/>
        <v/>
      </c>
      <c r="Y4" s="9" t="str">
        <f t="shared" si="0"/>
        <v/>
      </c>
      <c r="Z4" s="9" t="str">
        <f t="shared" si="0"/>
        <v/>
      </c>
      <c r="AA4" s="9" t="str">
        <f t="shared" si="0"/>
        <v/>
      </c>
      <c r="AB4" s="9" t="str">
        <f t="shared" si="0"/>
        <v/>
      </c>
      <c r="AC4" s="9" t="s">
        <v>230</v>
      </c>
      <c r="AD4" s="9"/>
      <c r="AE4" s="9"/>
      <c r="AF4" s="9"/>
      <c r="AG4" s="9"/>
      <c r="AH4" s="20"/>
      <c r="AI4" s="20"/>
      <c r="AJ4" s="21"/>
    </row>
    <row r="5" spans="1:48" ht="15" customHeight="1" x14ac:dyDescent="0.25">
      <c r="A5" s="18" t="s">
        <v>137</v>
      </c>
      <c r="B5" s="19" t="s">
        <v>145</v>
      </c>
      <c r="C5" s="19" t="s">
        <v>146</v>
      </c>
      <c r="D5" s="19" t="s">
        <v>89</v>
      </c>
      <c r="E5" s="19" t="s">
        <v>88</v>
      </c>
      <c r="F5" s="9" t="str">
        <f t="shared" si="1"/>
        <v/>
      </c>
      <c r="G5" s="9" t="str">
        <f t="shared" si="0"/>
        <v/>
      </c>
      <c r="H5" s="9" t="str">
        <f t="shared" si="0"/>
        <v/>
      </c>
      <c r="I5" s="9" t="str">
        <f t="shared" si="0"/>
        <v>x</v>
      </c>
      <c r="J5" s="9" t="str">
        <f t="shared" si="0"/>
        <v/>
      </c>
      <c r="K5" s="9" t="str">
        <f t="shared" si="0"/>
        <v/>
      </c>
      <c r="L5" s="9" t="str">
        <f t="shared" si="0"/>
        <v/>
      </c>
      <c r="M5" s="9" t="str">
        <f t="shared" si="0"/>
        <v/>
      </c>
      <c r="N5" s="9" t="str">
        <f t="shared" si="0"/>
        <v/>
      </c>
      <c r="O5" s="9" t="str">
        <f t="shared" si="0"/>
        <v/>
      </c>
      <c r="P5" s="9" t="str">
        <f t="shared" si="0"/>
        <v/>
      </c>
      <c r="Q5" s="9" t="str">
        <f t="shared" si="0"/>
        <v/>
      </c>
      <c r="R5" s="9" t="str">
        <f t="shared" si="0"/>
        <v/>
      </c>
      <c r="S5" s="9" t="str">
        <f t="shared" si="0"/>
        <v/>
      </c>
      <c r="T5" s="9" t="str">
        <f t="shared" si="0"/>
        <v/>
      </c>
      <c r="U5" s="9" t="str">
        <f t="shared" si="0"/>
        <v/>
      </c>
      <c r="V5" s="9" t="str">
        <f t="shared" si="0"/>
        <v/>
      </c>
      <c r="W5" s="9" t="str">
        <f t="shared" si="0"/>
        <v/>
      </c>
      <c r="X5" s="9" t="str">
        <f t="shared" si="0"/>
        <v/>
      </c>
      <c r="Y5" s="9" t="str">
        <f t="shared" si="0"/>
        <v/>
      </c>
      <c r="Z5" s="9" t="str">
        <f t="shared" si="0"/>
        <v/>
      </c>
      <c r="AA5" s="9" t="str">
        <f t="shared" si="0"/>
        <v/>
      </c>
      <c r="AB5" s="9" t="str">
        <f t="shared" si="0"/>
        <v/>
      </c>
      <c r="AC5" s="9" t="s">
        <v>199</v>
      </c>
      <c r="AD5" s="9"/>
      <c r="AE5" s="9"/>
      <c r="AF5" s="9"/>
      <c r="AG5" s="9"/>
      <c r="AH5" s="20"/>
      <c r="AI5" s="20" t="s">
        <v>222</v>
      </c>
      <c r="AJ5" s="21" t="s">
        <v>223</v>
      </c>
      <c r="AN5" s="5" t="s">
        <v>224</v>
      </c>
      <c r="AV5" s="5" t="s">
        <v>225</v>
      </c>
    </row>
    <row r="6" spans="1:48" ht="15" customHeight="1" x14ac:dyDescent="0.25">
      <c r="A6" s="18" t="s">
        <v>137</v>
      </c>
      <c r="B6" s="19" t="s">
        <v>145</v>
      </c>
      <c r="C6" s="19" t="s">
        <v>146</v>
      </c>
      <c r="D6" s="19" t="s">
        <v>90</v>
      </c>
      <c r="E6" s="19" t="s">
        <v>88</v>
      </c>
      <c r="F6" s="9" t="str">
        <f t="shared" si="1"/>
        <v/>
      </c>
      <c r="G6" s="9" t="str">
        <f t="shared" si="0"/>
        <v/>
      </c>
      <c r="H6" s="9" t="str">
        <f t="shared" si="0"/>
        <v/>
      </c>
      <c r="I6" s="9" t="str">
        <f t="shared" si="0"/>
        <v>x</v>
      </c>
      <c r="J6" s="9" t="str">
        <f t="shared" si="0"/>
        <v/>
      </c>
      <c r="K6" s="9" t="str">
        <f t="shared" si="0"/>
        <v/>
      </c>
      <c r="L6" s="9" t="str">
        <f t="shared" si="0"/>
        <v/>
      </c>
      <c r="M6" s="9" t="str">
        <f t="shared" si="0"/>
        <v/>
      </c>
      <c r="N6" s="9" t="str">
        <f t="shared" si="0"/>
        <v/>
      </c>
      <c r="O6" s="9" t="str">
        <f t="shared" si="0"/>
        <v/>
      </c>
      <c r="P6" s="9" t="str">
        <f t="shared" si="0"/>
        <v/>
      </c>
      <c r="Q6" s="9" t="str">
        <f t="shared" si="0"/>
        <v/>
      </c>
      <c r="R6" s="9" t="str">
        <f t="shared" si="0"/>
        <v/>
      </c>
      <c r="S6" s="9" t="str">
        <f t="shared" si="0"/>
        <v/>
      </c>
      <c r="T6" s="9" t="str">
        <f t="shared" si="0"/>
        <v/>
      </c>
      <c r="U6" s="9" t="str">
        <f t="shared" si="0"/>
        <v/>
      </c>
      <c r="V6" s="9" t="str">
        <f t="shared" si="0"/>
        <v/>
      </c>
      <c r="W6" s="9" t="str">
        <f t="shared" si="0"/>
        <v/>
      </c>
      <c r="X6" s="9" t="str">
        <f t="shared" si="0"/>
        <v/>
      </c>
      <c r="Y6" s="9" t="str">
        <f t="shared" si="0"/>
        <v/>
      </c>
      <c r="Z6" s="9" t="str">
        <f t="shared" si="0"/>
        <v/>
      </c>
      <c r="AA6" s="9" t="str">
        <f t="shared" si="0"/>
        <v/>
      </c>
      <c r="AB6" s="9" t="str">
        <f t="shared" si="0"/>
        <v/>
      </c>
      <c r="AC6" s="9" t="s">
        <v>200</v>
      </c>
      <c r="AD6" s="9"/>
      <c r="AE6" s="9"/>
      <c r="AF6" s="9"/>
      <c r="AG6" s="9"/>
      <c r="AH6" s="20"/>
      <c r="AI6" s="20" t="s">
        <v>221</v>
      </c>
      <c r="AJ6" s="34" t="s">
        <v>220</v>
      </c>
    </row>
    <row r="7" spans="1:48" ht="15" customHeight="1" x14ac:dyDescent="0.25">
      <c r="A7" s="18" t="s">
        <v>137</v>
      </c>
      <c r="B7" s="19" t="s">
        <v>147</v>
      </c>
      <c r="C7" s="19" t="s">
        <v>148</v>
      </c>
      <c r="D7" s="19" t="s">
        <v>91</v>
      </c>
      <c r="E7" s="19" t="s">
        <v>92</v>
      </c>
      <c r="F7" s="9" t="str">
        <f t="shared" si="1"/>
        <v/>
      </c>
      <c r="G7" s="9" t="str">
        <f t="shared" si="0"/>
        <v>x</v>
      </c>
      <c r="H7" s="9" t="str">
        <f t="shared" si="0"/>
        <v/>
      </c>
      <c r="I7" s="9" t="str">
        <f t="shared" si="0"/>
        <v/>
      </c>
      <c r="J7" s="9" t="str">
        <f t="shared" si="0"/>
        <v/>
      </c>
      <c r="K7" s="9" t="str">
        <f t="shared" si="0"/>
        <v/>
      </c>
      <c r="L7" s="9" t="str">
        <f t="shared" si="0"/>
        <v/>
      </c>
      <c r="M7" s="9" t="str">
        <f t="shared" si="0"/>
        <v/>
      </c>
      <c r="N7" s="9" t="str">
        <f t="shared" si="0"/>
        <v/>
      </c>
      <c r="O7" s="9" t="str">
        <f t="shared" si="0"/>
        <v/>
      </c>
      <c r="P7" s="9" t="str">
        <f t="shared" si="0"/>
        <v/>
      </c>
      <c r="Q7" s="9" t="str">
        <f t="shared" si="0"/>
        <v/>
      </c>
      <c r="R7" s="9" t="str">
        <f t="shared" si="0"/>
        <v/>
      </c>
      <c r="S7" s="9" t="str">
        <f t="shared" si="0"/>
        <v/>
      </c>
      <c r="T7" s="9" t="str">
        <f t="shared" si="0"/>
        <v/>
      </c>
      <c r="U7" s="9" t="str">
        <f t="shared" si="0"/>
        <v/>
      </c>
      <c r="V7" s="9" t="str">
        <f t="shared" si="0"/>
        <v/>
      </c>
      <c r="W7" s="9" t="str">
        <f t="shared" si="0"/>
        <v/>
      </c>
      <c r="X7" s="9" t="str">
        <f t="shared" si="0"/>
        <v/>
      </c>
      <c r="Y7" s="9" t="str">
        <f t="shared" si="0"/>
        <v/>
      </c>
      <c r="Z7" s="9" t="str">
        <f t="shared" si="0"/>
        <v/>
      </c>
      <c r="AA7" s="9" t="str">
        <f t="shared" si="0"/>
        <v/>
      </c>
      <c r="AB7" s="9" t="str">
        <f t="shared" si="0"/>
        <v/>
      </c>
      <c r="AC7" s="9" t="s">
        <v>201</v>
      </c>
      <c r="AD7" s="9"/>
      <c r="AE7" s="9"/>
      <c r="AF7" s="9"/>
      <c r="AG7" s="9"/>
      <c r="AH7" s="20"/>
      <c r="AI7" s="20"/>
      <c r="AJ7" s="21"/>
    </row>
    <row r="8" spans="1:48" ht="15" customHeight="1" x14ac:dyDescent="0.25">
      <c r="A8" s="18" t="s">
        <v>137</v>
      </c>
      <c r="B8" s="19" t="s">
        <v>147</v>
      </c>
      <c r="C8" s="19" t="s">
        <v>148</v>
      </c>
      <c r="D8" s="19" t="s">
        <v>93</v>
      </c>
      <c r="E8" s="19" t="s">
        <v>92</v>
      </c>
      <c r="F8" s="9" t="str">
        <f t="shared" si="1"/>
        <v/>
      </c>
      <c r="G8" s="9" t="str">
        <f t="shared" si="0"/>
        <v>x</v>
      </c>
      <c r="H8" s="9" t="str">
        <f t="shared" si="0"/>
        <v/>
      </c>
      <c r="I8" s="9" t="str">
        <f t="shared" si="0"/>
        <v/>
      </c>
      <c r="J8" s="9" t="str">
        <f t="shared" si="0"/>
        <v/>
      </c>
      <c r="K8" s="9" t="str">
        <f t="shared" si="0"/>
        <v/>
      </c>
      <c r="L8" s="9" t="str">
        <f t="shared" si="0"/>
        <v/>
      </c>
      <c r="M8" s="9" t="str">
        <f t="shared" si="0"/>
        <v/>
      </c>
      <c r="N8" s="9" t="str">
        <f t="shared" si="0"/>
        <v/>
      </c>
      <c r="O8" s="9" t="str">
        <f t="shared" si="0"/>
        <v/>
      </c>
      <c r="P8" s="9" t="str">
        <f t="shared" si="0"/>
        <v/>
      </c>
      <c r="Q8" s="9" t="str">
        <f t="shared" si="0"/>
        <v/>
      </c>
      <c r="R8" s="9" t="str">
        <f t="shared" si="0"/>
        <v/>
      </c>
      <c r="S8" s="9" t="str">
        <f t="shared" si="0"/>
        <v/>
      </c>
      <c r="T8" s="9" t="str">
        <f t="shared" si="0"/>
        <v/>
      </c>
      <c r="U8" s="9" t="str">
        <f t="shared" si="0"/>
        <v/>
      </c>
      <c r="V8" s="9" t="str">
        <f t="shared" si="0"/>
        <v/>
      </c>
      <c r="W8" s="9" t="str">
        <f t="shared" si="0"/>
        <v/>
      </c>
      <c r="X8" s="9" t="str">
        <f t="shared" si="0"/>
        <v/>
      </c>
      <c r="Y8" s="9" t="str">
        <f t="shared" si="0"/>
        <v/>
      </c>
      <c r="Z8" s="9" t="str">
        <f t="shared" si="0"/>
        <v/>
      </c>
      <c r="AA8" s="9" t="str">
        <f t="shared" si="0"/>
        <v/>
      </c>
      <c r="AB8" s="9" t="str">
        <f t="shared" si="0"/>
        <v/>
      </c>
      <c r="AC8" s="9" t="s">
        <v>202</v>
      </c>
      <c r="AD8" s="9"/>
      <c r="AE8" s="9"/>
      <c r="AF8" s="9"/>
      <c r="AG8" s="9"/>
      <c r="AH8" s="20"/>
      <c r="AI8" s="20"/>
      <c r="AJ8" s="21"/>
    </row>
    <row r="9" spans="1:48" ht="15" customHeight="1" x14ac:dyDescent="0.25">
      <c r="A9" s="18" t="s">
        <v>137</v>
      </c>
      <c r="B9" s="19" t="s">
        <v>149</v>
      </c>
      <c r="C9" s="19" t="s">
        <v>150</v>
      </c>
      <c r="D9" s="19" t="s">
        <v>94</v>
      </c>
      <c r="E9" s="19" t="s">
        <v>95</v>
      </c>
      <c r="F9" s="9" t="str">
        <f t="shared" si="1"/>
        <v/>
      </c>
      <c r="G9" s="9" t="str">
        <f t="shared" si="0"/>
        <v/>
      </c>
      <c r="H9" s="9" t="str">
        <f t="shared" si="0"/>
        <v/>
      </c>
      <c r="I9" s="9" t="str">
        <f t="shared" si="0"/>
        <v/>
      </c>
      <c r="J9" s="9" t="str">
        <f t="shared" si="0"/>
        <v/>
      </c>
      <c r="K9" s="9" t="str">
        <f t="shared" si="0"/>
        <v>x</v>
      </c>
      <c r="L9" s="9" t="str">
        <f t="shared" si="0"/>
        <v/>
      </c>
      <c r="M9" s="9" t="str">
        <f t="shared" si="0"/>
        <v/>
      </c>
      <c r="N9" s="9" t="str">
        <f t="shared" si="0"/>
        <v/>
      </c>
      <c r="O9" s="9" t="str">
        <f t="shared" si="0"/>
        <v/>
      </c>
      <c r="P9" s="9" t="str">
        <f t="shared" si="0"/>
        <v/>
      </c>
      <c r="Q9" s="9" t="str">
        <f t="shared" si="0"/>
        <v/>
      </c>
      <c r="R9" s="9" t="str">
        <f t="shared" si="0"/>
        <v/>
      </c>
      <c r="S9" s="9" t="str">
        <f t="shared" si="0"/>
        <v/>
      </c>
      <c r="T9" s="9" t="str">
        <f t="shared" si="0"/>
        <v/>
      </c>
      <c r="U9" s="9" t="str">
        <f t="shared" si="0"/>
        <v/>
      </c>
      <c r="V9" s="9" t="str">
        <f t="shared" si="0"/>
        <v/>
      </c>
      <c r="W9" s="9" t="str">
        <f t="shared" si="0"/>
        <v/>
      </c>
      <c r="X9" s="9" t="str">
        <f t="shared" si="0"/>
        <v/>
      </c>
      <c r="Y9" s="9" t="str">
        <f t="shared" si="0"/>
        <v/>
      </c>
      <c r="Z9" s="9" t="str">
        <f t="shared" si="0"/>
        <v/>
      </c>
      <c r="AA9" s="9" t="str">
        <f t="shared" si="0"/>
        <v/>
      </c>
      <c r="AB9" s="9" t="str">
        <f t="shared" si="0"/>
        <v/>
      </c>
      <c r="AC9" s="9" t="s">
        <v>203</v>
      </c>
      <c r="AD9" s="9"/>
      <c r="AE9" s="9"/>
      <c r="AF9" s="9"/>
      <c r="AG9" s="9"/>
      <c r="AH9" s="20"/>
      <c r="AI9" s="20"/>
      <c r="AJ9" s="21"/>
    </row>
    <row r="10" spans="1:48" ht="15" customHeight="1" x14ac:dyDescent="0.25">
      <c r="A10" s="18" t="s">
        <v>137</v>
      </c>
      <c r="B10" s="19" t="s">
        <v>151</v>
      </c>
      <c r="C10" s="19" t="s">
        <v>152</v>
      </c>
      <c r="D10" s="19" t="s">
        <v>207</v>
      </c>
      <c r="E10" s="19" t="s">
        <v>205</v>
      </c>
      <c r="F10" s="9" t="str">
        <f t="shared" si="1"/>
        <v/>
      </c>
      <c r="G10" s="9" t="str">
        <f t="shared" si="0"/>
        <v/>
      </c>
      <c r="H10" s="9" t="str">
        <f t="shared" si="0"/>
        <v>x</v>
      </c>
      <c r="I10" s="9" t="str">
        <f t="shared" si="0"/>
        <v/>
      </c>
      <c r="J10" s="9" t="str">
        <f t="shared" si="0"/>
        <v/>
      </c>
      <c r="K10" s="9" t="str">
        <f t="shared" si="0"/>
        <v>x</v>
      </c>
      <c r="L10" s="9" t="str">
        <f t="shared" si="0"/>
        <v/>
      </c>
      <c r="M10" s="9" t="str">
        <f t="shared" si="0"/>
        <v/>
      </c>
      <c r="N10" s="9" t="str">
        <f t="shared" si="0"/>
        <v/>
      </c>
      <c r="O10" s="9" t="str">
        <f t="shared" si="0"/>
        <v/>
      </c>
      <c r="P10" s="9" t="str">
        <f t="shared" si="0"/>
        <v/>
      </c>
      <c r="Q10" s="9" t="str">
        <f t="shared" si="0"/>
        <v/>
      </c>
      <c r="R10" s="9" t="str">
        <f t="shared" si="0"/>
        <v/>
      </c>
      <c r="S10" s="9" t="str">
        <f t="shared" si="0"/>
        <v/>
      </c>
      <c r="T10" s="9" t="str">
        <f t="shared" si="0"/>
        <v>x</v>
      </c>
      <c r="U10" s="9" t="str">
        <f t="shared" si="0"/>
        <v/>
      </c>
      <c r="V10" s="9" t="str">
        <f t="shared" si="0"/>
        <v/>
      </c>
      <c r="W10" s="9" t="str">
        <f t="shared" si="0"/>
        <v/>
      </c>
      <c r="X10" s="9" t="str">
        <f t="shared" si="0"/>
        <v/>
      </c>
      <c r="Y10" s="9" t="str">
        <f t="shared" si="0"/>
        <v/>
      </c>
      <c r="Z10" s="9" t="str">
        <f t="shared" si="0"/>
        <v/>
      </c>
      <c r="AA10" s="9" t="str">
        <f t="shared" si="0"/>
        <v/>
      </c>
      <c r="AB10" s="9" t="str">
        <f t="shared" si="0"/>
        <v/>
      </c>
      <c r="AC10" s="9" t="s">
        <v>204</v>
      </c>
      <c r="AD10" s="9"/>
      <c r="AE10" s="9"/>
      <c r="AF10" s="9"/>
      <c r="AG10" s="9"/>
      <c r="AH10" s="20"/>
      <c r="AI10" s="20"/>
      <c r="AJ10" s="21"/>
    </row>
    <row r="11" spans="1:48" ht="15" customHeight="1" x14ac:dyDescent="0.25">
      <c r="A11" s="18" t="s">
        <v>137</v>
      </c>
      <c r="B11" s="19" t="s">
        <v>151</v>
      </c>
      <c r="C11" s="19" t="s">
        <v>152</v>
      </c>
      <c r="D11" s="19" t="s">
        <v>206</v>
      </c>
      <c r="E11" s="19" t="s">
        <v>205</v>
      </c>
      <c r="F11" s="9" t="str">
        <f t="shared" si="1"/>
        <v/>
      </c>
      <c r="G11" s="9" t="str">
        <f t="shared" si="0"/>
        <v/>
      </c>
      <c r="H11" s="9" t="str">
        <f t="shared" si="0"/>
        <v>x</v>
      </c>
      <c r="I11" s="9" t="str">
        <f t="shared" si="0"/>
        <v/>
      </c>
      <c r="J11" s="9" t="str">
        <f t="shared" si="0"/>
        <v/>
      </c>
      <c r="K11" s="9" t="str">
        <f t="shared" si="0"/>
        <v>x</v>
      </c>
      <c r="L11" s="9" t="str">
        <f t="shared" si="0"/>
        <v/>
      </c>
      <c r="M11" s="9" t="str">
        <f t="shared" si="0"/>
        <v/>
      </c>
      <c r="N11" s="9" t="str">
        <f t="shared" si="0"/>
        <v/>
      </c>
      <c r="O11" s="9" t="str">
        <f t="shared" si="0"/>
        <v/>
      </c>
      <c r="P11" s="9" t="str">
        <f t="shared" si="0"/>
        <v/>
      </c>
      <c r="Q11" s="9" t="str">
        <f t="shared" si="0"/>
        <v/>
      </c>
      <c r="R11" s="9" t="str">
        <f t="shared" si="0"/>
        <v/>
      </c>
      <c r="S11" s="9" t="str">
        <f t="shared" si="0"/>
        <v/>
      </c>
      <c r="T11" s="9" t="str">
        <f t="shared" si="0"/>
        <v>x</v>
      </c>
      <c r="U11" s="9" t="str">
        <f t="shared" si="0"/>
        <v/>
      </c>
      <c r="V11" s="9" t="str">
        <f t="shared" si="0"/>
        <v/>
      </c>
      <c r="W11" s="9" t="str">
        <f t="shared" si="0"/>
        <v/>
      </c>
      <c r="X11" s="9" t="str">
        <f t="shared" si="0"/>
        <v/>
      </c>
      <c r="Y11" s="9" t="str">
        <f t="shared" si="0"/>
        <v/>
      </c>
      <c r="Z11" s="9" t="str">
        <f t="shared" si="0"/>
        <v/>
      </c>
      <c r="AA11" s="9" t="str">
        <f t="shared" si="0"/>
        <v/>
      </c>
      <c r="AB11" s="9" t="str">
        <f t="shared" si="0"/>
        <v/>
      </c>
      <c r="AC11" s="9" t="s">
        <v>204</v>
      </c>
      <c r="AD11" s="9"/>
      <c r="AE11" s="9"/>
      <c r="AF11" s="9"/>
      <c r="AG11" s="9"/>
      <c r="AH11" s="20"/>
      <c r="AI11" s="20"/>
      <c r="AJ11" s="21"/>
    </row>
    <row r="12" spans="1:48" ht="15" customHeight="1" x14ac:dyDescent="0.25">
      <c r="A12" s="18" t="s">
        <v>137</v>
      </c>
      <c r="B12" s="19" t="s">
        <v>153</v>
      </c>
      <c r="C12" s="19" t="s">
        <v>154</v>
      </c>
      <c r="D12" s="19" t="s">
        <v>98</v>
      </c>
      <c r="E12" s="19" t="s">
        <v>180</v>
      </c>
      <c r="F12" s="9" t="str">
        <f t="shared" si="1"/>
        <v/>
      </c>
      <c r="G12" s="9" t="str">
        <f t="shared" si="0"/>
        <v/>
      </c>
      <c r="H12" s="9" t="str">
        <f t="shared" si="0"/>
        <v/>
      </c>
      <c r="I12" s="9" t="str">
        <f t="shared" si="0"/>
        <v>x</v>
      </c>
      <c r="J12" s="9" t="str">
        <f t="shared" si="0"/>
        <v/>
      </c>
      <c r="K12" s="9" t="str">
        <f t="shared" si="0"/>
        <v>x</v>
      </c>
      <c r="L12" s="9" t="str">
        <f t="shared" si="0"/>
        <v/>
      </c>
      <c r="M12" s="9" t="str">
        <f t="shared" si="0"/>
        <v/>
      </c>
      <c r="N12" s="9" t="str">
        <f t="shared" si="0"/>
        <v/>
      </c>
      <c r="O12" s="9" t="str">
        <f t="shared" si="0"/>
        <v/>
      </c>
      <c r="P12" s="9" t="str">
        <f t="shared" si="0"/>
        <v/>
      </c>
      <c r="Q12" s="9" t="str">
        <f t="shared" si="0"/>
        <v/>
      </c>
      <c r="R12" s="9" t="str">
        <f t="shared" si="0"/>
        <v/>
      </c>
      <c r="S12" s="9" t="str">
        <f t="shared" si="0"/>
        <v/>
      </c>
      <c r="T12" s="9" t="str">
        <f t="shared" si="0"/>
        <v/>
      </c>
      <c r="U12" s="9" t="str">
        <f t="shared" si="0"/>
        <v/>
      </c>
      <c r="V12" s="9" t="str">
        <f t="shared" si="0"/>
        <v/>
      </c>
      <c r="W12" s="9" t="str">
        <f t="shared" si="0"/>
        <v/>
      </c>
      <c r="X12" s="9" t="str">
        <f t="shared" si="0"/>
        <v/>
      </c>
      <c r="Y12" s="9" t="str">
        <f t="shared" si="0"/>
        <v/>
      </c>
      <c r="Z12" s="9" t="str">
        <f t="shared" si="0"/>
        <v/>
      </c>
      <c r="AA12" s="9" t="str">
        <f t="shared" si="0"/>
        <v/>
      </c>
      <c r="AB12" s="9" t="str">
        <f t="shared" si="0"/>
        <v/>
      </c>
      <c r="AC12" s="9" t="s">
        <v>208</v>
      </c>
      <c r="AD12" s="9"/>
      <c r="AE12" s="9"/>
      <c r="AF12" s="9"/>
      <c r="AG12" s="9"/>
      <c r="AH12" s="20"/>
      <c r="AI12" s="20"/>
      <c r="AJ12" s="21"/>
    </row>
    <row r="13" spans="1:48" ht="15" customHeight="1" x14ac:dyDescent="0.25">
      <c r="A13" s="18" t="s">
        <v>138</v>
      </c>
      <c r="B13" s="19" t="s">
        <v>155</v>
      </c>
      <c r="C13" s="19" t="s">
        <v>156</v>
      </c>
      <c r="D13" s="19" t="s">
        <v>99</v>
      </c>
      <c r="E13" s="19" t="s">
        <v>181</v>
      </c>
      <c r="F13" s="9" t="str">
        <f t="shared" si="1"/>
        <v/>
      </c>
      <c r="G13" s="9" t="str">
        <f t="shared" si="0"/>
        <v/>
      </c>
      <c r="H13" s="9" t="str">
        <f t="shared" si="0"/>
        <v/>
      </c>
      <c r="I13" s="9" t="str">
        <f t="shared" si="0"/>
        <v/>
      </c>
      <c r="J13" s="9" t="str">
        <f t="shared" si="0"/>
        <v>x</v>
      </c>
      <c r="K13" s="9" t="str">
        <f t="shared" si="0"/>
        <v>x</v>
      </c>
      <c r="L13" s="9" t="str">
        <f t="shared" si="0"/>
        <v/>
      </c>
      <c r="M13" s="9" t="str">
        <f t="shared" si="0"/>
        <v>x</v>
      </c>
      <c r="N13" s="9" t="str">
        <f t="shared" si="0"/>
        <v/>
      </c>
      <c r="O13" s="9" t="str">
        <f t="shared" si="0"/>
        <v/>
      </c>
      <c r="P13" s="9" t="str">
        <f t="shared" si="0"/>
        <v/>
      </c>
      <c r="Q13" s="9" t="str">
        <f t="shared" si="0"/>
        <v/>
      </c>
      <c r="R13" s="9" t="str">
        <f t="shared" si="0"/>
        <v/>
      </c>
      <c r="S13" s="9" t="str">
        <f t="shared" si="0"/>
        <v/>
      </c>
      <c r="T13" s="9" t="str">
        <f t="shared" si="0"/>
        <v/>
      </c>
      <c r="U13" s="9" t="str">
        <f t="shared" si="0"/>
        <v/>
      </c>
      <c r="V13" s="9" t="str">
        <f t="shared" si="0"/>
        <v/>
      </c>
      <c r="W13" s="9" t="str">
        <f t="shared" si="0"/>
        <v/>
      </c>
      <c r="X13" s="9" t="str">
        <f t="shared" si="0"/>
        <v/>
      </c>
      <c r="Y13" s="9" t="str">
        <f t="shared" si="0"/>
        <v/>
      </c>
      <c r="Z13" s="9" t="str">
        <f t="shared" si="0"/>
        <v/>
      </c>
      <c r="AA13" s="9" t="str">
        <f t="shared" si="0"/>
        <v/>
      </c>
      <c r="AB13" s="9" t="str">
        <f t="shared" si="0"/>
        <v/>
      </c>
      <c r="AC13" s="9"/>
      <c r="AD13" s="9" t="s">
        <v>196</v>
      </c>
      <c r="AE13" s="9" t="s">
        <v>196</v>
      </c>
      <c r="AF13" s="9"/>
      <c r="AG13" s="9"/>
      <c r="AH13" s="20" t="s">
        <v>211</v>
      </c>
      <c r="AI13" s="20"/>
      <c r="AJ13" s="21"/>
    </row>
    <row r="14" spans="1:48" ht="15" customHeight="1" x14ac:dyDescent="0.25">
      <c r="A14" s="18" t="s">
        <v>138</v>
      </c>
      <c r="B14" s="19" t="s">
        <v>155</v>
      </c>
      <c r="C14" s="19" t="s">
        <v>156</v>
      </c>
      <c r="D14" s="19" t="s">
        <v>102</v>
      </c>
      <c r="E14" s="19" t="s">
        <v>182</v>
      </c>
      <c r="F14" s="9" t="str">
        <f t="shared" si="1"/>
        <v/>
      </c>
      <c r="G14" s="9" t="str">
        <f t="shared" si="0"/>
        <v/>
      </c>
      <c r="H14" s="9" t="str">
        <f t="shared" si="0"/>
        <v/>
      </c>
      <c r="I14" s="9" t="str">
        <f t="shared" si="0"/>
        <v/>
      </c>
      <c r="J14" s="9" t="str">
        <f t="shared" si="0"/>
        <v/>
      </c>
      <c r="K14" s="9" t="str">
        <f t="shared" si="0"/>
        <v/>
      </c>
      <c r="L14" s="9" t="str">
        <f t="shared" si="0"/>
        <v/>
      </c>
      <c r="M14" s="9" t="str">
        <f t="shared" si="0"/>
        <v/>
      </c>
      <c r="N14" s="9" t="str">
        <f t="shared" si="0"/>
        <v/>
      </c>
      <c r="O14" s="9" t="str">
        <f t="shared" si="0"/>
        <v/>
      </c>
      <c r="P14" s="9" t="str">
        <f t="shared" si="0"/>
        <v/>
      </c>
      <c r="Q14" s="9" t="str">
        <f t="shared" si="0"/>
        <v/>
      </c>
      <c r="R14" s="9" t="str">
        <f t="shared" si="0"/>
        <v/>
      </c>
      <c r="S14" s="9" t="str">
        <f t="shared" si="0"/>
        <v/>
      </c>
      <c r="T14" s="9" t="str">
        <f t="shared" ref="T14:AB34" si="2">IF(IFERROR(FIND(T$2,$E14),-1)&gt;0,"x","")</f>
        <v/>
      </c>
      <c r="U14" s="9" t="str">
        <f t="shared" si="2"/>
        <v/>
      </c>
      <c r="V14" s="9" t="str">
        <f t="shared" si="2"/>
        <v>x</v>
      </c>
      <c r="W14" s="9" t="str">
        <f t="shared" si="2"/>
        <v/>
      </c>
      <c r="X14" s="9" t="str">
        <f t="shared" si="2"/>
        <v/>
      </c>
      <c r="Y14" s="9" t="str">
        <f t="shared" si="2"/>
        <v>x</v>
      </c>
      <c r="Z14" s="9" t="str">
        <f t="shared" si="2"/>
        <v/>
      </c>
      <c r="AA14" s="9" t="str">
        <f t="shared" si="2"/>
        <v>x</v>
      </c>
      <c r="AB14" s="9" t="str">
        <f t="shared" si="2"/>
        <v/>
      </c>
      <c r="AC14" s="9" t="s">
        <v>213</v>
      </c>
      <c r="AD14" s="9" t="s">
        <v>196</v>
      </c>
      <c r="AE14" s="9" t="s">
        <v>196</v>
      </c>
      <c r="AF14" s="9"/>
      <c r="AG14" s="9"/>
      <c r="AH14" s="20"/>
      <c r="AI14" s="20"/>
      <c r="AJ14" s="21"/>
    </row>
    <row r="15" spans="1:48" ht="15" customHeight="1" x14ac:dyDescent="0.25">
      <c r="A15" s="18" t="s">
        <v>138</v>
      </c>
      <c r="B15" s="19" t="s">
        <v>157</v>
      </c>
      <c r="C15" s="19" t="s">
        <v>158</v>
      </c>
      <c r="D15" s="19" t="s">
        <v>105</v>
      </c>
      <c r="E15" s="19" t="s">
        <v>183</v>
      </c>
      <c r="F15" s="9" t="str">
        <f t="shared" si="1"/>
        <v/>
      </c>
      <c r="G15" s="9" t="str">
        <f t="shared" si="1"/>
        <v/>
      </c>
      <c r="H15" s="9" t="str">
        <f t="shared" si="1"/>
        <v/>
      </c>
      <c r="I15" s="9" t="str">
        <f t="shared" si="1"/>
        <v/>
      </c>
      <c r="J15" s="9" t="str">
        <f t="shared" si="1"/>
        <v/>
      </c>
      <c r="K15" s="9" t="str">
        <f t="shared" si="1"/>
        <v/>
      </c>
      <c r="L15" s="9" t="str">
        <f t="shared" si="1"/>
        <v/>
      </c>
      <c r="M15" s="9" t="str">
        <f t="shared" si="1"/>
        <v/>
      </c>
      <c r="N15" s="9" t="str">
        <f t="shared" si="1"/>
        <v/>
      </c>
      <c r="O15" s="9" t="str">
        <f t="shared" si="1"/>
        <v/>
      </c>
      <c r="P15" s="9" t="str">
        <f t="shared" si="1"/>
        <v/>
      </c>
      <c r="Q15" s="9" t="str">
        <f t="shared" si="1"/>
        <v/>
      </c>
      <c r="R15" s="9" t="str">
        <f t="shared" si="1"/>
        <v/>
      </c>
      <c r="S15" s="9" t="str">
        <f t="shared" si="1"/>
        <v/>
      </c>
      <c r="T15" s="9" t="str">
        <f t="shared" si="1"/>
        <v/>
      </c>
      <c r="U15" s="9" t="str">
        <f t="shared" si="1"/>
        <v/>
      </c>
      <c r="V15" s="9" t="str">
        <f t="shared" si="2"/>
        <v/>
      </c>
      <c r="W15" s="9" t="str">
        <f t="shared" si="2"/>
        <v/>
      </c>
      <c r="X15" s="9" t="str">
        <f t="shared" si="2"/>
        <v/>
      </c>
      <c r="Y15" s="9" t="str">
        <f t="shared" si="2"/>
        <v>x</v>
      </c>
      <c r="Z15" s="9" t="str">
        <f t="shared" si="2"/>
        <v/>
      </c>
      <c r="AA15" s="9" t="str">
        <f t="shared" si="2"/>
        <v>x</v>
      </c>
      <c r="AB15" s="9" t="str">
        <f t="shared" si="2"/>
        <v/>
      </c>
      <c r="AC15" s="9" t="s">
        <v>214</v>
      </c>
      <c r="AD15" s="9" t="s">
        <v>196</v>
      </c>
      <c r="AE15" s="9"/>
      <c r="AF15" s="9"/>
      <c r="AG15" s="9"/>
      <c r="AH15" s="20" t="s">
        <v>215</v>
      </c>
      <c r="AI15" s="20"/>
      <c r="AJ15" s="21"/>
    </row>
    <row r="16" spans="1:48" ht="15" customHeight="1" x14ac:dyDescent="0.25">
      <c r="A16" s="18" t="s">
        <v>138</v>
      </c>
      <c r="B16" s="19" t="s">
        <v>159</v>
      </c>
      <c r="C16" s="19" t="s">
        <v>158</v>
      </c>
      <c r="D16" s="19" t="s">
        <v>106</v>
      </c>
      <c r="E16" s="19" t="s">
        <v>107</v>
      </c>
      <c r="F16" s="9" t="str">
        <f t="shared" si="1"/>
        <v/>
      </c>
      <c r="G16" s="9" t="str">
        <f t="shared" si="1"/>
        <v/>
      </c>
      <c r="H16" s="9" t="str">
        <f t="shared" si="1"/>
        <v/>
      </c>
      <c r="I16" s="9" t="str">
        <f t="shared" si="1"/>
        <v/>
      </c>
      <c r="J16" s="9" t="str">
        <f t="shared" si="1"/>
        <v/>
      </c>
      <c r="K16" s="9" t="str">
        <f t="shared" si="1"/>
        <v/>
      </c>
      <c r="L16" s="9" t="str">
        <f t="shared" si="1"/>
        <v/>
      </c>
      <c r="M16" s="9" t="str">
        <f t="shared" si="1"/>
        <v/>
      </c>
      <c r="N16" s="9" t="str">
        <f t="shared" si="1"/>
        <v/>
      </c>
      <c r="O16" s="9" t="str">
        <f t="shared" si="1"/>
        <v>x</v>
      </c>
      <c r="P16" s="9" t="str">
        <f t="shared" si="1"/>
        <v/>
      </c>
      <c r="Q16" s="9" t="str">
        <f t="shared" si="1"/>
        <v/>
      </c>
      <c r="R16" s="9" t="str">
        <f t="shared" si="1"/>
        <v/>
      </c>
      <c r="S16" s="9" t="str">
        <f t="shared" si="1"/>
        <v/>
      </c>
      <c r="T16" s="9" t="str">
        <f t="shared" si="1"/>
        <v/>
      </c>
      <c r="U16" s="9" t="str">
        <f t="shared" si="1"/>
        <v/>
      </c>
      <c r="V16" s="9" t="str">
        <f t="shared" si="2"/>
        <v/>
      </c>
      <c r="W16" s="9" t="str">
        <f t="shared" si="2"/>
        <v/>
      </c>
      <c r="X16" s="9" t="str">
        <f t="shared" si="2"/>
        <v/>
      </c>
      <c r="Y16" s="9" t="str">
        <f t="shared" si="2"/>
        <v/>
      </c>
      <c r="Z16" s="9" t="str">
        <f t="shared" si="2"/>
        <v/>
      </c>
      <c r="AA16" s="9" t="str">
        <f t="shared" si="2"/>
        <v/>
      </c>
      <c r="AB16" s="9" t="str">
        <f t="shared" si="2"/>
        <v/>
      </c>
      <c r="AC16" s="9" t="s">
        <v>216</v>
      </c>
      <c r="AD16" s="9" t="s">
        <v>196</v>
      </c>
      <c r="AE16" s="9"/>
      <c r="AF16" s="9"/>
      <c r="AG16" s="9"/>
      <c r="AH16" s="20"/>
      <c r="AI16" s="20"/>
      <c r="AJ16" s="21"/>
    </row>
    <row r="17" spans="1:36" ht="15" customHeight="1" x14ac:dyDescent="0.25">
      <c r="A17" s="18" t="s">
        <v>138</v>
      </c>
      <c r="B17" s="19" t="s">
        <v>160</v>
      </c>
      <c r="C17" s="19" t="s">
        <v>161</v>
      </c>
      <c r="D17" s="19" t="s">
        <v>108</v>
      </c>
      <c r="E17" s="19" t="s">
        <v>110</v>
      </c>
      <c r="F17" s="9" t="str">
        <f t="shared" si="1"/>
        <v/>
      </c>
      <c r="G17" s="9" t="str">
        <f t="shared" si="1"/>
        <v/>
      </c>
      <c r="H17" s="9" t="str">
        <f t="shared" si="1"/>
        <v/>
      </c>
      <c r="I17" s="9" t="str">
        <f t="shared" si="1"/>
        <v/>
      </c>
      <c r="J17" s="9" t="str">
        <f t="shared" si="1"/>
        <v/>
      </c>
      <c r="K17" s="9" t="str">
        <f t="shared" si="1"/>
        <v/>
      </c>
      <c r="L17" s="9" t="str">
        <f t="shared" si="1"/>
        <v/>
      </c>
      <c r="M17" s="9" t="str">
        <f t="shared" si="1"/>
        <v/>
      </c>
      <c r="N17" s="9" t="str">
        <f t="shared" si="1"/>
        <v/>
      </c>
      <c r="O17" s="9" t="str">
        <f t="shared" si="1"/>
        <v/>
      </c>
      <c r="P17" s="9" t="str">
        <f t="shared" si="1"/>
        <v/>
      </c>
      <c r="Q17" s="9" t="str">
        <f t="shared" si="1"/>
        <v/>
      </c>
      <c r="R17" s="9" t="str">
        <f t="shared" si="1"/>
        <v/>
      </c>
      <c r="S17" s="9" t="str">
        <f t="shared" si="1"/>
        <v/>
      </c>
      <c r="T17" s="9" t="str">
        <f t="shared" si="1"/>
        <v/>
      </c>
      <c r="U17" s="9" t="str">
        <f t="shared" si="1"/>
        <v/>
      </c>
      <c r="V17" s="9" t="str">
        <f t="shared" si="2"/>
        <v/>
      </c>
      <c r="W17" s="9" t="str">
        <f t="shared" si="2"/>
        <v/>
      </c>
      <c r="X17" s="9" t="str">
        <f t="shared" si="2"/>
        <v/>
      </c>
      <c r="Y17" s="9" t="str">
        <f t="shared" si="2"/>
        <v/>
      </c>
      <c r="Z17" s="9" t="str">
        <f t="shared" si="2"/>
        <v/>
      </c>
      <c r="AA17" s="9" t="str">
        <f t="shared" si="2"/>
        <v/>
      </c>
      <c r="AB17" s="9" t="str">
        <f t="shared" si="2"/>
        <v>x</v>
      </c>
      <c r="AC17" s="9" t="s">
        <v>217</v>
      </c>
      <c r="AD17" s="9" t="s">
        <v>196</v>
      </c>
      <c r="AE17" s="9"/>
      <c r="AF17" s="9"/>
      <c r="AG17" s="9"/>
      <c r="AH17" s="20"/>
      <c r="AI17" s="20"/>
      <c r="AJ17" s="21"/>
    </row>
    <row r="18" spans="1:36" ht="15" customHeight="1" x14ac:dyDescent="0.25">
      <c r="A18" s="18" t="s">
        <v>138</v>
      </c>
      <c r="B18" s="19" t="s">
        <v>160</v>
      </c>
      <c r="C18" s="19" t="s">
        <v>161</v>
      </c>
      <c r="D18" s="19" t="s">
        <v>109</v>
      </c>
      <c r="E18" s="19" t="s">
        <v>111</v>
      </c>
      <c r="F18" s="9" t="str">
        <f t="shared" si="1"/>
        <v/>
      </c>
      <c r="G18" s="9" t="str">
        <f t="shared" si="1"/>
        <v/>
      </c>
      <c r="H18" s="9" t="str">
        <f t="shared" si="1"/>
        <v/>
      </c>
      <c r="I18" s="9" t="str">
        <f t="shared" si="1"/>
        <v/>
      </c>
      <c r="J18" s="9" t="str">
        <f t="shared" si="1"/>
        <v/>
      </c>
      <c r="K18" s="9" t="str">
        <f t="shared" si="1"/>
        <v/>
      </c>
      <c r="L18" s="9" t="str">
        <f t="shared" si="1"/>
        <v>x</v>
      </c>
      <c r="M18" s="9" t="str">
        <f t="shared" si="1"/>
        <v/>
      </c>
      <c r="N18" s="9" t="str">
        <f t="shared" si="1"/>
        <v/>
      </c>
      <c r="O18" s="9" t="str">
        <f t="shared" si="1"/>
        <v/>
      </c>
      <c r="P18" s="9" t="str">
        <f t="shared" si="1"/>
        <v/>
      </c>
      <c r="Q18" s="9" t="str">
        <f t="shared" si="1"/>
        <v/>
      </c>
      <c r="R18" s="9" t="str">
        <f t="shared" si="1"/>
        <v/>
      </c>
      <c r="S18" s="9" t="str">
        <f t="shared" si="1"/>
        <v/>
      </c>
      <c r="T18" s="9" t="str">
        <f t="shared" si="1"/>
        <v/>
      </c>
      <c r="U18" s="9" t="str">
        <f t="shared" si="1"/>
        <v/>
      </c>
      <c r="V18" s="9" t="str">
        <f t="shared" si="2"/>
        <v/>
      </c>
      <c r="W18" s="9" t="str">
        <f t="shared" si="2"/>
        <v/>
      </c>
      <c r="X18" s="9" t="str">
        <f t="shared" si="2"/>
        <v/>
      </c>
      <c r="Y18" s="9" t="str">
        <f t="shared" si="2"/>
        <v/>
      </c>
      <c r="Z18" s="9" t="str">
        <f t="shared" si="2"/>
        <v/>
      </c>
      <c r="AA18" s="9" t="str">
        <f t="shared" si="2"/>
        <v/>
      </c>
      <c r="AB18" s="9" t="str">
        <f t="shared" si="2"/>
        <v/>
      </c>
      <c r="AC18" s="9" t="s">
        <v>218</v>
      </c>
      <c r="AD18" s="9"/>
      <c r="AE18" s="9"/>
      <c r="AF18" s="9"/>
      <c r="AG18" s="9"/>
      <c r="AH18" s="20"/>
      <c r="AI18" s="20"/>
      <c r="AJ18" s="21"/>
    </row>
    <row r="19" spans="1:36" ht="15" customHeight="1" x14ac:dyDescent="0.25">
      <c r="A19" s="18" t="s">
        <v>138</v>
      </c>
      <c r="B19" s="19" t="s">
        <v>160</v>
      </c>
      <c r="C19" s="19" t="s">
        <v>161</v>
      </c>
      <c r="D19" s="19" t="s">
        <v>112</v>
      </c>
      <c r="E19" s="19" t="s">
        <v>95</v>
      </c>
      <c r="F19" s="9" t="str">
        <f t="shared" si="1"/>
        <v/>
      </c>
      <c r="G19" s="9" t="str">
        <f t="shared" si="1"/>
        <v/>
      </c>
      <c r="H19" s="9" t="str">
        <f t="shared" si="1"/>
        <v/>
      </c>
      <c r="I19" s="9" t="str">
        <f t="shared" si="1"/>
        <v/>
      </c>
      <c r="J19" s="9" t="str">
        <f t="shared" si="1"/>
        <v/>
      </c>
      <c r="K19" s="9" t="str">
        <f t="shared" si="1"/>
        <v>x</v>
      </c>
      <c r="L19" s="9" t="str">
        <f t="shared" si="1"/>
        <v/>
      </c>
      <c r="M19" s="9" t="str">
        <f t="shared" si="1"/>
        <v/>
      </c>
      <c r="N19" s="9" t="str">
        <f t="shared" si="1"/>
        <v/>
      </c>
      <c r="O19" s="9" t="str">
        <f t="shared" si="1"/>
        <v/>
      </c>
      <c r="P19" s="9" t="str">
        <f t="shared" si="1"/>
        <v/>
      </c>
      <c r="Q19" s="9" t="str">
        <f t="shared" si="1"/>
        <v/>
      </c>
      <c r="R19" s="9" t="str">
        <f t="shared" si="1"/>
        <v/>
      </c>
      <c r="S19" s="9" t="str">
        <f t="shared" si="1"/>
        <v/>
      </c>
      <c r="T19" s="9" t="str">
        <f t="shared" si="1"/>
        <v/>
      </c>
      <c r="U19" s="9" t="str">
        <f t="shared" si="1"/>
        <v/>
      </c>
      <c r="V19" s="9" t="str">
        <f t="shared" si="2"/>
        <v/>
      </c>
      <c r="W19" s="9" t="str">
        <f t="shared" si="2"/>
        <v/>
      </c>
      <c r="X19" s="9" t="str">
        <f t="shared" si="2"/>
        <v/>
      </c>
      <c r="Y19" s="9" t="str">
        <f t="shared" si="2"/>
        <v/>
      </c>
      <c r="Z19" s="9" t="str">
        <f t="shared" si="2"/>
        <v/>
      </c>
      <c r="AA19" s="9" t="str">
        <f t="shared" si="2"/>
        <v/>
      </c>
      <c r="AB19" s="9" t="str">
        <f t="shared" si="2"/>
        <v/>
      </c>
      <c r="AC19" s="9" t="s">
        <v>226</v>
      </c>
      <c r="AD19" s="9"/>
      <c r="AE19" s="9"/>
      <c r="AF19" s="9"/>
      <c r="AG19" s="9"/>
      <c r="AH19" s="20"/>
      <c r="AI19" s="20"/>
      <c r="AJ19" s="21"/>
    </row>
    <row r="20" spans="1:36" ht="15" customHeight="1" x14ac:dyDescent="0.25">
      <c r="A20" s="18" t="s">
        <v>138</v>
      </c>
      <c r="B20" s="19" t="s">
        <v>160</v>
      </c>
      <c r="C20" s="19" t="s">
        <v>161</v>
      </c>
      <c r="D20" s="19" t="s">
        <v>113</v>
      </c>
      <c r="E20" s="19" t="s">
        <v>111</v>
      </c>
      <c r="F20" s="9" t="str">
        <f t="shared" si="1"/>
        <v/>
      </c>
      <c r="G20" s="9" t="str">
        <f t="shared" si="1"/>
        <v/>
      </c>
      <c r="H20" s="9" t="str">
        <f t="shared" si="1"/>
        <v/>
      </c>
      <c r="I20" s="9" t="str">
        <f t="shared" si="1"/>
        <v/>
      </c>
      <c r="J20" s="9" t="str">
        <f t="shared" si="1"/>
        <v/>
      </c>
      <c r="K20" s="9" t="str">
        <f t="shared" si="1"/>
        <v/>
      </c>
      <c r="L20" s="9" t="str">
        <f t="shared" si="1"/>
        <v>x</v>
      </c>
      <c r="M20" s="9" t="str">
        <f t="shared" si="1"/>
        <v/>
      </c>
      <c r="N20" s="9" t="str">
        <f t="shared" si="1"/>
        <v/>
      </c>
      <c r="O20" s="9" t="str">
        <f t="shared" si="1"/>
        <v/>
      </c>
      <c r="P20" s="9" t="str">
        <f t="shared" si="1"/>
        <v/>
      </c>
      <c r="Q20" s="9" t="str">
        <f t="shared" si="1"/>
        <v/>
      </c>
      <c r="R20" s="9" t="str">
        <f t="shared" si="1"/>
        <v/>
      </c>
      <c r="S20" s="9" t="str">
        <f t="shared" si="1"/>
        <v/>
      </c>
      <c r="T20" s="9" t="str">
        <f t="shared" si="1"/>
        <v/>
      </c>
      <c r="U20" s="9" t="str">
        <f t="shared" si="1"/>
        <v/>
      </c>
      <c r="V20" s="9" t="str">
        <f t="shared" si="2"/>
        <v/>
      </c>
      <c r="W20" s="9" t="str">
        <f t="shared" si="2"/>
        <v/>
      </c>
      <c r="X20" s="9" t="str">
        <f t="shared" si="2"/>
        <v/>
      </c>
      <c r="Y20" s="9" t="str">
        <f t="shared" si="2"/>
        <v/>
      </c>
      <c r="Z20" s="9" t="str">
        <f t="shared" si="2"/>
        <v/>
      </c>
      <c r="AA20" s="9" t="str">
        <f t="shared" si="2"/>
        <v/>
      </c>
      <c r="AB20" s="9" t="str">
        <f t="shared" si="2"/>
        <v/>
      </c>
      <c r="AC20" s="9" t="s">
        <v>227</v>
      </c>
      <c r="AD20" s="9"/>
      <c r="AE20" s="9"/>
      <c r="AF20" s="9"/>
      <c r="AG20" s="9"/>
      <c r="AH20" s="20"/>
      <c r="AI20" s="20"/>
      <c r="AJ20" s="21"/>
    </row>
    <row r="21" spans="1:36" ht="15" customHeight="1" x14ac:dyDescent="0.25">
      <c r="A21" s="18" t="s">
        <v>138</v>
      </c>
      <c r="B21" s="19" t="s">
        <v>162</v>
      </c>
      <c r="C21" s="19" t="s">
        <v>163</v>
      </c>
      <c r="D21" s="19" t="s">
        <v>114</v>
      </c>
      <c r="E21" s="19" t="s">
        <v>184</v>
      </c>
      <c r="F21" s="9" t="str">
        <f t="shared" si="1"/>
        <v/>
      </c>
      <c r="G21" s="9" t="str">
        <f t="shared" si="1"/>
        <v/>
      </c>
      <c r="H21" s="9" t="str">
        <f t="shared" si="1"/>
        <v/>
      </c>
      <c r="I21" s="9" t="str">
        <f t="shared" si="1"/>
        <v/>
      </c>
      <c r="J21" s="9" t="str">
        <f t="shared" si="1"/>
        <v/>
      </c>
      <c r="K21" s="9" t="str">
        <f t="shared" si="1"/>
        <v/>
      </c>
      <c r="L21" s="9" t="str">
        <f t="shared" si="1"/>
        <v/>
      </c>
      <c r="M21" s="9" t="str">
        <f t="shared" si="1"/>
        <v/>
      </c>
      <c r="N21" s="9" t="str">
        <f t="shared" si="1"/>
        <v>x</v>
      </c>
      <c r="O21" s="9" t="str">
        <f t="shared" si="1"/>
        <v/>
      </c>
      <c r="P21" s="9" t="str">
        <f t="shared" si="1"/>
        <v/>
      </c>
      <c r="Q21" s="9" t="str">
        <f t="shared" si="1"/>
        <v/>
      </c>
      <c r="R21" s="9" t="str">
        <f t="shared" si="1"/>
        <v>x</v>
      </c>
      <c r="S21" s="9" t="str">
        <f t="shared" si="1"/>
        <v/>
      </c>
      <c r="T21" s="9" t="str">
        <f t="shared" si="1"/>
        <v/>
      </c>
      <c r="U21" s="9" t="str">
        <f t="shared" si="1"/>
        <v/>
      </c>
      <c r="V21" s="9" t="str">
        <f t="shared" si="2"/>
        <v/>
      </c>
      <c r="W21" s="9" t="str">
        <f t="shared" si="2"/>
        <v/>
      </c>
      <c r="X21" s="9" t="str">
        <f t="shared" si="2"/>
        <v/>
      </c>
      <c r="Y21" s="9" t="str">
        <f t="shared" si="2"/>
        <v/>
      </c>
      <c r="Z21" s="9" t="str">
        <f t="shared" si="2"/>
        <v/>
      </c>
      <c r="AA21" s="9" t="str">
        <f t="shared" si="2"/>
        <v/>
      </c>
      <c r="AB21" s="9" t="str">
        <f t="shared" si="2"/>
        <v/>
      </c>
      <c r="AC21" s="9" t="s">
        <v>228</v>
      </c>
      <c r="AD21" s="9"/>
      <c r="AE21" s="9"/>
      <c r="AF21" s="9"/>
      <c r="AG21" s="9"/>
      <c r="AH21" s="20"/>
      <c r="AI21" s="20"/>
      <c r="AJ21" s="21"/>
    </row>
    <row r="22" spans="1:36" ht="15" customHeight="1" x14ac:dyDescent="0.25">
      <c r="A22" s="18" t="s">
        <v>138</v>
      </c>
      <c r="B22" s="19" t="s">
        <v>164</v>
      </c>
      <c r="C22" s="19" t="s">
        <v>165</v>
      </c>
      <c r="D22" s="19" t="s">
        <v>117</v>
      </c>
      <c r="E22" s="19" t="s">
        <v>185</v>
      </c>
      <c r="F22" s="9" t="str">
        <f t="shared" si="1"/>
        <v/>
      </c>
      <c r="G22" s="9" t="str">
        <f t="shared" si="1"/>
        <v/>
      </c>
      <c r="H22" s="9" t="str">
        <f t="shared" si="1"/>
        <v/>
      </c>
      <c r="I22" s="9" t="str">
        <f t="shared" si="1"/>
        <v/>
      </c>
      <c r="J22" s="9" t="str">
        <f t="shared" si="1"/>
        <v/>
      </c>
      <c r="K22" s="9" t="str">
        <f t="shared" si="1"/>
        <v>x</v>
      </c>
      <c r="L22" s="9" t="str">
        <f t="shared" si="1"/>
        <v/>
      </c>
      <c r="M22" s="9" t="str">
        <f t="shared" si="1"/>
        <v/>
      </c>
      <c r="N22" s="9" t="str">
        <f t="shared" si="1"/>
        <v/>
      </c>
      <c r="O22" s="9" t="str">
        <f t="shared" si="1"/>
        <v/>
      </c>
      <c r="P22" s="9" t="str">
        <f t="shared" si="1"/>
        <v/>
      </c>
      <c r="Q22" s="9" t="str">
        <f t="shared" si="1"/>
        <v/>
      </c>
      <c r="R22" s="9" t="str">
        <f t="shared" si="1"/>
        <v/>
      </c>
      <c r="S22" s="9" t="str">
        <f t="shared" si="1"/>
        <v/>
      </c>
      <c r="T22" s="9" t="str">
        <f t="shared" si="1"/>
        <v/>
      </c>
      <c r="U22" s="9" t="str">
        <f t="shared" si="1"/>
        <v/>
      </c>
      <c r="V22" s="9" t="str">
        <f t="shared" si="2"/>
        <v/>
      </c>
      <c r="W22" s="9" t="str">
        <f t="shared" si="2"/>
        <v/>
      </c>
      <c r="X22" s="9" t="str">
        <f t="shared" si="2"/>
        <v/>
      </c>
      <c r="Y22" s="9" t="str">
        <f t="shared" si="2"/>
        <v/>
      </c>
      <c r="Z22" s="9" t="str">
        <f t="shared" si="2"/>
        <v/>
      </c>
      <c r="AA22" s="9" t="str">
        <f t="shared" si="2"/>
        <v/>
      </c>
      <c r="AB22" s="9" t="str">
        <f t="shared" si="2"/>
        <v/>
      </c>
      <c r="AC22" s="9" t="s">
        <v>229</v>
      </c>
      <c r="AD22" s="9"/>
      <c r="AE22" s="9"/>
      <c r="AF22" s="9"/>
      <c r="AG22" s="9"/>
      <c r="AH22" s="20"/>
      <c r="AI22" s="20"/>
      <c r="AJ22" s="21"/>
    </row>
    <row r="23" spans="1:36" ht="15" customHeight="1" x14ac:dyDescent="0.25">
      <c r="A23" s="18" t="s">
        <v>139</v>
      </c>
      <c r="B23" s="19" t="s">
        <v>166</v>
      </c>
      <c r="C23" s="19" t="s">
        <v>167</v>
      </c>
      <c r="D23" s="19" t="s">
        <v>118</v>
      </c>
      <c r="E23" s="19" t="s">
        <v>186</v>
      </c>
      <c r="F23" s="9" t="str">
        <f t="shared" si="1"/>
        <v/>
      </c>
      <c r="G23" s="9" t="str">
        <f t="shared" si="1"/>
        <v/>
      </c>
      <c r="H23" s="9" t="str">
        <f t="shared" si="1"/>
        <v/>
      </c>
      <c r="I23" s="9" t="str">
        <f t="shared" si="1"/>
        <v>x</v>
      </c>
      <c r="J23" s="9" t="str">
        <f t="shared" si="1"/>
        <v/>
      </c>
      <c r="K23" s="9" t="str">
        <f t="shared" si="1"/>
        <v>x</v>
      </c>
      <c r="L23" s="9" t="str">
        <f t="shared" si="1"/>
        <v/>
      </c>
      <c r="M23" s="9" t="str">
        <f t="shared" si="1"/>
        <v/>
      </c>
      <c r="N23" s="9" t="str">
        <f t="shared" si="1"/>
        <v/>
      </c>
      <c r="O23" s="9" t="str">
        <f t="shared" si="1"/>
        <v/>
      </c>
      <c r="P23" s="9" t="str">
        <f t="shared" si="1"/>
        <v/>
      </c>
      <c r="Q23" s="9" t="str">
        <f t="shared" si="1"/>
        <v/>
      </c>
      <c r="R23" s="9" t="str">
        <f t="shared" si="1"/>
        <v/>
      </c>
      <c r="S23" s="9" t="str">
        <f t="shared" si="1"/>
        <v/>
      </c>
      <c r="T23" s="9" t="str">
        <f t="shared" si="1"/>
        <v/>
      </c>
      <c r="U23" s="9" t="str">
        <f t="shared" si="1"/>
        <v/>
      </c>
      <c r="V23" s="9" t="str">
        <f t="shared" si="2"/>
        <v/>
      </c>
      <c r="W23" s="9" t="str">
        <f t="shared" si="2"/>
        <v/>
      </c>
      <c r="X23" s="9" t="str">
        <f t="shared" si="2"/>
        <v/>
      </c>
      <c r="Y23" s="9" t="str">
        <f t="shared" si="2"/>
        <v/>
      </c>
      <c r="Z23" s="9" t="str">
        <f t="shared" si="2"/>
        <v/>
      </c>
      <c r="AA23" s="9" t="str">
        <f t="shared" si="2"/>
        <v/>
      </c>
      <c r="AB23" s="9" t="str">
        <f t="shared" si="2"/>
        <v/>
      </c>
      <c r="AC23" s="9" t="s">
        <v>196</v>
      </c>
      <c r="AD23" s="9"/>
      <c r="AE23" s="9"/>
      <c r="AF23" s="9"/>
      <c r="AG23" s="9"/>
      <c r="AH23" s="20"/>
      <c r="AI23" s="20"/>
      <c r="AJ23" s="21"/>
    </row>
    <row r="24" spans="1:36" ht="15" customHeight="1" x14ac:dyDescent="0.25">
      <c r="A24" s="18" t="s">
        <v>139</v>
      </c>
      <c r="B24" s="19" t="s">
        <v>166</v>
      </c>
      <c r="C24" s="19" t="s">
        <v>167</v>
      </c>
      <c r="D24" s="19" t="s">
        <v>119</v>
      </c>
      <c r="E24" s="19" t="s">
        <v>186</v>
      </c>
      <c r="F24" s="9" t="str">
        <f t="shared" si="1"/>
        <v/>
      </c>
      <c r="G24" s="9" t="str">
        <f t="shared" si="1"/>
        <v/>
      </c>
      <c r="H24" s="9" t="str">
        <f t="shared" si="1"/>
        <v/>
      </c>
      <c r="I24" s="9" t="str">
        <f t="shared" si="1"/>
        <v>x</v>
      </c>
      <c r="J24" s="9" t="str">
        <f t="shared" si="1"/>
        <v/>
      </c>
      <c r="K24" s="9" t="str">
        <f t="shared" si="1"/>
        <v>x</v>
      </c>
      <c r="L24" s="9" t="str">
        <f t="shared" si="1"/>
        <v/>
      </c>
      <c r="M24" s="9" t="str">
        <f t="shared" si="1"/>
        <v/>
      </c>
      <c r="N24" s="9" t="str">
        <f t="shared" si="1"/>
        <v/>
      </c>
      <c r="O24" s="9" t="str">
        <f t="shared" si="1"/>
        <v/>
      </c>
      <c r="P24" s="9" t="str">
        <f t="shared" si="1"/>
        <v/>
      </c>
      <c r="Q24" s="9" t="str">
        <f t="shared" si="1"/>
        <v/>
      </c>
      <c r="R24" s="9" t="str">
        <f t="shared" si="1"/>
        <v/>
      </c>
      <c r="S24" s="9" t="str">
        <f t="shared" si="1"/>
        <v/>
      </c>
      <c r="T24" s="9" t="str">
        <f t="shared" si="1"/>
        <v/>
      </c>
      <c r="U24" s="9" t="str">
        <f t="shared" si="1"/>
        <v/>
      </c>
      <c r="V24" s="9" t="str">
        <f t="shared" si="2"/>
        <v/>
      </c>
      <c r="W24" s="9" t="str">
        <f t="shared" si="2"/>
        <v/>
      </c>
      <c r="X24" s="9" t="str">
        <f t="shared" si="2"/>
        <v/>
      </c>
      <c r="Y24" s="9" t="str">
        <f t="shared" si="2"/>
        <v/>
      </c>
      <c r="Z24" s="9" t="str">
        <f t="shared" si="2"/>
        <v/>
      </c>
      <c r="AA24" s="9" t="str">
        <f t="shared" si="2"/>
        <v/>
      </c>
      <c r="AB24" s="9" t="str">
        <f t="shared" si="2"/>
        <v/>
      </c>
      <c r="AC24" s="9" t="s">
        <v>196</v>
      </c>
      <c r="AD24" s="9"/>
      <c r="AE24" s="9"/>
      <c r="AF24" s="9"/>
      <c r="AG24" s="9"/>
      <c r="AH24" s="20"/>
      <c r="AI24" s="20"/>
      <c r="AJ24" s="21"/>
    </row>
    <row r="25" spans="1:36" ht="15" customHeight="1" x14ac:dyDescent="0.25">
      <c r="A25" s="18" t="s">
        <v>139</v>
      </c>
      <c r="B25" s="19" t="s">
        <v>166</v>
      </c>
      <c r="C25" s="19" t="s">
        <v>167</v>
      </c>
      <c r="D25" s="19" t="s">
        <v>120</v>
      </c>
      <c r="E25" s="19" t="s">
        <v>186</v>
      </c>
      <c r="F25" s="9" t="str">
        <f t="shared" si="1"/>
        <v/>
      </c>
      <c r="G25" s="9" t="str">
        <f t="shared" si="1"/>
        <v/>
      </c>
      <c r="H25" s="9" t="str">
        <f t="shared" si="1"/>
        <v/>
      </c>
      <c r="I25" s="9" t="str">
        <f t="shared" si="1"/>
        <v>x</v>
      </c>
      <c r="J25" s="9" t="str">
        <f t="shared" si="1"/>
        <v/>
      </c>
      <c r="K25" s="9" t="str">
        <f t="shared" si="1"/>
        <v>x</v>
      </c>
      <c r="L25" s="9" t="str">
        <f t="shared" si="1"/>
        <v/>
      </c>
      <c r="M25" s="9" t="str">
        <f t="shared" si="1"/>
        <v/>
      </c>
      <c r="N25" s="9" t="str">
        <f t="shared" si="1"/>
        <v/>
      </c>
      <c r="O25" s="9" t="str">
        <f t="shared" si="1"/>
        <v/>
      </c>
      <c r="P25" s="9" t="str">
        <f t="shared" si="1"/>
        <v/>
      </c>
      <c r="Q25" s="9" t="str">
        <f t="shared" si="1"/>
        <v/>
      </c>
      <c r="R25" s="9" t="str">
        <f t="shared" si="1"/>
        <v/>
      </c>
      <c r="S25" s="9" t="str">
        <f t="shared" si="1"/>
        <v/>
      </c>
      <c r="T25" s="9" t="str">
        <f t="shared" si="1"/>
        <v/>
      </c>
      <c r="U25" s="9" t="str">
        <f t="shared" si="1"/>
        <v/>
      </c>
      <c r="V25" s="9" t="str">
        <f t="shared" si="2"/>
        <v/>
      </c>
      <c r="W25" s="9" t="str">
        <f t="shared" si="2"/>
        <v/>
      </c>
      <c r="X25" s="9" t="str">
        <f t="shared" si="2"/>
        <v/>
      </c>
      <c r="Y25" s="9" t="str">
        <f t="shared" si="2"/>
        <v/>
      </c>
      <c r="Z25" s="9" t="str">
        <f t="shared" si="2"/>
        <v/>
      </c>
      <c r="AA25" s="9" t="str">
        <f t="shared" si="2"/>
        <v/>
      </c>
      <c r="AB25" s="9" t="str">
        <f t="shared" si="2"/>
        <v/>
      </c>
      <c r="AC25" s="9" t="s">
        <v>196</v>
      </c>
      <c r="AD25" s="9"/>
      <c r="AE25" s="9"/>
      <c r="AF25" s="9"/>
      <c r="AG25" s="9"/>
      <c r="AH25" s="20"/>
      <c r="AI25" s="20"/>
      <c r="AJ25" s="21"/>
    </row>
    <row r="26" spans="1:36" ht="15" customHeight="1" x14ac:dyDescent="0.25">
      <c r="A26" s="18" t="s">
        <v>139</v>
      </c>
      <c r="B26" s="19" t="s">
        <v>168</v>
      </c>
      <c r="C26" s="19" t="s">
        <v>169</v>
      </c>
      <c r="D26" s="19" t="s">
        <v>121</v>
      </c>
      <c r="E26" s="19" t="s">
        <v>115</v>
      </c>
      <c r="F26" s="9" t="str">
        <f t="shared" si="1"/>
        <v/>
      </c>
      <c r="G26" s="9" t="str">
        <f t="shared" si="1"/>
        <v/>
      </c>
      <c r="H26" s="9" t="str">
        <f t="shared" si="1"/>
        <v/>
      </c>
      <c r="I26" s="9" t="str">
        <f t="shared" si="1"/>
        <v/>
      </c>
      <c r="J26" s="9" t="str">
        <f t="shared" si="1"/>
        <v/>
      </c>
      <c r="K26" s="9" t="str">
        <f t="shared" si="1"/>
        <v/>
      </c>
      <c r="L26" s="9" t="str">
        <f t="shared" si="1"/>
        <v/>
      </c>
      <c r="M26" s="9" t="str">
        <f t="shared" si="1"/>
        <v/>
      </c>
      <c r="N26" s="9" t="str">
        <f t="shared" si="1"/>
        <v>x</v>
      </c>
      <c r="O26" s="9" t="str">
        <f t="shared" si="1"/>
        <v/>
      </c>
      <c r="P26" s="9" t="str">
        <f t="shared" si="1"/>
        <v/>
      </c>
      <c r="Q26" s="9" t="str">
        <f t="shared" si="1"/>
        <v/>
      </c>
      <c r="R26" s="9" t="str">
        <f t="shared" si="1"/>
        <v/>
      </c>
      <c r="S26" s="9" t="str">
        <f t="shared" si="1"/>
        <v/>
      </c>
      <c r="T26" s="9" t="str">
        <f t="shared" si="1"/>
        <v/>
      </c>
      <c r="U26" s="9" t="str">
        <f t="shared" si="1"/>
        <v/>
      </c>
      <c r="V26" s="9" t="str">
        <f t="shared" si="2"/>
        <v/>
      </c>
      <c r="W26" s="9" t="str">
        <f t="shared" si="2"/>
        <v/>
      </c>
      <c r="X26" s="9" t="str">
        <f t="shared" si="2"/>
        <v/>
      </c>
      <c r="Y26" s="9" t="str">
        <f t="shared" si="2"/>
        <v/>
      </c>
      <c r="Z26" s="9" t="str">
        <f t="shared" si="2"/>
        <v/>
      </c>
      <c r="AA26" s="9" t="str">
        <f t="shared" si="2"/>
        <v/>
      </c>
      <c r="AB26" s="9" t="str">
        <f t="shared" si="2"/>
        <v/>
      </c>
      <c r="AC26" s="9" t="s">
        <v>196</v>
      </c>
      <c r="AD26" s="9"/>
      <c r="AE26" s="9"/>
      <c r="AF26" s="9"/>
      <c r="AG26" s="9"/>
      <c r="AH26" s="20"/>
      <c r="AI26" s="20"/>
      <c r="AJ26" s="21"/>
    </row>
    <row r="27" spans="1:36" ht="15" customHeight="1" x14ac:dyDescent="0.25">
      <c r="A27" s="18" t="s">
        <v>139</v>
      </c>
      <c r="B27" s="19" t="s">
        <v>168</v>
      </c>
      <c r="C27" s="19" t="s">
        <v>169</v>
      </c>
      <c r="D27" s="19" t="s">
        <v>122</v>
      </c>
      <c r="E27" s="19" t="s">
        <v>95</v>
      </c>
      <c r="F27" s="9" t="str">
        <f t="shared" si="1"/>
        <v/>
      </c>
      <c r="G27" s="9" t="str">
        <f t="shared" si="1"/>
        <v/>
      </c>
      <c r="H27" s="9" t="str">
        <f t="shared" si="1"/>
        <v/>
      </c>
      <c r="I27" s="9" t="str">
        <f t="shared" si="1"/>
        <v/>
      </c>
      <c r="J27" s="9" t="str">
        <f t="shared" si="1"/>
        <v/>
      </c>
      <c r="K27" s="9" t="str">
        <f t="shared" si="1"/>
        <v>x</v>
      </c>
      <c r="L27" s="9" t="str">
        <f t="shared" si="1"/>
        <v/>
      </c>
      <c r="M27" s="9" t="str">
        <f t="shared" si="1"/>
        <v/>
      </c>
      <c r="N27" s="9" t="str">
        <f t="shared" si="1"/>
        <v/>
      </c>
      <c r="O27" s="9" t="str">
        <f t="shared" si="1"/>
        <v/>
      </c>
      <c r="P27" s="9" t="str">
        <f t="shared" si="1"/>
        <v/>
      </c>
      <c r="Q27" s="9" t="str">
        <f t="shared" si="1"/>
        <v/>
      </c>
      <c r="R27" s="9" t="str">
        <f t="shared" si="1"/>
        <v/>
      </c>
      <c r="S27" s="9" t="str">
        <f t="shared" si="1"/>
        <v/>
      </c>
      <c r="T27" s="9" t="str">
        <f t="shared" si="1"/>
        <v/>
      </c>
      <c r="U27" s="9" t="str">
        <f t="shared" si="1"/>
        <v/>
      </c>
      <c r="V27" s="9" t="str">
        <f t="shared" si="2"/>
        <v/>
      </c>
      <c r="W27" s="9" t="str">
        <f t="shared" si="2"/>
        <v/>
      </c>
      <c r="X27" s="9" t="str">
        <f t="shared" si="2"/>
        <v/>
      </c>
      <c r="Y27" s="9" t="str">
        <f t="shared" si="2"/>
        <v/>
      </c>
      <c r="Z27" s="9" t="str">
        <f t="shared" si="2"/>
        <v/>
      </c>
      <c r="AA27" s="9" t="str">
        <f t="shared" si="2"/>
        <v/>
      </c>
      <c r="AB27" s="9" t="str">
        <f t="shared" si="2"/>
        <v/>
      </c>
      <c r="AC27" s="9" t="s">
        <v>196</v>
      </c>
      <c r="AD27" s="9"/>
      <c r="AE27" s="9"/>
      <c r="AF27" s="9"/>
      <c r="AG27" s="9"/>
      <c r="AH27" s="20"/>
      <c r="AI27" s="20"/>
      <c r="AJ27" s="21"/>
    </row>
    <row r="28" spans="1:36" ht="15" customHeight="1" x14ac:dyDescent="0.25">
      <c r="A28" s="18" t="s">
        <v>139</v>
      </c>
      <c r="B28" s="19" t="s">
        <v>170</v>
      </c>
      <c r="C28" s="19" t="s">
        <v>158</v>
      </c>
      <c r="D28" s="19" t="s">
        <v>123</v>
      </c>
      <c r="E28" s="19" t="s">
        <v>187</v>
      </c>
      <c r="F28" s="9" t="str">
        <f t="shared" si="1"/>
        <v/>
      </c>
      <c r="G28" s="9" t="str">
        <f t="shared" si="1"/>
        <v/>
      </c>
      <c r="H28" s="9" t="str">
        <f t="shared" si="1"/>
        <v/>
      </c>
      <c r="I28" s="9" t="str">
        <f t="shared" si="1"/>
        <v/>
      </c>
      <c r="J28" s="9" t="str">
        <f t="shared" si="1"/>
        <v/>
      </c>
      <c r="K28" s="9" t="str">
        <f t="shared" si="1"/>
        <v>x</v>
      </c>
      <c r="L28" s="9" t="str">
        <f t="shared" si="1"/>
        <v/>
      </c>
      <c r="M28" s="9" t="str">
        <f t="shared" si="1"/>
        <v/>
      </c>
      <c r="N28" s="9" t="str">
        <f t="shared" si="1"/>
        <v/>
      </c>
      <c r="O28" s="9" t="str">
        <f t="shared" si="1"/>
        <v/>
      </c>
      <c r="P28" s="9" t="str">
        <f t="shared" si="1"/>
        <v/>
      </c>
      <c r="Q28" s="9" t="str">
        <f t="shared" si="1"/>
        <v/>
      </c>
      <c r="R28" s="9" t="str">
        <f t="shared" si="1"/>
        <v/>
      </c>
      <c r="S28" s="9" t="str">
        <f t="shared" si="1"/>
        <v>x</v>
      </c>
      <c r="T28" s="9" t="str">
        <f t="shared" si="1"/>
        <v/>
      </c>
      <c r="U28" s="9" t="str">
        <f t="shared" si="1"/>
        <v/>
      </c>
      <c r="V28" s="9" t="str">
        <f t="shared" si="2"/>
        <v/>
      </c>
      <c r="W28" s="9" t="str">
        <f t="shared" si="2"/>
        <v/>
      </c>
      <c r="X28" s="9" t="str">
        <f t="shared" si="2"/>
        <v>x</v>
      </c>
      <c r="Y28" s="9" t="str">
        <f t="shared" si="2"/>
        <v/>
      </c>
      <c r="Z28" s="9" t="str">
        <f t="shared" si="2"/>
        <v/>
      </c>
      <c r="AA28" s="9" t="str">
        <f t="shared" si="2"/>
        <v/>
      </c>
      <c r="AB28" s="9" t="str">
        <f t="shared" si="2"/>
        <v/>
      </c>
      <c r="AC28" s="9" t="s">
        <v>196</v>
      </c>
      <c r="AD28" s="9"/>
      <c r="AE28" s="9"/>
      <c r="AF28" s="9"/>
      <c r="AG28" s="9"/>
      <c r="AH28" s="20"/>
      <c r="AI28" s="20"/>
      <c r="AJ28" s="21"/>
    </row>
    <row r="29" spans="1:36" ht="15" customHeight="1" x14ac:dyDescent="0.25">
      <c r="A29" s="18" t="s">
        <v>139</v>
      </c>
      <c r="B29" s="19" t="s">
        <v>170</v>
      </c>
      <c r="C29" s="19" t="s">
        <v>158</v>
      </c>
      <c r="D29" s="19" t="s">
        <v>126</v>
      </c>
      <c r="E29" s="19" t="s">
        <v>103</v>
      </c>
      <c r="F29" s="9" t="str">
        <f t="shared" si="1"/>
        <v/>
      </c>
      <c r="G29" s="9" t="str">
        <f t="shared" si="1"/>
        <v/>
      </c>
      <c r="H29" s="9" t="str">
        <f t="shared" si="1"/>
        <v/>
      </c>
      <c r="I29" s="9" t="str">
        <f t="shared" si="1"/>
        <v/>
      </c>
      <c r="J29" s="9" t="str">
        <f t="shared" si="1"/>
        <v/>
      </c>
      <c r="K29" s="9" t="str">
        <f t="shared" si="1"/>
        <v/>
      </c>
      <c r="L29" s="9" t="str">
        <f t="shared" si="1"/>
        <v/>
      </c>
      <c r="M29" s="9" t="str">
        <f t="shared" si="1"/>
        <v/>
      </c>
      <c r="N29" s="9" t="str">
        <f t="shared" si="1"/>
        <v/>
      </c>
      <c r="O29" s="9" t="str">
        <f t="shared" si="1"/>
        <v/>
      </c>
      <c r="P29" s="9" t="str">
        <f t="shared" si="1"/>
        <v/>
      </c>
      <c r="Q29" s="9" t="str">
        <f t="shared" si="1"/>
        <v/>
      </c>
      <c r="R29" s="9" t="str">
        <f t="shared" si="1"/>
        <v/>
      </c>
      <c r="S29" s="9" t="str">
        <f t="shared" si="1"/>
        <v/>
      </c>
      <c r="T29" s="9" t="str">
        <f t="shared" si="1"/>
        <v/>
      </c>
      <c r="U29" s="9" t="str">
        <f t="shared" si="1"/>
        <v/>
      </c>
      <c r="V29" s="9" t="str">
        <f t="shared" si="2"/>
        <v>x</v>
      </c>
      <c r="W29" s="9" t="str">
        <f t="shared" si="2"/>
        <v/>
      </c>
      <c r="X29" s="9" t="str">
        <f t="shared" si="2"/>
        <v/>
      </c>
      <c r="Y29" s="9" t="str">
        <f t="shared" si="2"/>
        <v/>
      </c>
      <c r="Z29" s="9" t="str">
        <f t="shared" si="2"/>
        <v/>
      </c>
      <c r="AA29" s="9" t="str">
        <f t="shared" si="2"/>
        <v/>
      </c>
      <c r="AB29" s="9" t="str">
        <f t="shared" si="2"/>
        <v/>
      </c>
      <c r="AC29" s="9" t="s">
        <v>196</v>
      </c>
      <c r="AD29" s="9"/>
      <c r="AE29" s="9"/>
      <c r="AF29" s="9"/>
      <c r="AG29" s="9"/>
      <c r="AH29" s="20"/>
      <c r="AI29" s="20"/>
      <c r="AJ29" s="21"/>
    </row>
    <row r="30" spans="1:36" ht="15" customHeight="1" x14ac:dyDescent="0.25">
      <c r="A30" s="18" t="s">
        <v>139</v>
      </c>
      <c r="B30" s="19" t="s">
        <v>170</v>
      </c>
      <c r="C30" s="19" t="s">
        <v>158</v>
      </c>
      <c r="D30" s="19" t="s">
        <v>127</v>
      </c>
      <c r="E30" s="19" t="s">
        <v>188</v>
      </c>
      <c r="F30" s="9" t="str">
        <f t="shared" si="1"/>
        <v/>
      </c>
      <c r="G30" s="9" t="str">
        <f t="shared" si="1"/>
        <v/>
      </c>
      <c r="H30" s="9" t="str">
        <f t="shared" si="1"/>
        <v/>
      </c>
      <c r="I30" s="9" t="str">
        <f t="shared" si="1"/>
        <v/>
      </c>
      <c r="J30" s="9" t="str">
        <f t="shared" ref="J30:Y34" si="3">IF(IFERROR(FIND(J$2,$E30),-1)&gt;0,"x","")</f>
        <v/>
      </c>
      <c r="K30" s="9" t="str">
        <f t="shared" si="3"/>
        <v/>
      </c>
      <c r="L30" s="9" t="str">
        <f t="shared" si="3"/>
        <v/>
      </c>
      <c r="M30" s="9" t="str">
        <f t="shared" si="3"/>
        <v/>
      </c>
      <c r="N30" s="9" t="str">
        <f t="shared" si="3"/>
        <v/>
      </c>
      <c r="O30" s="9" t="str">
        <f t="shared" si="3"/>
        <v/>
      </c>
      <c r="P30" s="9" t="str">
        <f t="shared" si="3"/>
        <v/>
      </c>
      <c r="Q30" s="9" t="str">
        <f t="shared" si="3"/>
        <v>x</v>
      </c>
      <c r="R30" s="9" t="str">
        <f t="shared" si="3"/>
        <v/>
      </c>
      <c r="S30" s="9" t="str">
        <f t="shared" si="3"/>
        <v/>
      </c>
      <c r="T30" s="9" t="str">
        <f t="shared" si="3"/>
        <v/>
      </c>
      <c r="U30" s="9" t="str">
        <f t="shared" si="3"/>
        <v/>
      </c>
      <c r="V30" s="9" t="str">
        <f t="shared" si="3"/>
        <v/>
      </c>
      <c r="W30" s="9" t="str">
        <f t="shared" si="3"/>
        <v>x</v>
      </c>
      <c r="X30" s="9" t="str">
        <f t="shared" si="3"/>
        <v/>
      </c>
      <c r="Y30" s="9" t="str">
        <f t="shared" si="3"/>
        <v/>
      </c>
      <c r="Z30" s="9" t="str">
        <f t="shared" si="2"/>
        <v/>
      </c>
      <c r="AA30" s="9" t="str">
        <f t="shared" si="2"/>
        <v/>
      </c>
      <c r="AB30" s="9" t="str">
        <f t="shared" si="2"/>
        <v/>
      </c>
      <c r="AC30" s="9" t="s">
        <v>196</v>
      </c>
      <c r="AD30" s="9"/>
      <c r="AE30" s="9"/>
      <c r="AF30" s="9"/>
      <c r="AG30" s="9"/>
      <c r="AH30" s="20"/>
      <c r="AI30" s="20"/>
      <c r="AJ30" s="21"/>
    </row>
    <row r="31" spans="1:36" ht="15" customHeight="1" x14ac:dyDescent="0.25">
      <c r="A31" s="18" t="s">
        <v>139</v>
      </c>
      <c r="B31" s="19" t="s">
        <v>171</v>
      </c>
      <c r="C31" s="19" t="s">
        <v>172</v>
      </c>
      <c r="D31" s="19" t="s">
        <v>130</v>
      </c>
      <c r="E31" s="19" t="s">
        <v>189</v>
      </c>
      <c r="F31" s="9" t="str">
        <f t="shared" ref="F31:U34" si="4">IF(IFERROR(FIND(F$2,$E31),-1)&gt;0,"x","")</f>
        <v>x</v>
      </c>
      <c r="G31" s="9" t="str">
        <f t="shared" si="4"/>
        <v/>
      </c>
      <c r="H31" s="9" t="str">
        <f t="shared" si="4"/>
        <v/>
      </c>
      <c r="I31" s="9" t="str">
        <f t="shared" si="4"/>
        <v/>
      </c>
      <c r="J31" s="9" t="str">
        <f t="shared" si="4"/>
        <v/>
      </c>
      <c r="K31" s="9" t="str">
        <f t="shared" si="4"/>
        <v>x</v>
      </c>
      <c r="L31" s="9" t="str">
        <f t="shared" si="4"/>
        <v/>
      </c>
      <c r="M31" s="9" t="str">
        <f t="shared" si="4"/>
        <v/>
      </c>
      <c r="N31" s="9" t="str">
        <f t="shared" si="4"/>
        <v/>
      </c>
      <c r="O31" s="9" t="str">
        <f t="shared" si="4"/>
        <v/>
      </c>
      <c r="P31" s="9" t="str">
        <f t="shared" si="4"/>
        <v/>
      </c>
      <c r="Q31" s="9" t="str">
        <f t="shared" si="4"/>
        <v/>
      </c>
      <c r="R31" s="9" t="str">
        <f t="shared" si="4"/>
        <v/>
      </c>
      <c r="S31" s="9" t="str">
        <f t="shared" si="4"/>
        <v/>
      </c>
      <c r="T31" s="9" t="str">
        <f t="shared" si="4"/>
        <v/>
      </c>
      <c r="U31" s="9" t="str">
        <f t="shared" si="4"/>
        <v/>
      </c>
      <c r="V31" s="9" t="str">
        <f t="shared" si="3"/>
        <v/>
      </c>
      <c r="W31" s="9" t="str">
        <f t="shared" si="3"/>
        <v/>
      </c>
      <c r="X31" s="9" t="str">
        <f t="shared" si="3"/>
        <v/>
      </c>
      <c r="Y31" s="9" t="str">
        <f t="shared" si="3"/>
        <v/>
      </c>
      <c r="Z31" s="9" t="str">
        <f t="shared" si="2"/>
        <v/>
      </c>
      <c r="AA31" s="9" t="str">
        <f t="shared" si="2"/>
        <v/>
      </c>
      <c r="AB31" s="9" t="str">
        <f t="shared" si="2"/>
        <v/>
      </c>
      <c r="AC31" s="9" t="s">
        <v>196</v>
      </c>
      <c r="AD31" s="9"/>
      <c r="AE31" s="9"/>
      <c r="AF31" s="9"/>
      <c r="AG31" s="9"/>
      <c r="AH31" s="20"/>
      <c r="AI31" s="20"/>
      <c r="AJ31" s="21"/>
    </row>
    <row r="32" spans="1:36" ht="15" customHeight="1" x14ac:dyDescent="0.25">
      <c r="A32" s="18" t="s">
        <v>139</v>
      </c>
      <c r="B32" s="19" t="s">
        <v>173</v>
      </c>
      <c r="C32" s="19" t="s">
        <v>174</v>
      </c>
      <c r="D32" s="19" t="s">
        <v>132</v>
      </c>
      <c r="E32" s="19" t="s">
        <v>189</v>
      </c>
      <c r="F32" s="9" t="str">
        <f t="shared" si="4"/>
        <v>x</v>
      </c>
      <c r="G32" s="9" t="str">
        <f t="shared" si="4"/>
        <v/>
      </c>
      <c r="H32" s="9" t="str">
        <f t="shared" si="4"/>
        <v/>
      </c>
      <c r="I32" s="9" t="str">
        <f t="shared" si="4"/>
        <v/>
      </c>
      <c r="J32" s="9" t="str">
        <f t="shared" si="4"/>
        <v/>
      </c>
      <c r="K32" s="9" t="str">
        <f t="shared" si="4"/>
        <v>x</v>
      </c>
      <c r="L32" s="9" t="str">
        <f t="shared" si="4"/>
        <v/>
      </c>
      <c r="M32" s="9" t="str">
        <f t="shared" si="4"/>
        <v/>
      </c>
      <c r="N32" s="9" t="str">
        <f t="shared" si="4"/>
        <v/>
      </c>
      <c r="O32" s="9" t="str">
        <f t="shared" si="4"/>
        <v/>
      </c>
      <c r="P32" s="9" t="str">
        <f t="shared" si="4"/>
        <v/>
      </c>
      <c r="Q32" s="9" t="str">
        <f t="shared" si="4"/>
        <v/>
      </c>
      <c r="R32" s="9" t="str">
        <f t="shared" si="4"/>
        <v/>
      </c>
      <c r="S32" s="9" t="str">
        <f t="shared" si="4"/>
        <v/>
      </c>
      <c r="T32" s="9" t="str">
        <f t="shared" si="4"/>
        <v/>
      </c>
      <c r="U32" s="9" t="str">
        <f t="shared" si="4"/>
        <v/>
      </c>
      <c r="V32" s="9" t="str">
        <f t="shared" si="3"/>
        <v/>
      </c>
      <c r="W32" s="9" t="str">
        <f t="shared" si="3"/>
        <v/>
      </c>
      <c r="X32" s="9" t="str">
        <f t="shared" si="3"/>
        <v/>
      </c>
      <c r="Y32" s="9" t="str">
        <f t="shared" si="3"/>
        <v/>
      </c>
      <c r="Z32" s="9" t="str">
        <f t="shared" si="2"/>
        <v/>
      </c>
      <c r="AA32" s="9" t="str">
        <f t="shared" si="2"/>
        <v/>
      </c>
      <c r="AB32" s="9" t="str">
        <f t="shared" si="2"/>
        <v/>
      </c>
      <c r="AC32" s="9" t="s">
        <v>196</v>
      </c>
      <c r="AD32" s="9"/>
      <c r="AE32" s="9"/>
      <c r="AF32" s="9"/>
      <c r="AG32" s="9"/>
      <c r="AH32" s="20"/>
      <c r="AI32" s="20"/>
      <c r="AJ32" s="21"/>
    </row>
    <row r="33" spans="1:36" ht="15" customHeight="1" x14ac:dyDescent="0.25">
      <c r="A33" s="18" t="s">
        <v>139</v>
      </c>
      <c r="B33" s="19" t="s">
        <v>175</v>
      </c>
      <c r="C33" s="19" t="s">
        <v>176</v>
      </c>
      <c r="D33" s="19" t="s">
        <v>133</v>
      </c>
      <c r="E33" s="19" t="s">
        <v>111</v>
      </c>
      <c r="F33" s="9" t="str">
        <f t="shared" si="4"/>
        <v/>
      </c>
      <c r="G33" s="9" t="str">
        <f t="shared" si="4"/>
        <v/>
      </c>
      <c r="H33" s="9" t="str">
        <f t="shared" si="4"/>
        <v/>
      </c>
      <c r="I33" s="9" t="str">
        <f t="shared" si="4"/>
        <v/>
      </c>
      <c r="J33" s="9" t="str">
        <f t="shared" si="4"/>
        <v/>
      </c>
      <c r="K33" s="9" t="str">
        <f t="shared" si="4"/>
        <v/>
      </c>
      <c r="L33" s="9" t="str">
        <f t="shared" si="4"/>
        <v>x</v>
      </c>
      <c r="M33" s="9" t="str">
        <f t="shared" si="4"/>
        <v/>
      </c>
      <c r="N33" s="9" t="str">
        <f t="shared" si="4"/>
        <v/>
      </c>
      <c r="O33" s="9" t="str">
        <f t="shared" si="4"/>
        <v/>
      </c>
      <c r="P33" s="9" t="str">
        <f t="shared" si="4"/>
        <v/>
      </c>
      <c r="Q33" s="9" t="str">
        <f t="shared" si="4"/>
        <v/>
      </c>
      <c r="R33" s="9" t="str">
        <f t="shared" si="4"/>
        <v/>
      </c>
      <c r="S33" s="9" t="str">
        <f t="shared" si="4"/>
        <v/>
      </c>
      <c r="T33" s="9" t="str">
        <f t="shared" si="4"/>
        <v/>
      </c>
      <c r="U33" s="9" t="str">
        <f t="shared" si="4"/>
        <v/>
      </c>
      <c r="V33" s="9" t="str">
        <f t="shared" si="3"/>
        <v/>
      </c>
      <c r="W33" s="9" t="str">
        <f t="shared" si="3"/>
        <v/>
      </c>
      <c r="X33" s="9" t="str">
        <f t="shared" si="3"/>
        <v/>
      </c>
      <c r="Y33" s="9" t="str">
        <f t="shared" si="3"/>
        <v/>
      </c>
      <c r="Z33" s="9" t="str">
        <f t="shared" si="2"/>
        <v/>
      </c>
      <c r="AA33" s="9" t="str">
        <f t="shared" si="2"/>
        <v/>
      </c>
      <c r="AB33" s="9" t="str">
        <f t="shared" si="2"/>
        <v/>
      </c>
      <c r="AC33" s="9" t="s">
        <v>196</v>
      </c>
      <c r="AD33" s="9"/>
      <c r="AE33" s="9"/>
      <c r="AF33" s="9"/>
      <c r="AG33" s="9"/>
      <c r="AH33" s="20"/>
      <c r="AI33" s="20"/>
      <c r="AJ33" s="21"/>
    </row>
    <row r="34" spans="1:36" ht="15" customHeight="1" x14ac:dyDescent="0.25">
      <c r="A34" s="26" t="s">
        <v>139</v>
      </c>
      <c r="B34" s="27" t="s">
        <v>177</v>
      </c>
      <c r="C34" s="27" t="s">
        <v>172</v>
      </c>
      <c r="D34" s="27" t="s">
        <v>134</v>
      </c>
      <c r="E34" s="27" t="s">
        <v>135</v>
      </c>
      <c r="F34" s="12" t="str">
        <f t="shared" si="4"/>
        <v/>
      </c>
      <c r="G34" s="12" t="str">
        <f t="shared" si="4"/>
        <v/>
      </c>
      <c r="H34" s="12" t="str">
        <f t="shared" si="4"/>
        <v/>
      </c>
      <c r="I34" s="12" t="str">
        <f t="shared" si="4"/>
        <v/>
      </c>
      <c r="J34" s="12" t="str">
        <f t="shared" si="4"/>
        <v/>
      </c>
      <c r="K34" s="12" t="str">
        <f t="shared" si="4"/>
        <v/>
      </c>
      <c r="L34" s="12" t="str">
        <f t="shared" si="4"/>
        <v/>
      </c>
      <c r="M34" s="12" t="str">
        <f t="shared" si="4"/>
        <v/>
      </c>
      <c r="N34" s="12" t="str">
        <f t="shared" si="4"/>
        <v/>
      </c>
      <c r="O34" s="12" t="str">
        <f t="shared" si="4"/>
        <v/>
      </c>
      <c r="P34" s="12" t="str">
        <f t="shared" si="4"/>
        <v/>
      </c>
      <c r="Q34" s="12" t="str">
        <f t="shared" si="4"/>
        <v/>
      </c>
      <c r="R34" s="12" t="str">
        <f t="shared" si="4"/>
        <v/>
      </c>
      <c r="S34" s="12" t="str">
        <f t="shared" si="4"/>
        <v/>
      </c>
      <c r="T34" s="12" t="str">
        <f t="shared" si="4"/>
        <v/>
      </c>
      <c r="U34" s="12" t="str">
        <f t="shared" si="4"/>
        <v>x</v>
      </c>
      <c r="V34" s="12" t="str">
        <f t="shared" si="3"/>
        <v/>
      </c>
      <c r="W34" s="12" t="str">
        <f t="shared" si="3"/>
        <v/>
      </c>
      <c r="X34" s="12" t="str">
        <f t="shared" si="3"/>
        <v/>
      </c>
      <c r="Y34" s="12" t="str">
        <f t="shared" si="3"/>
        <v/>
      </c>
      <c r="Z34" s="12" t="str">
        <f t="shared" si="2"/>
        <v/>
      </c>
      <c r="AA34" s="12" t="str">
        <f t="shared" si="2"/>
        <v/>
      </c>
      <c r="AB34" s="12" t="str">
        <f t="shared" si="2"/>
        <v/>
      </c>
      <c r="AC34" s="12" t="s">
        <v>196</v>
      </c>
      <c r="AD34" s="12"/>
      <c r="AE34" s="12"/>
      <c r="AF34" s="12"/>
      <c r="AG34" s="12"/>
      <c r="AH34" s="28"/>
      <c r="AI34" s="28"/>
      <c r="AJ34" s="29"/>
    </row>
    <row r="35" spans="1:36" ht="15" customHeight="1" x14ac:dyDescent="0.25">
      <c r="A35" s="22"/>
      <c r="B35" s="23"/>
      <c r="C35" s="23"/>
      <c r="D35" s="23"/>
      <c r="E35" s="23"/>
      <c r="F35" s="24">
        <f>COUNTIF(F3:F34,"x")</f>
        <v>2</v>
      </c>
      <c r="G35" s="24">
        <f t="shared" ref="G35:AB35" si="5">COUNTIF(G3:G34,"x")</f>
        <v>2</v>
      </c>
      <c r="H35" s="24">
        <f t="shared" si="5"/>
        <v>2</v>
      </c>
      <c r="I35" s="24">
        <f t="shared" si="5"/>
        <v>7</v>
      </c>
      <c r="J35" s="24">
        <f t="shared" si="5"/>
        <v>1</v>
      </c>
      <c r="K35" s="24">
        <f t="shared" si="5"/>
        <v>14</v>
      </c>
      <c r="L35" s="24">
        <f t="shared" si="5"/>
        <v>3</v>
      </c>
      <c r="M35" s="24">
        <f t="shared" si="5"/>
        <v>1</v>
      </c>
      <c r="N35" s="24">
        <f t="shared" si="5"/>
        <v>2</v>
      </c>
      <c r="O35" s="24">
        <f t="shared" si="5"/>
        <v>1</v>
      </c>
      <c r="P35" s="24">
        <f t="shared" si="5"/>
        <v>1</v>
      </c>
      <c r="Q35" s="24">
        <f t="shared" si="5"/>
        <v>1</v>
      </c>
      <c r="R35" s="24">
        <f t="shared" si="5"/>
        <v>1</v>
      </c>
      <c r="S35" s="24">
        <f t="shared" si="5"/>
        <v>1</v>
      </c>
      <c r="T35" s="24">
        <f t="shared" si="5"/>
        <v>2</v>
      </c>
      <c r="U35" s="24">
        <f t="shared" si="5"/>
        <v>1</v>
      </c>
      <c r="V35" s="24">
        <f t="shared" si="5"/>
        <v>2</v>
      </c>
      <c r="W35" s="24">
        <f t="shared" si="5"/>
        <v>1</v>
      </c>
      <c r="X35" s="24">
        <f t="shared" si="5"/>
        <v>1</v>
      </c>
      <c r="Y35" s="24">
        <f t="shared" si="5"/>
        <v>3</v>
      </c>
      <c r="Z35" s="24">
        <f t="shared" si="5"/>
        <v>1</v>
      </c>
      <c r="AA35" s="24">
        <f t="shared" si="5"/>
        <v>2</v>
      </c>
      <c r="AB35" s="24">
        <f t="shared" si="5"/>
        <v>1</v>
      </c>
      <c r="AC35" s="24"/>
      <c r="AD35" s="24"/>
      <c r="AE35" s="24"/>
      <c r="AF35" s="24"/>
      <c r="AG35" s="24"/>
      <c r="AH35" s="23"/>
      <c r="AI35" s="23"/>
      <c r="AJ35" s="25"/>
    </row>
  </sheetData>
  <mergeCells count="1">
    <mergeCell ref="F1:AB1"/>
  </mergeCells>
  <hyperlinks>
    <hyperlink ref="AJ6" r:id="rId1" xr:uid="{6DD2C7F0-D27A-4862-9D91-078B819C0E45}"/>
  </hyperlinks>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EFE18A-EA3C-4CF5-8726-24DFDEFCD4A8}">
  <dimension ref="A1:G13"/>
  <sheetViews>
    <sheetView workbookViewId="0">
      <selection activeCell="A17" sqref="A17"/>
    </sheetView>
  </sheetViews>
  <sheetFormatPr defaultRowHeight="15" x14ac:dyDescent="0.25"/>
  <cols>
    <col min="1" max="1" width="87.42578125" customWidth="1"/>
    <col min="2" max="2" width="70" customWidth="1"/>
    <col min="3" max="3" width="15.7109375" customWidth="1"/>
    <col min="4" max="4" width="9.85546875" customWidth="1"/>
    <col min="5" max="5" width="18.5703125" customWidth="1"/>
    <col min="6" max="6" width="15.140625" customWidth="1"/>
    <col min="7" max="7" width="49.28515625" customWidth="1"/>
  </cols>
  <sheetData>
    <row r="1" spans="1:7" s="41" customFormat="1" x14ac:dyDescent="0.25">
      <c r="A1" s="41" t="s">
        <v>413</v>
      </c>
      <c r="B1" s="41" t="s">
        <v>424</v>
      </c>
      <c r="C1" s="41" t="s">
        <v>419</v>
      </c>
      <c r="D1" s="41" t="s">
        <v>420</v>
      </c>
      <c r="E1" s="41" t="s">
        <v>414</v>
      </c>
      <c r="F1" s="41" t="s">
        <v>393</v>
      </c>
      <c r="G1" s="41" t="s">
        <v>2</v>
      </c>
    </row>
    <row r="2" spans="1:7" x14ac:dyDescent="0.25">
      <c r="A2" t="s">
        <v>409</v>
      </c>
      <c r="C2">
        <v>2010</v>
      </c>
      <c r="D2">
        <v>2010</v>
      </c>
      <c r="E2" t="s">
        <v>415</v>
      </c>
      <c r="F2" t="s">
        <v>425</v>
      </c>
    </row>
    <row r="3" spans="1:7" x14ac:dyDescent="0.25">
      <c r="A3" t="s">
        <v>410</v>
      </c>
      <c r="C3">
        <v>2010</v>
      </c>
      <c r="D3">
        <v>2010</v>
      </c>
      <c r="E3" t="s">
        <v>415</v>
      </c>
      <c r="F3" t="s">
        <v>425</v>
      </c>
    </row>
    <row r="4" spans="1:7" x14ac:dyDescent="0.25">
      <c r="A4" t="s">
        <v>411</v>
      </c>
      <c r="C4">
        <v>2010</v>
      </c>
      <c r="D4">
        <v>2010</v>
      </c>
      <c r="E4" t="s">
        <v>415</v>
      </c>
      <c r="F4" t="s">
        <v>425</v>
      </c>
    </row>
    <row r="5" spans="1:7" x14ac:dyDescent="0.25">
      <c r="A5" t="s">
        <v>412</v>
      </c>
      <c r="C5">
        <v>2010</v>
      </c>
      <c r="D5">
        <v>2010</v>
      </c>
      <c r="E5" t="s">
        <v>415</v>
      </c>
      <c r="F5" t="s">
        <v>425</v>
      </c>
    </row>
    <row r="6" spans="1:7" x14ac:dyDescent="0.25">
      <c r="A6" t="s">
        <v>416</v>
      </c>
      <c r="B6" t="s">
        <v>421</v>
      </c>
      <c r="C6">
        <v>2010</v>
      </c>
      <c r="D6">
        <v>2015</v>
      </c>
      <c r="E6" t="s">
        <v>68</v>
      </c>
      <c r="F6" t="s">
        <v>425</v>
      </c>
    </row>
    <row r="7" spans="1:7" x14ac:dyDescent="0.25">
      <c r="A7" t="s">
        <v>417</v>
      </c>
      <c r="C7">
        <v>2010</v>
      </c>
      <c r="D7">
        <v>2015</v>
      </c>
      <c r="E7" t="s">
        <v>68</v>
      </c>
      <c r="F7" t="s">
        <v>425</v>
      </c>
    </row>
    <row r="8" spans="1:7" x14ac:dyDescent="0.25">
      <c r="A8" t="s">
        <v>418</v>
      </c>
      <c r="C8">
        <v>2010</v>
      </c>
      <c r="D8">
        <v>2020</v>
      </c>
      <c r="E8" t="s">
        <v>68</v>
      </c>
      <c r="F8" t="s">
        <v>425</v>
      </c>
    </row>
    <row r="9" spans="1:7" x14ac:dyDescent="0.25">
      <c r="A9" t="s">
        <v>422</v>
      </c>
      <c r="D9">
        <v>2016</v>
      </c>
      <c r="G9" t="s">
        <v>423</v>
      </c>
    </row>
    <row r="10" spans="1:7" x14ac:dyDescent="0.25">
      <c r="A10" t="s">
        <v>426</v>
      </c>
    </row>
    <row r="11" spans="1:7" x14ac:dyDescent="0.25">
      <c r="A11" t="s">
        <v>427</v>
      </c>
    </row>
    <row r="12" spans="1:7" x14ac:dyDescent="0.25">
      <c r="A12" t="s">
        <v>428</v>
      </c>
    </row>
    <row r="13" spans="1:7" x14ac:dyDescent="0.25">
      <c r="A13" t="s">
        <v>429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39686D-C7E0-4FFA-8FCA-38006A4136C9}">
  <dimension ref="A1:B24"/>
  <sheetViews>
    <sheetView showGridLines="0" workbookViewId="0">
      <selection activeCell="A12" sqref="A12"/>
    </sheetView>
  </sheetViews>
  <sheetFormatPr defaultRowHeight="15" x14ac:dyDescent="0.25"/>
  <cols>
    <col min="1" max="1" width="26.7109375" customWidth="1"/>
    <col min="2" max="2" width="51" customWidth="1"/>
  </cols>
  <sheetData>
    <row r="1" spans="1:2" ht="15" customHeight="1" x14ac:dyDescent="0.25">
      <c r="A1" s="1" t="s">
        <v>193</v>
      </c>
      <c r="B1" s="1" t="s">
        <v>194</v>
      </c>
    </row>
    <row r="2" spans="1:2" ht="15" customHeight="1" x14ac:dyDescent="0.25">
      <c r="A2" t="s">
        <v>190</v>
      </c>
      <c r="B2" t="s">
        <v>131</v>
      </c>
    </row>
    <row r="3" spans="1:2" ht="15" customHeight="1" x14ac:dyDescent="0.25">
      <c r="A3" t="s">
        <v>190</v>
      </c>
      <c r="B3" t="s">
        <v>92</v>
      </c>
    </row>
    <row r="4" spans="1:2" ht="15" customHeight="1" x14ac:dyDescent="0.25">
      <c r="A4" t="s">
        <v>190</v>
      </c>
      <c r="B4" t="s">
        <v>96</v>
      </c>
    </row>
    <row r="5" spans="1:2" ht="15" customHeight="1" x14ac:dyDescent="0.25">
      <c r="A5" t="s">
        <v>190</v>
      </c>
      <c r="B5" t="s">
        <v>88</v>
      </c>
    </row>
    <row r="6" spans="1:2" ht="15" customHeight="1" x14ac:dyDescent="0.25">
      <c r="A6" t="s">
        <v>190</v>
      </c>
      <c r="B6" t="s">
        <v>100</v>
      </c>
    </row>
    <row r="7" spans="1:2" ht="15" customHeight="1" x14ac:dyDescent="0.25">
      <c r="A7" t="s">
        <v>190</v>
      </c>
      <c r="B7" t="s">
        <v>95</v>
      </c>
    </row>
    <row r="8" spans="1:2" ht="15" customHeight="1" x14ac:dyDescent="0.25">
      <c r="A8" t="s">
        <v>190</v>
      </c>
      <c r="B8" t="s">
        <v>111</v>
      </c>
    </row>
    <row r="9" spans="1:2" ht="15" customHeight="1" x14ac:dyDescent="0.25">
      <c r="A9" t="s">
        <v>190</v>
      </c>
      <c r="B9" t="s">
        <v>101</v>
      </c>
    </row>
    <row r="10" spans="1:2" ht="15" customHeight="1" x14ac:dyDescent="0.25">
      <c r="A10" t="s">
        <v>190</v>
      </c>
      <c r="B10" t="s">
        <v>115</v>
      </c>
    </row>
    <row r="11" spans="1:2" ht="15" customHeight="1" x14ac:dyDescent="0.25">
      <c r="A11" s="4" t="s">
        <v>191</v>
      </c>
      <c r="B11" t="s">
        <v>107</v>
      </c>
    </row>
    <row r="12" spans="1:2" ht="15" customHeight="1" x14ac:dyDescent="0.25">
      <c r="A12" s="4" t="s">
        <v>195</v>
      </c>
      <c r="B12" t="s">
        <v>84</v>
      </c>
    </row>
    <row r="13" spans="1:2" ht="15" customHeight="1" x14ac:dyDescent="0.25">
      <c r="A13" s="4" t="s">
        <v>191</v>
      </c>
      <c r="B13" t="s">
        <v>129</v>
      </c>
    </row>
    <row r="14" spans="1:2" ht="15" customHeight="1" x14ac:dyDescent="0.25">
      <c r="A14" s="4" t="s">
        <v>191</v>
      </c>
      <c r="B14" t="s">
        <v>116</v>
      </c>
    </row>
    <row r="15" spans="1:2" ht="15" customHeight="1" x14ac:dyDescent="0.25">
      <c r="A15" s="4" t="s">
        <v>191</v>
      </c>
      <c r="B15" t="s">
        <v>125</v>
      </c>
    </row>
    <row r="16" spans="1:2" ht="15" customHeight="1" x14ac:dyDescent="0.25">
      <c r="A16" s="4" t="s">
        <v>191</v>
      </c>
      <c r="B16" t="s">
        <v>97</v>
      </c>
    </row>
    <row r="17" spans="1:2" ht="15" customHeight="1" x14ac:dyDescent="0.25">
      <c r="A17" s="4" t="s">
        <v>191</v>
      </c>
      <c r="B17" t="s">
        <v>135</v>
      </c>
    </row>
    <row r="18" spans="1:2" ht="15" customHeight="1" x14ac:dyDescent="0.25">
      <c r="A18" s="4" t="s">
        <v>191</v>
      </c>
      <c r="B18" t="s">
        <v>103</v>
      </c>
    </row>
    <row r="19" spans="1:2" ht="15" customHeight="1" x14ac:dyDescent="0.25">
      <c r="A19" s="4" t="s">
        <v>191</v>
      </c>
      <c r="B19" t="s">
        <v>128</v>
      </c>
    </row>
    <row r="20" spans="1:2" ht="15" customHeight="1" x14ac:dyDescent="0.25">
      <c r="A20" s="4" t="s">
        <v>191</v>
      </c>
      <c r="B20" t="s">
        <v>124</v>
      </c>
    </row>
    <row r="21" spans="1:2" ht="15" customHeight="1" x14ac:dyDescent="0.25">
      <c r="A21" s="4" t="s">
        <v>191</v>
      </c>
      <c r="B21" t="s">
        <v>86</v>
      </c>
    </row>
    <row r="22" spans="1:2" ht="15" customHeight="1" x14ac:dyDescent="0.25">
      <c r="A22" s="4" t="s">
        <v>191</v>
      </c>
      <c r="B22" t="s">
        <v>85</v>
      </c>
    </row>
    <row r="23" spans="1:2" ht="15" customHeight="1" x14ac:dyDescent="0.25">
      <c r="A23" s="4" t="s">
        <v>191</v>
      </c>
      <c r="B23" t="s">
        <v>104</v>
      </c>
    </row>
    <row r="24" spans="1:2" ht="15" customHeight="1" x14ac:dyDescent="0.25">
      <c r="A24" s="4" t="s">
        <v>192</v>
      </c>
      <c r="B24" t="s">
        <v>110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3B6EFE-1897-49CB-A3F1-52C90E091889}">
  <dimension ref="A1:D63"/>
  <sheetViews>
    <sheetView workbookViewId="0">
      <selection activeCell="B22" sqref="B22"/>
    </sheetView>
  </sheetViews>
  <sheetFormatPr defaultRowHeight="15" x14ac:dyDescent="0.25"/>
  <cols>
    <col min="1" max="1" width="30.28515625" customWidth="1"/>
    <col min="2" max="2" width="67.42578125" style="38" customWidth="1"/>
    <col min="3" max="3" width="17.28515625" style="39" customWidth="1"/>
    <col min="4" max="4" width="54.5703125" style="39" customWidth="1"/>
  </cols>
  <sheetData>
    <row r="1" spans="1:4" x14ac:dyDescent="0.25">
      <c r="A1" s="35" t="s">
        <v>238</v>
      </c>
      <c r="B1" s="36" t="s">
        <v>239</v>
      </c>
      <c r="C1" s="37" t="s">
        <v>240</v>
      </c>
      <c r="D1" s="37" t="s">
        <v>241</v>
      </c>
    </row>
    <row r="2" spans="1:4" x14ac:dyDescent="0.25">
      <c r="A2" t="s">
        <v>242</v>
      </c>
      <c r="B2" s="38" t="s">
        <v>391</v>
      </c>
      <c r="C2" s="39" t="s">
        <v>243</v>
      </c>
      <c r="D2" s="39" t="s">
        <v>244</v>
      </c>
    </row>
    <row r="3" spans="1:4" x14ac:dyDescent="0.25">
      <c r="A3" t="s">
        <v>1</v>
      </c>
      <c r="B3" s="38">
        <v>2018</v>
      </c>
      <c r="C3" s="39" t="s">
        <v>243</v>
      </c>
      <c r="D3" s="39" t="s">
        <v>245</v>
      </c>
    </row>
    <row r="4" spans="1:4" x14ac:dyDescent="0.25">
      <c r="A4" t="s">
        <v>246</v>
      </c>
      <c r="B4" s="38" t="s">
        <v>390</v>
      </c>
      <c r="C4" s="39" t="s">
        <v>243</v>
      </c>
      <c r="D4" s="39" t="s">
        <v>247</v>
      </c>
    </row>
    <row r="5" spans="1:4" x14ac:dyDescent="0.25">
      <c r="A5" t="s">
        <v>248</v>
      </c>
      <c r="B5" s="38">
        <v>32647</v>
      </c>
      <c r="C5" s="39" t="s">
        <v>243</v>
      </c>
      <c r="D5" s="39" t="s">
        <v>249</v>
      </c>
    </row>
    <row r="6" spans="1:4" x14ac:dyDescent="0.25">
      <c r="A6" t="s">
        <v>250</v>
      </c>
      <c r="B6" s="38" t="s">
        <v>251</v>
      </c>
      <c r="C6" s="39" t="s">
        <v>243</v>
      </c>
      <c r="D6" s="39" t="s">
        <v>252</v>
      </c>
    </row>
    <row r="7" spans="1:4" x14ac:dyDescent="0.25">
      <c r="A7" t="s">
        <v>253</v>
      </c>
      <c r="B7" s="38" t="s">
        <v>254</v>
      </c>
      <c r="C7" s="39" t="s">
        <v>243</v>
      </c>
      <c r="D7" s="39" t="s">
        <v>255</v>
      </c>
    </row>
    <row r="8" spans="1:4" x14ac:dyDescent="0.25">
      <c r="A8" t="s">
        <v>256</v>
      </c>
      <c r="B8" s="38">
        <v>10000</v>
      </c>
      <c r="C8" s="39" t="s">
        <v>243</v>
      </c>
      <c r="D8" s="39" t="s">
        <v>257</v>
      </c>
    </row>
    <row r="9" spans="1:4" x14ac:dyDescent="0.25">
      <c r="A9" t="s">
        <v>258</v>
      </c>
      <c r="B9" s="38">
        <v>3000</v>
      </c>
      <c r="C9" s="39" t="s">
        <v>243</v>
      </c>
      <c r="D9" s="39" t="s">
        <v>259</v>
      </c>
    </row>
    <row r="10" spans="1:4" x14ac:dyDescent="0.25">
      <c r="A10" t="s">
        <v>260</v>
      </c>
      <c r="B10" s="38">
        <v>3000</v>
      </c>
      <c r="C10" s="39" t="s">
        <v>243</v>
      </c>
      <c r="D10" s="39" t="s">
        <v>261</v>
      </c>
    </row>
    <row r="11" spans="1:4" x14ac:dyDescent="0.25">
      <c r="A11" t="s">
        <v>262</v>
      </c>
      <c r="B11" s="38" t="s">
        <v>263</v>
      </c>
      <c r="C11" s="39" t="s">
        <v>243</v>
      </c>
      <c r="D11" s="39" t="s">
        <v>264</v>
      </c>
    </row>
    <row r="12" spans="1:4" x14ac:dyDescent="0.25">
      <c r="A12" t="s">
        <v>265</v>
      </c>
      <c r="B12" s="38">
        <v>6</v>
      </c>
      <c r="C12" s="39" t="s">
        <v>243</v>
      </c>
      <c r="D12" s="39" t="s">
        <v>266</v>
      </c>
    </row>
    <row r="13" spans="1:4" x14ac:dyDescent="0.25">
      <c r="A13" t="s">
        <v>267</v>
      </c>
      <c r="B13" s="38" t="s">
        <v>268</v>
      </c>
      <c r="C13" s="39" t="s">
        <v>269</v>
      </c>
      <c r="D13" s="39" t="s">
        <v>270</v>
      </c>
    </row>
    <row r="14" spans="1:4" x14ac:dyDescent="0.25">
      <c r="A14" t="s">
        <v>271</v>
      </c>
      <c r="B14" s="38">
        <v>5432</v>
      </c>
      <c r="C14" s="39" t="s">
        <v>269</v>
      </c>
      <c r="D14" s="39" t="s">
        <v>272</v>
      </c>
    </row>
    <row r="15" spans="1:4" x14ac:dyDescent="0.25">
      <c r="A15" t="s">
        <v>273</v>
      </c>
      <c r="B15" s="38" t="s">
        <v>274</v>
      </c>
      <c r="C15" s="39" t="s">
        <v>269</v>
      </c>
      <c r="D15" s="39" t="s">
        <v>272</v>
      </c>
    </row>
    <row r="16" spans="1:4" x14ac:dyDescent="0.25">
      <c r="A16" t="s">
        <v>275</v>
      </c>
      <c r="B16" s="38" t="s">
        <v>276</v>
      </c>
      <c r="C16" s="39" t="s">
        <v>269</v>
      </c>
      <c r="D16" s="39" t="s">
        <v>272</v>
      </c>
    </row>
    <row r="17" spans="1:4" x14ac:dyDescent="0.25">
      <c r="A17" t="s">
        <v>277</v>
      </c>
      <c r="B17" s="38" t="s">
        <v>278</v>
      </c>
      <c r="C17" s="39" t="s">
        <v>269</v>
      </c>
      <c r="D17" s="39" t="s">
        <v>272</v>
      </c>
    </row>
    <row r="18" spans="1:4" x14ac:dyDescent="0.25">
      <c r="A18" t="s">
        <v>279</v>
      </c>
      <c r="B18" s="38" t="s">
        <v>280</v>
      </c>
      <c r="C18" s="39" t="s">
        <v>269</v>
      </c>
      <c r="D18" s="39" t="s">
        <v>281</v>
      </c>
    </row>
    <row r="19" spans="1:4" x14ac:dyDescent="0.25">
      <c r="A19" t="s">
        <v>282</v>
      </c>
      <c r="B19" s="38" t="s">
        <v>283</v>
      </c>
      <c r="C19" s="39" t="s">
        <v>269</v>
      </c>
      <c r="D19" s="39" t="s">
        <v>284</v>
      </c>
    </row>
    <row r="20" spans="1:4" x14ac:dyDescent="0.25">
      <c r="A20" t="s">
        <v>285</v>
      </c>
      <c r="B20" s="38" t="s">
        <v>286</v>
      </c>
      <c r="C20" s="39" t="s">
        <v>287</v>
      </c>
      <c r="D20" s="39" t="s">
        <v>288</v>
      </c>
    </row>
    <row r="21" spans="1:4" x14ac:dyDescent="0.25">
      <c r="A21" t="s">
        <v>289</v>
      </c>
      <c r="B21" s="38" t="s">
        <v>290</v>
      </c>
      <c r="C21" s="39" t="s">
        <v>287</v>
      </c>
      <c r="D21" s="39" t="s">
        <v>291</v>
      </c>
    </row>
    <row r="22" spans="1:4" x14ac:dyDescent="0.25">
      <c r="A22" t="s">
        <v>292</v>
      </c>
      <c r="C22" s="39" t="s">
        <v>293</v>
      </c>
      <c r="D22" s="39" t="s">
        <v>294</v>
      </c>
    </row>
    <row r="23" spans="1:4" x14ac:dyDescent="0.25">
      <c r="A23" t="s">
        <v>295</v>
      </c>
      <c r="C23" s="39" t="s">
        <v>293</v>
      </c>
      <c r="D23" s="39" t="s">
        <v>296</v>
      </c>
    </row>
    <row r="24" spans="1:4" x14ac:dyDescent="0.25">
      <c r="A24" t="s">
        <v>297</v>
      </c>
      <c r="C24" s="39" t="s">
        <v>293</v>
      </c>
      <c r="D24" s="39" t="s">
        <v>296</v>
      </c>
    </row>
    <row r="25" spans="1:4" x14ac:dyDescent="0.25">
      <c r="A25" t="s">
        <v>298</v>
      </c>
      <c r="C25" s="39" t="s">
        <v>293</v>
      </c>
      <c r="D25" s="39" t="s">
        <v>299</v>
      </c>
    </row>
    <row r="26" spans="1:4" x14ac:dyDescent="0.25">
      <c r="A26" t="s">
        <v>388</v>
      </c>
      <c r="C26" s="39" t="s">
        <v>300</v>
      </c>
      <c r="D26" s="39" t="s">
        <v>389</v>
      </c>
    </row>
    <row r="27" spans="1:4" x14ac:dyDescent="0.25">
      <c r="A27" t="s">
        <v>301</v>
      </c>
      <c r="C27" s="39" t="s">
        <v>300</v>
      </c>
    </row>
    <row r="28" spans="1:4" x14ac:dyDescent="0.25">
      <c r="A28" t="s">
        <v>302</v>
      </c>
      <c r="C28" s="39" t="s">
        <v>300</v>
      </c>
      <c r="D28" s="39" t="s">
        <v>303</v>
      </c>
    </row>
    <row r="29" spans="1:4" x14ac:dyDescent="0.25">
      <c r="A29" t="s">
        <v>304</v>
      </c>
      <c r="C29" s="39" t="s">
        <v>300</v>
      </c>
      <c r="D29" s="39" t="s">
        <v>305</v>
      </c>
    </row>
    <row r="30" spans="1:4" x14ac:dyDescent="0.25">
      <c r="A30" t="s">
        <v>306</v>
      </c>
      <c r="C30" s="39" t="s">
        <v>300</v>
      </c>
      <c r="D30" s="39" t="s">
        <v>307</v>
      </c>
    </row>
    <row r="31" spans="1:4" x14ac:dyDescent="0.25">
      <c r="A31" t="s">
        <v>308</v>
      </c>
      <c r="C31" s="39" t="s">
        <v>300</v>
      </c>
      <c r="D31" s="39" t="s">
        <v>309</v>
      </c>
    </row>
    <row r="32" spans="1:4" x14ac:dyDescent="0.25">
      <c r="A32" t="s">
        <v>310</v>
      </c>
      <c r="B32" s="38" t="s">
        <v>311</v>
      </c>
      <c r="C32" s="39" t="s">
        <v>300</v>
      </c>
      <c r="D32" s="39" t="s">
        <v>312</v>
      </c>
    </row>
    <row r="33" spans="1:4" x14ac:dyDescent="0.25">
      <c r="A33" t="s">
        <v>376</v>
      </c>
      <c r="C33" s="39" t="s">
        <v>300</v>
      </c>
      <c r="D33" s="39" t="s">
        <v>384</v>
      </c>
    </row>
    <row r="34" spans="1:4" x14ac:dyDescent="0.25">
      <c r="A34" t="s">
        <v>377</v>
      </c>
      <c r="C34" s="39" t="s">
        <v>300</v>
      </c>
      <c r="D34" s="39" t="s">
        <v>385</v>
      </c>
    </row>
    <row r="35" spans="1:4" x14ac:dyDescent="0.25">
      <c r="A35" t="s">
        <v>378</v>
      </c>
      <c r="C35" s="39" t="s">
        <v>300</v>
      </c>
      <c r="D35" s="39" t="s">
        <v>386</v>
      </c>
    </row>
    <row r="36" spans="1:4" x14ac:dyDescent="0.25">
      <c r="A36" t="s">
        <v>379</v>
      </c>
      <c r="C36" s="39" t="s">
        <v>300</v>
      </c>
      <c r="D36" s="39" t="s">
        <v>387</v>
      </c>
    </row>
    <row r="37" spans="1:4" x14ac:dyDescent="0.25">
      <c r="A37" t="s">
        <v>380</v>
      </c>
      <c r="C37" s="39" t="s">
        <v>300</v>
      </c>
      <c r="D37" s="39" t="s">
        <v>383</v>
      </c>
    </row>
    <row r="38" spans="1:4" x14ac:dyDescent="0.25">
      <c r="A38" t="s">
        <v>381</v>
      </c>
      <c r="C38" s="39" t="s">
        <v>300</v>
      </c>
      <c r="D38" s="39" t="s">
        <v>382</v>
      </c>
    </row>
    <row r="39" spans="1:4" x14ac:dyDescent="0.25">
      <c r="A39" t="s">
        <v>313</v>
      </c>
      <c r="C39" s="39" t="s">
        <v>314</v>
      </c>
      <c r="D39" s="39" t="s">
        <v>315</v>
      </c>
    </row>
    <row r="40" spans="1:4" x14ac:dyDescent="0.25">
      <c r="A40" t="s">
        <v>316</v>
      </c>
      <c r="B40" s="38">
        <v>7844</v>
      </c>
      <c r="C40" s="39" t="s">
        <v>314</v>
      </c>
      <c r="D40" s="39" t="s">
        <v>317</v>
      </c>
    </row>
    <row r="41" spans="1:4" x14ac:dyDescent="0.25">
      <c r="A41" t="s">
        <v>318</v>
      </c>
      <c r="B41" s="38" t="s">
        <v>319</v>
      </c>
      <c r="C41" s="39" t="s">
        <v>319</v>
      </c>
      <c r="D41" s="39" t="s">
        <v>320</v>
      </c>
    </row>
    <row r="42" spans="1:4" x14ac:dyDescent="0.25">
      <c r="A42" t="s">
        <v>321</v>
      </c>
      <c r="C42" s="39" t="s">
        <v>319</v>
      </c>
      <c r="D42" s="39" t="s">
        <v>322</v>
      </c>
    </row>
    <row r="43" spans="1:4" x14ac:dyDescent="0.25">
      <c r="A43" t="s">
        <v>323</v>
      </c>
      <c r="B43" s="38" t="s">
        <v>324</v>
      </c>
      <c r="C43" s="39" t="s">
        <v>319</v>
      </c>
      <c r="D43" s="39" t="s">
        <v>325</v>
      </c>
    </row>
    <row r="44" spans="1:4" x14ac:dyDescent="0.25">
      <c r="A44" t="s">
        <v>326</v>
      </c>
      <c r="B44" s="38" t="s">
        <v>327</v>
      </c>
      <c r="C44" s="39" t="s">
        <v>319</v>
      </c>
      <c r="D44" s="39" t="s">
        <v>272</v>
      </c>
    </row>
    <row r="45" spans="1:4" x14ac:dyDescent="0.25">
      <c r="A45" t="s">
        <v>328</v>
      </c>
      <c r="B45" s="38" t="s">
        <v>329</v>
      </c>
      <c r="C45" s="39" t="s">
        <v>319</v>
      </c>
      <c r="D45" s="39" t="s">
        <v>272</v>
      </c>
    </row>
    <row r="46" spans="1:4" x14ac:dyDescent="0.25">
      <c r="A46" t="s">
        <v>330</v>
      </c>
      <c r="B46" s="38" t="s">
        <v>331</v>
      </c>
      <c r="C46" s="39" t="s">
        <v>319</v>
      </c>
      <c r="D46" s="39" t="s">
        <v>332</v>
      </c>
    </row>
    <row r="47" spans="1:4" x14ac:dyDescent="0.25">
      <c r="A47" t="s">
        <v>333</v>
      </c>
      <c r="B47" s="38" t="s">
        <v>334</v>
      </c>
      <c r="C47" s="39" t="s">
        <v>293</v>
      </c>
      <c r="D47" s="39" t="s">
        <v>335</v>
      </c>
    </row>
    <row r="48" spans="1:4" x14ac:dyDescent="0.25">
      <c r="A48" t="s">
        <v>336</v>
      </c>
      <c r="B48" s="38" t="s">
        <v>337</v>
      </c>
      <c r="C48" s="39" t="s">
        <v>293</v>
      </c>
      <c r="D48" s="39" t="s">
        <v>335</v>
      </c>
    </row>
    <row r="49" spans="1:4" x14ac:dyDescent="0.25">
      <c r="A49" t="s">
        <v>338</v>
      </c>
      <c r="B49" s="38">
        <v>1600</v>
      </c>
      <c r="C49" s="39" t="s">
        <v>339</v>
      </c>
      <c r="D49" s="39" t="s">
        <v>340</v>
      </c>
    </row>
    <row r="50" spans="1:4" x14ac:dyDescent="0.25">
      <c r="A50" t="s">
        <v>341</v>
      </c>
      <c r="B50" s="38">
        <v>500</v>
      </c>
      <c r="C50" s="39" t="s">
        <v>339</v>
      </c>
      <c r="D50" s="39" t="s">
        <v>342</v>
      </c>
    </row>
    <row r="51" spans="1:4" x14ac:dyDescent="0.25">
      <c r="A51" t="s">
        <v>343</v>
      </c>
      <c r="B51" s="38">
        <v>50</v>
      </c>
      <c r="C51" s="39" t="s">
        <v>339</v>
      </c>
      <c r="D51" s="39" t="s">
        <v>344</v>
      </c>
    </row>
    <row r="52" spans="1:4" x14ac:dyDescent="0.25">
      <c r="A52" t="s">
        <v>345</v>
      </c>
      <c r="B52" s="38">
        <v>3000</v>
      </c>
      <c r="C52" s="39" t="s">
        <v>339</v>
      </c>
      <c r="D52" s="39" t="s">
        <v>346</v>
      </c>
    </row>
    <row r="53" spans="1:4" x14ac:dyDescent="0.25">
      <c r="A53" t="s">
        <v>347</v>
      </c>
      <c r="B53" s="38">
        <v>3200</v>
      </c>
      <c r="C53" s="39" t="s">
        <v>339</v>
      </c>
      <c r="D53" s="39" t="s">
        <v>348</v>
      </c>
    </row>
    <row r="54" spans="1:4" x14ac:dyDescent="0.25">
      <c r="A54" t="s">
        <v>349</v>
      </c>
      <c r="B54" s="38">
        <v>5</v>
      </c>
      <c r="C54" s="39" t="s">
        <v>350</v>
      </c>
      <c r="D54" s="39" t="s">
        <v>351</v>
      </c>
    </row>
    <row r="55" spans="1:4" x14ac:dyDescent="0.25">
      <c r="A55" t="s">
        <v>352</v>
      </c>
      <c r="B55" s="38">
        <v>50</v>
      </c>
      <c r="C55" s="39" t="s">
        <v>353</v>
      </c>
      <c r="D55" s="39" t="s">
        <v>354</v>
      </c>
    </row>
    <row r="56" spans="1:4" x14ac:dyDescent="0.25">
      <c r="A56" t="s">
        <v>355</v>
      </c>
      <c r="B56" s="38" t="s">
        <v>356</v>
      </c>
      <c r="C56" s="39" t="s">
        <v>356</v>
      </c>
      <c r="D56" s="39" t="s">
        <v>357</v>
      </c>
    </row>
    <row r="57" spans="1:4" x14ac:dyDescent="0.25">
      <c r="A57" t="s">
        <v>358</v>
      </c>
      <c r="B57" s="38" t="s">
        <v>359</v>
      </c>
      <c r="C57" s="39" t="s">
        <v>356</v>
      </c>
      <c r="D57" s="39" t="s">
        <v>360</v>
      </c>
    </row>
    <row r="58" spans="1:4" x14ac:dyDescent="0.25">
      <c r="A58" t="s">
        <v>361</v>
      </c>
      <c r="B58" s="38" t="s">
        <v>362</v>
      </c>
      <c r="C58" s="39" t="s">
        <v>356</v>
      </c>
      <c r="D58" s="39" t="s">
        <v>363</v>
      </c>
    </row>
    <row r="59" spans="1:4" x14ac:dyDescent="0.25">
      <c r="A59" t="s">
        <v>364</v>
      </c>
      <c r="B59" s="38" t="b">
        <v>0</v>
      </c>
      <c r="C59" s="39" t="s">
        <v>356</v>
      </c>
      <c r="D59" s="39" t="s">
        <v>365</v>
      </c>
    </row>
    <row r="60" spans="1:4" x14ac:dyDescent="0.25">
      <c r="A60" t="s">
        <v>366</v>
      </c>
      <c r="B60" s="38" t="s">
        <v>367</v>
      </c>
      <c r="C60" s="39" t="s">
        <v>356</v>
      </c>
      <c r="D60" s="39" t="s">
        <v>368</v>
      </c>
    </row>
    <row r="61" spans="1:4" x14ac:dyDescent="0.25">
      <c r="A61" t="s">
        <v>369</v>
      </c>
      <c r="C61" s="39" t="s">
        <v>356</v>
      </c>
      <c r="D61" s="39" t="s">
        <v>370</v>
      </c>
    </row>
    <row r="62" spans="1:4" x14ac:dyDescent="0.25">
      <c r="A62" t="s">
        <v>371</v>
      </c>
      <c r="C62" s="39" t="s">
        <v>356</v>
      </c>
      <c r="D62" s="39" t="s">
        <v>372</v>
      </c>
    </row>
    <row r="63" spans="1:4" x14ac:dyDescent="0.25">
      <c r="A63" t="s">
        <v>373</v>
      </c>
      <c r="B63" s="38" t="s">
        <v>374</v>
      </c>
      <c r="C63" s="39" t="s">
        <v>356</v>
      </c>
      <c r="D63" s="39" t="s">
        <v>375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D7A8B0-3500-49CB-A8A0-F838A1D2AC41}">
  <dimension ref="A1:C2"/>
  <sheetViews>
    <sheetView workbookViewId="0">
      <selection activeCell="C8" sqref="C8"/>
    </sheetView>
  </sheetViews>
  <sheetFormatPr defaultRowHeight="15" x14ac:dyDescent="0.25"/>
  <cols>
    <col min="1" max="2" width="9.140625" style="44"/>
    <col min="3" max="3" width="71" style="46" customWidth="1"/>
  </cols>
  <sheetData>
    <row r="1" spans="1:3" x14ac:dyDescent="0.25">
      <c r="A1" s="47" t="s">
        <v>430</v>
      </c>
      <c r="B1" s="47" t="s">
        <v>432</v>
      </c>
      <c r="C1" s="48" t="s">
        <v>431</v>
      </c>
    </row>
    <row r="2" spans="1:3" ht="60" x14ac:dyDescent="0.25">
      <c r="A2" s="44">
        <v>20181130</v>
      </c>
      <c r="B2" s="44" t="s">
        <v>433</v>
      </c>
      <c r="C2" s="45" t="s">
        <v>434</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resources</vt:lpstr>
      <vt:lpstr>indicators</vt:lpstr>
      <vt:lpstr>datasets</vt:lpstr>
      <vt:lpstr>custodians</vt:lpstr>
      <vt:lpstr>parameters</vt:lpstr>
      <vt:lpstr>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dc:creator>
  <cp:lastModifiedBy>Carl</cp:lastModifiedBy>
  <dcterms:created xsi:type="dcterms:W3CDTF">2018-11-09T04:55:27Z</dcterms:created>
  <dcterms:modified xsi:type="dcterms:W3CDTF">2018-12-10T01:03:24Z</dcterms:modified>
</cp:coreProperties>
</file>